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75" windowHeight="8085" tabRatio="902" activeTab="12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10" sheetId="10" r:id="rId10"/>
    <sheet name="その11" sheetId="11" r:id="rId11"/>
    <sheet name="その12" sheetId="12" r:id="rId12"/>
    <sheet name="その13" sheetId="13" r:id="rId13"/>
  </sheets>
  <externalReferences>
    <externalReference r:id="rId16"/>
  </externalReferences>
  <definedNames>
    <definedName name="_xlnm.Print_Area" localSheetId="0">'その１'!$A$1:$N$49</definedName>
    <definedName name="_xlnm.Print_Area" localSheetId="9">'その10'!$A$1:$Z$49</definedName>
    <definedName name="_xlnm.Print_Area" localSheetId="10">'その11'!$A$1:$P$49</definedName>
    <definedName name="_xlnm.Print_Area" localSheetId="11">'その12'!$A$1:$P$49</definedName>
    <definedName name="_xlnm.Print_Area" localSheetId="12">'その13'!$A$1:$H$49</definedName>
    <definedName name="_xlnm.Print_Area" localSheetId="1">'その２'!$A$1:$W$49</definedName>
    <definedName name="_xlnm.Print_Area" localSheetId="2">'その３'!$A$1:$Z$49</definedName>
    <definedName name="_xlnm.Print_Area" localSheetId="3">'その４'!$A$1:$W$49</definedName>
    <definedName name="_xlnm.Print_Area" localSheetId="4">'その５'!$A$1:$U$49</definedName>
    <definedName name="_xlnm.Print_Area" localSheetId="5">'その６'!$A$1:$W$49</definedName>
    <definedName name="_xlnm.Print_Area" localSheetId="6">'その７'!$A$1:$AA$49</definedName>
    <definedName name="_xlnm.Print_Area" localSheetId="7">'その８'!$A$1:$Z$49</definedName>
    <definedName name="_xlnm.Print_Area" localSheetId="8">'その９'!$A$1:$Z$49</definedName>
  </definedNames>
  <calcPr fullCalcOnLoad="1"/>
</workbook>
</file>

<file path=xl/sharedStrings.xml><?xml version="1.0" encoding="utf-8"?>
<sst xmlns="http://schemas.openxmlformats.org/spreadsheetml/2006/main" count="4308" uniqueCount="248">
  <si>
    <t>（全被保険者分）</t>
  </si>
  <si>
    <t>（一般被保険者分）</t>
  </si>
  <si>
    <t>番</t>
  </si>
  <si>
    <t>居所不明分</t>
  </si>
  <si>
    <t>収納率</t>
  </si>
  <si>
    <t>調定額</t>
  </si>
  <si>
    <t>収納額</t>
  </si>
  <si>
    <t>不納欠損額</t>
  </si>
  <si>
    <t>号</t>
  </si>
  <si>
    <t>保険者名</t>
  </si>
  <si>
    <t xml:space="preserve">    (%)</t>
  </si>
  <si>
    <t>全体分</t>
  </si>
  <si>
    <t>一般分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</si>
  <si>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</si>
  <si>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</si>
  <si>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</si>
  <si>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</si>
  <si>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</si>
  <si>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</si>
  <si>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</si>
  <si>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</si>
  <si>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</si>
  <si>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</si>
  <si>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</si>
  <si>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</si>
  <si>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</si>
  <si>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</si>
  <si>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</si>
  <si>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</si>
  <si>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</si>
  <si>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</si>
  <si>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</si>
  <si>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</si>
  <si>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</si>
  <si>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</si>
  <si>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</si>
  <si>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</si>
  <si>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</si>
  <si>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</si>
  <si>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市</t>
  </si>
  <si>
    <t>　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</si>
  <si>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</si>
  <si>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</si>
  <si>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</si>
  <si>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</si>
  <si>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</si>
  <si>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</si>
  <si>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</si>
  <si>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</si>
  <si>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</si>
  <si>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</si>
  <si>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</si>
  <si>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</si>
  <si>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</si>
  <si>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</si>
  <si>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</si>
  <si>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</si>
  <si>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</si>
  <si>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</si>
  <si>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</si>
  <si>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</si>
  <si>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</si>
  <si>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</si>
  <si>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</si>
  <si>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</si>
  <si>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</si>
  <si>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小</t>
  </si>
  <si>
    <t>三 川 町</t>
  </si>
  <si>
    <t>三</t>
  </si>
  <si>
    <t>遊 佐 町</t>
  </si>
  <si>
    <t>遊</t>
  </si>
  <si>
    <t>町村　計</t>
  </si>
  <si>
    <t>町</t>
  </si>
  <si>
    <t>市町村計</t>
  </si>
  <si>
    <t>公</t>
  </si>
  <si>
    <t>医師国保</t>
  </si>
  <si>
    <t>医</t>
  </si>
  <si>
    <t>歯科医師</t>
  </si>
  <si>
    <t>歯</t>
  </si>
  <si>
    <t>建設国保</t>
  </si>
  <si>
    <t>建</t>
  </si>
  <si>
    <t>組合　計</t>
  </si>
  <si>
    <t>組</t>
  </si>
  <si>
    <t>県　総計</t>
  </si>
  <si>
    <t>県</t>
  </si>
  <si>
    <t>介護分</t>
  </si>
  <si>
    <t>医療分</t>
  </si>
  <si>
    <t>（ 単位 ： 円 ）</t>
  </si>
  <si>
    <t>庄 内 町</t>
  </si>
  <si>
    <t>（ 単位 ： 円 ）</t>
  </si>
  <si>
    <t>　保　険　税　（料）　収　納　状　況</t>
  </si>
  <si>
    <t>滞　　納　　繰　　越　　分</t>
  </si>
  <si>
    <t>現　　　　年　　　　分</t>
  </si>
  <si>
    <t>最上地区</t>
  </si>
  <si>
    <t>後期分</t>
  </si>
  <si>
    <t>現年分１人当たり調定額</t>
  </si>
  <si>
    <t>第 ８ 表　　保険税（料）の賦課徴収状況（その１） 全被保険者分</t>
  </si>
  <si>
    <t>第 ８ 表　　保険税（料）の賦課徴収状況（その２） 全被保険者・医療分</t>
  </si>
  <si>
    <t>（ 単位 ： 千円 ）</t>
  </si>
  <si>
    <t>保険税</t>
  </si>
  <si>
    <t>賦 　課</t>
  </si>
  <si>
    <t>徴収</t>
  </si>
  <si>
    <t>保  険  税  （料）  算  定  額  及  び  割  合</t>
  </si>
  <si>
    <t>減免等による額</t>
  </si>
  <si>
    <t>保　険　税　（料）　算　定　額　及　び　割　合</t>
  </si>
  <si>
    <t>保険料</t>
  </si>
  <si>
    <t>計</t>
  </si>
  <si>
    <t>応益割合</t>
  </si>
  <si>
    <t>災害等</t>
  </si>
  <si>
    <t>その他</t>
  </si>
  <si>
    <t>（料）</t>
  </si>
  <si>
    <t>賦課限度額</t>
  </si>
  <si>
    <t>増減額</t>
  </si>
  <si>
    <t>課税対象</t>
  </si>
  <si>
    <t>軽減世帯</t>
  </si>
  <si>
    <t>番</t>
  </si>
  <si>
    <t>の　別</t>
  </si>
  <si>
    <t>方　 式</t>
  </si>
  <si>
    <t>回数</t>
  </si>
  <si>
    <t>金　　額</t>
  </si>
  <si>
    <t>率 (%)</t>
  </si>
  <si>
    <t>金   額</t>
  </si>
  <si>
    <t xml:space="preserve"> 金　額</t>
  </si>
  <si>
    <t>による</t>
  </si>
  <si>
    <t>軽減額</t>
  </si>
  <si>
    <t>を超える額</t>
  </si>
  <si>
    <t>世帯数</t>
  </si>
  <si>
    <t>金　 額</t>
  </si>
  <si>
    <t>金 　額</t>
  </si>
  <si>
    <t xml:space="preserve"> による　</t>
  </si>
  <si>
    <t>減免額</t>
  </si>
  <si>
    <t>減免額</t>
  </si>
  <si>
    <t>保険税</t>
  </si>
  <si>
    <t>山</t>
  </si>
  <si>
    <t>〃</t>
  </si>
  <si>
    <t>大</t>
  </si>
  <si>
    <t>保険料</t>
  </si>
  <si>
    <t>保険料</t>
  </si>
  <si>
    <t>　</t>
  </si>
  <si>
    <t>固定資産税額等又は</t>
  </si>
  <si>
    <t>所得割の算定基礎</t>
  </si>
  <si>
    <t>資産割の算定</t>
  </si>
  <si>
    <t>税　　（　料　）　　率</t>
  </si>
  <si>
    <t>課税総所得金額</t>
  </si>
  <si>
    <t>固定資産税額のうち</t>
  </si>
  <si>
    <t>※１</t>
  </si>
  <si>
    <t xml:space="preserve"> 基礎</t>
  </si>
  <si>
    <t>※２</t>
  </si>
  <si>
    <t>※１　イ、ロ、ハ、ニ、ホの区分</t>
  </si>
  <si>
    <t>所得割</t>
  </si>
  <si>
    <t>資産割</t>
  </si>
  <si>
    <t>均等割</t>
  </si>
  <si>
    <t>平等割</t>
  </si>
  <si>
    <t>土地家屋に係る部分の額</t>
  </si>
  <si>
    <t>（円）</t>
  </si>
  <si>
    <t>（千円）</t>
  </si>
  <si>
    <t>（千円）</t>
  </si>
  <si>
    <t>イ</t>
  </si>
  <si>
    <t>ロ</t>
  </si>
  <si>
    <t>ハ</t>
  </si>
  <si>
    <t>ニ</t>
  </si>
  <si>
    <t>ホ</t>
  </si>
  <si>
    <t>イ</t>
  </si>
  <si>
    <t>総所得金額等から基礎控除額を</t>
  </si>
  <si>
    <t>控除した額</t>
  </si>
  <si>
    <t>総所得金額等から各種控除額を</t>
  </si>
  <si>
    <t>控除した額</t>
  </si>
  <si>
    <t>市町村民税の所得割額</t>
  </si>
  <si>
    <t>市町村民税額</t>
  </si>
  <si>
    <t>※２  イ、ロ、ハの区分</t>
  </si>
  <si>
    <t>固定資産税額</t>
  </si>
  <si>
    <t>固定資産税のうち土地、家屋に</t>
  </si>
  <si>
    <t>係る部分の額</t>
  </si>
  <si>
    <t>○</t>
  </si>
  <si>
    <t/>
  </si>
  <si>
    <t>軽減</t>
  </si>
  <si>
    <t>災害等に</t>
  </si>
  <si>
    <t>その他の</t>
  </si>
  <si>
    <t>限度額を</t>
  </si>
  <si>
    <t>世帯数</t>
  </si>
  <si>
    <t>よる減免</t>
  </si>
  <si>
    <t>減免</t>
  </si>
  <si>
    <t>超える</t>
  </si>
  <si>
    <t>被保険者数</t>
  </si>
  <si>
    <t xml:space="preserve">   全 　被   保   険   者   分</t>
  </si>
  <si>
    <t>第 ８ 表　　保険税（料）の賦課徴収状況（その３） 全被保険者・後期分</t>
  </si>
  <si>
    <t>第 ８ 表　　保険税（料）の賦課徴収状況（その４） 全被保険者・介護分</t>
  </si>
  <si>
    <t>第 ８ 表　　保険税（料）の賦課徴収状況（その５） 一般被保険者分</t>
  </si>
  <si>
    <t>第 ８ 表　　保険税（料）の賦課徴収状況（その６） 一般被保険者・医療分</t>
  </si>
  <si>
    <t>第 ８ 表　　保険税（料）の賦課徴収状況（その７） 一般被保険者・後期分</t>
  </si>
  <si>
    <t>第 ８ 表　　保険税（料）の賦課徴収状況（その８） （医療分）</t>
  </si>
  <si>
    <t>第 ８ 表　　保険税（料）の賦課徴収状況（その９） （後期分）</t>
  </si>
  <si>
    <t>第 ８ 表　　保険税（料）の賦課徴収状況（その１０） （介護分）</t>
  </si>
  <si>
    <t>第 ８ 表　　保険税（料）の賦課徴収状況（その１１） （医療分）</t>
  </si>
  <si>
    <t>第 ８ 表　　保険税（料）の賦課徴収状況（その１２） （後期分）</t>
  </si>
  <si>
    <t>第 ８ 表　　保険税（料）の賦課徴収状況（その１３） （介護分）</t>
  </si>
  <si>
    <t>軽　 減</t>
  </si>
  <si>
    <t>所得割額</t>
  </si>
  <si>
    <t>資産割額</t>
  </si>
  <si>
    <t>番</t>
  </si>
  <si>
    <t>番</t>
  </si>
  <si>
    <t>（Ａ＋Ｂ）／</t>
  </si>
  <si>
    <t>の</t>
  </si>
  <si>
    <t>世 帯 数</t>
  </si>
  <si>
    <t>割　　　合</t>
  </si>
  <si>
    <t>平等割額</t>
  </si>
  <si>
    <t>（Ｃ－Ｄ）</t>
  </si>
  <si>
    <t>Ｄ</t>
  </si>
  <si>
    <t>番</t>
  </si>
  <si>
    <t>所得割額</t>
  </si>
  <si>
    <t>資産割額</t>
  </si>
  <si>
    <t>均等割額</t>
  </si>
  <si>
    <t>平等割額</t>
  </si>
  <si>
    <t>（ 単位 ： 千円 ）</t>
  </si>
  <si>
    <t>保  険  税  （料）  算  定  額  及  び  割  合</t>
  </si>
  <si>
    <t>所得割額</t>
  </si>
  <si>
    <t>資産割額</t>
  </si>
  <si>
    <t>均等割額</t>
  </si>
  <si>
    <t>平等割額</t>
  </si>
  <si>
    <t xml:space="preserve"> </t>
  </si>
  <si>
    <t>（％）</t>
  </si>
  <si>
    <t>（円）</t>
  </si>
  <si>
    <t>（千円）</t>
  </si>
  <si>
    <t>イ</t>
  </si>
  <si>
    <t>※１　イ、ロ、ハ、ニ、ホの区分</t>
  </si>
  <si>
    <t>控除した額</t>
  </si>
  <si>
    <t>　</t>
  </si>
  <si>
    <t>一 　般 　被   保   険   者   分</t>
  </si>
  <si>
    <t>退　職　被　保　険　者　等　分</t>
  </si>
  <si>
    <t>１世帯当</t>
  </si>
  <si>
    <t>（全体分）</t>
  </si>
  <si>
    <t>Ａ</t>
  </si>
  <si>
    <t>Ｂ</t>
  </si>
  <si>
    <t>Ｃ</t>
  </si>
  <si>
    <t>Ｄ</t>
  </si>
  <si>
    <t xml:space="preserve">均等割額 </t>
  </si>
  <si>
    <t xml:space="preserve">平等割額 </t>
  </si>
  <si>
    <t xml:space="preserve">計 </t>
  </si>
  <si>
    <t>Ｄ</t>
  </si>
  <si>
    <t>（Ａ＋Ｂ）／</t>
  </si>
  <si>
    <t>（千円）</t>
  </si>
  <si>
    <t>（％）</t>
  </si>
  <si>
    <t>（円）</t>
  </si>
  <si>
    <t>３方式</t>
  </si>
  <si>
    <t>-</t>
  </si>
  <si>
    <t>４方式</t>
  </si>
  <si>
    <t>保険税</t>
  </si>
  <si>
    <t>２方式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</si>
</sst>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###,###,###,##0"/>
    <numFmt numFmtId="178" formatCode="#,###,##0"/>
    <numFmt numFmtId="179" formatCode="##,###,##0"/>
    <numFmt numFmtId="180" formatCode="000"/>
    <numFmt numFmtId="181" formatCode="#,##0_ "/>
    <numFmt numFmtId="182" formatCode="#,###,###,##0"/>
    <numFmt numFmtId="183" formatCode="#0"/>
    <numFmt numFmtId="184" formatCode="###,###,##0.00"/>
    <numFmt numFmtId="185" formatCode="###,##0"/>
    <numFmt numFmtId="186" formatCode="##,##0"/>
    <numFmt numFmtId="187" formatCode="###,###,##0"/>
    <numFmt numFmtId="188" formatCode="#,###,###,##0.0"/>
    <numFmt numFmtId="189" formatCode="#,###,###,##0.00"/>
    <numFmt numFmtId="190" formatCode="###,###,##0.0"/>
    <numFmt numFmtId="191" formatCode="###,###,##0.000"/>
    <numFmt numFmtId="192" formatCode="0_ "/>
    <numFmt numFmtId="193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1"/>
      <name val="ＭＳ ゴシック"/>
      <family val="3"/>
    </font>
    <font>
      <sz val="11"/>
      <name val="明朝"/>
      <family val="3"/>
    </font>
    <font>
      <sz val="14"/>
      <color indexed="12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8"/>
      <color indexed="10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514">
    <xf numFmtId="0" fontId="0" fillId="0" borderId="0" xfId="0" applyAlignment="1">
      <alignment/>
    </xf>
    <xf numFmtId="182" fontId="3" fillId="0" borderId="1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 locked="0"/>
    </xf>
    <xf numFmtId="38" fontId="7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 locked="0"/>
    </xf>
    <xf numFmtId="182" fontId="7" fillId="0" borderId="0" xfId="0" applyNumberFormat="1" applyFont="1" applyFill="1" applyAlignment="1" applyProtection="1">
      <alignment vertical="center"/>
      <protection locked="0"/>
    </xf>
    <xf numFmtId="38" fontId="7" fillId="0" borderId="0" xfId="48" applyFont="1" applyFill="1" applyAlignment="1" applyProtection="1">
      <alignment vertical="center"/>
      <protection locked="0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3" fontId="7" fillId="0" borderId="14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2" fontId="7" fillId="0" borderId="21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2" fontId="7" fillId="0" borderId="24" xfId="0" applyNumberFormat="1" applyFont="1" applyFill="1" applyBorder="1" applyAlignment="1">
      <alignment vertical="center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0" xfId="0" applyNumberFormat="1" applyFont="1" applyFill="1" applyAlignment="1" applyProtection="1">
      <alignment vertical="center"/>
      <protection locked="0"/>
    </xf>
    <xf numFmtId="3" fontId="7" fillId="0" borderId="12" xfId="0" applyNumberFormat="1" applyFont="1" applyFill="1" applyBorder="1" applyAlignment="1">
      <alignment vertical="center"/>
    </xf>
    <xf numFmtId="2" fontId="7" fillId="0" borderId="29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0" fontId="3" fillId="0" borderId="17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17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vertical="center"/>
      <protection locked="0"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25" xfId="0" applyNumberFormat="1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>
      <alignment vertical="center"/>
    </xf>
    <xf numFmtId="0" fontId="8" fillId="0" borderId="31" xfId="0" applyNumberFormat="1" applyFont="1" applyFill="1" applyBorder="1" applyAlignment="1">
      <alignment vertical="center"/>
    </xf>
    <xf numFmtId="0" fontId="8" fillId="0" borderId="32" xfId="0" applyNumberFormat="1" applyFont="1" applyFill="1" applyBorder="1" applyAlignment="1">
      <alignment vertical="center"/>
    </xf>
    <xf numFmtId="0" fontId="8" fillId="0" borderId="33" xfId="0" applyNumberFormat="1" applyFont="1" applyFill="1" applyBorder="1" applyAlignment="1">
      <alignment vertical="center"/>
    </xf>
    <xf numFmtId="0" fontId="8" fillId="0" borderId="34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vertical="center"/>
      <protection locked="0"/>
    </xf>
    <xf numFmtId="0" fontId="8" fillId="0" borderId="36" xfId="0" applyNumberFormat="1" applyFont="1" applyFill="1" applyBorder="1" applyAlignment="1">
      <alignment vertical="center"/>
    </xf>
    <xf numFmtId="0" fontId="8" fillId="0" borderId="37" xfId="0" applyNumberFormat="1" applyFont="1" applyFill="1" applyBorder="1" applyAlignment="1" applyProtection="1">
      <alignment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>
      <alignment vertical="center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38" fontId="8" fillId="0" borderId="17" xfId="48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NumberFormat="1" applyFont="1" applyFill="1" applyBorder="1" applyAlignment="1" applyProtection="1">
      <alignment horizontal="center" vertical="center"/>
      <protection locked="0"/>
    </xf>
    <xf numFmtId="38" fontId="8" fillId="0" borderId="14" xfId="48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>
      <alignment vertical="center"/>
    </xf>
    <xf numFmtId="0" fontId="8" fillId="0" borderId="41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183" fontId="3" fillId="0" borderId="30" xfId="0" applyNumberFormat="1" applyFont="1" applyFill="1" applyBorder="1" applyAlignment="1">
      <alignment horizontal="right" vertical="center"/>
    </xf>
    <xf numFmtId="3" fontId="3" fillId="0" borderId="43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183" fontId="3" fillId="0" borderId="15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183" fontId="3" fillId="0" borderId="41" xfId="0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4" fontId="3" fillId="0" borderId="25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40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vertical="center"/>
    </xf>
    <xf numFmtId="4" fontId="3" fillId="0" borderId="45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vertical="center"/>
    </xf>
    <xf numFmtId="183" fontId="8" fillId="0" borderId="21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vertical="center"/>
    </xf>
    <xf numFmtId="183" fontId="8" fillId="0" borderId="30" xfId="0" applyNumberFormat="1" applyFont="1" applyFill="1" applyBorder="1" applyAlignment="1">
      <alignment horizontal="right" vertical="center"/>
    </xf>
    <xf numFmtId="183" fontId="8" fillId="0" borderId="15" xfId="0" applyNumberFormat="1" applyFont="1" applyFill="1" applyBorder="1" applyAlignment="1">
      <alignment horizontal="right" vertical="center"/>
    </xf>
    <xf numFmtId="183" fontId="8" fillId="0" borderId="41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vertical="center"/>
    </xf>
    <xf numFmtId="0" fontId="8" fillId="0" borderId="36" xfId="0" applyNumberFormat="1" applyFont="1" applyFill="1" applyBorder="1" applyAlignment="1" applyProtection="1">
      <alignment vertical="center"/>
      <protection locked="0"/>
    </xf>
    <xf numFmtId="0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vertical="center"/>
      <protection locked="0"/>
    </xf>
    <xf numFmtId="0" fontId="8" fillId="0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Alignment="1" applyProtection="1">
      <alignment vertical="center"/>
      <protection locked="0"/>
    </xf>
    <xf numFmtId="3" fontId="3" fillId="0" borderId="38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4" fontId="3" fillId="0" borderId="42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4" fontId="3" fillId="0" borderId="43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4" fontId="3" fillId="0" borderId="44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4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 locked="0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right" vertical="center"/>
    </xf>
    <xf numFmtId="189" fontId="3" fillId="0" borderId="11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2" fontId="3" fillId="0" borderId="27" xfId="0" applyNumberFormat="1" applyFont="1" applyFill="1" applyBorder="1" applyAlignment="1">
      <alignment vertical="center"/>
    </xf>
    <xf numFmtId="189" fontId="3" fillId="0" borderId="12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vertical="center"/>
    </xf>
    <xf numFmtId="189" fontId="6" fillId="0" borderId="0" xfId="0" applyNumberFormat="1" applyFont="1" applyFill="1" applyAlignment="1">
      <alignment vertical="center"/>
    </xf>
    <xf numFmtId="189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29" xfId="0" applyNumberFormat="1" applyFont="1" applyFill="1" applyBorder="1" applyAlignment="1" applyProtection="1">
      <alignment vertical="center"/>
      <protection locked="0"/>
    </xf>
    <xf numFmtId="189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/>
      <protection locked="0"/>
    </xf>
    <xf numFmtId="189" fontId="3" fillId="0" borderId="14" xfId="0" applyNumberFormat="1" applyFont="1" applyFill="1" applyBorder="1" applyAlignment="1">
      <alignment vertical="center"/>
    </xf>
    <xf numFmtId="189" fontId="3" fillId="0" borderId="27" xfId="0" applyNumberFormat="1" applyFont="1" applyFill="1" applyBorder="1" applyAlignment="1">
      <alignment vertical="center"/>
    </xf>
    <xf numFmtId="0" fontId="8" fillId="0" borderId="49" xfId="0" applyNumberFormat="1" applyFont="1" applyFill="1" applyBorder="1" applyAlignment="1">
      <alignment vertical="center"/>
    </xf>
    <xf numFmtId="0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51" xfId="0" applyNumberFormat="1" applyFont="1" applyFill="1" applyBorder="1" applyAlignment="1" applyProtection="1">
      <alignment horizontal="center" vertical="center"/>
      <protection locked="0"/>
    </xf>
    <xf numFmtId="189" fontId="8" fillId="0" borderId="17" xfId="0" applyNumberFormat="1" applyFont="1" applyFill="1" applyBorder="1" applyAlignment="1" applyProtection="1">
      <alignment horizontal="center" vertical="center"/>
      <protection locked="0"/>
    </xf>
    <xf numFmtId="189" fontId="8" fillId="0" borderId="18" xfId="0" applyNumberFormat="1" applyFont="1" applyFill="1" applyBorder="1" applyAlignment="1" applyProtection="1">
      <alignment horizontal="center" vertical="center"/>
      <protection locked="0"/>
    </xf>
    <xf numFmtId="189" fontId="8" fillId="0" borderId="14" xfId="0" applyNumberFormat="1" applyFont="1" applyFill="1" applyBorder="1" applyAlignment="1">
      <alignment vertical="center"/>
    </xf>
    <xf numFmtId="189" fontId="8" fillId="0" borderId="27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183" fontId="3" fillId="0" borderId="10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right" vertical="center"/>
    </xf>
    <xf numFmtId="183" fontId="3" fillId="0" borderId="12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52" xfId="0" applyNumberFormat="1" applyFont="1" applyFill="1" applyBorder="1" applyAlignment="1">
      <alignment vertical="center"/>
    </xf>
    <xf numFmtId="3" fontId="3" fillId="0" borderId="51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89" fontId="3" fillId="0" borderId="19" xfId="0" applyNumberFormat="1" applyFont="1" applyFill="1" applyBorder="1" applyAlignment="1">
      <alignment vertical="center"/>
    </xf>
    <xf numFmtId="189" fontId="3" fillId="0" borderId="10" xfId="0" applyNumberFormat="1" applyFont="1" applyFill="1" applyBorder="1" applyAlignment="1">
      <alignment vertical="center"/>
    </xf>
    <xf numFmtId="189" fontId="3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vertical="center"/>
    </xf>
    <xf numFmtId="0" fontId="8" fillId="0" borderId="45" xfId="0" applyNumberFormat="1" applyFont="1" applyFill="1" applyBorder="1" applyAlignment="1">
      <alignment vertical="center"/>
    </xf>
    <xf numFmtId="0" fontId="8" fillId="0" borderId="48" xfId="0" applyFont="1" applyFill="1" applyBorder="1" applyAlignment="1">
      <alignment horizontal="center" vertical="center"/>
    </xf>
    <xf numFmtId="193" fontId="3" fillId="0" borderId="19" xfId="0" applyNumberFormat="1" applyFont="1" applyFill="1" applyBorder="1" applyAlignment="1">
      <alignment vertical="center"/>
    </xf>
    <xf numFmtId="3" fontId="3" fillId="0" borderId="53" xfId="0" applyNumberFormat="1" applyFont="1" applyFill="1" applyBorder="1" applyAlignment="1">
      <alignment vertical="center"/>
    </xf>
    <xf numFmtId="4" fontId="3" fillId="0" borderId="52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vertical="center"/>
    </xf>
    <xf numFmtId="4" fontId="3" fillId="0" borderId="34" xfId="0" applyNumberFormat="1" applyFont="1" applyFill="1" applyBorder="1" applyAlignment="1">
      <alignment vertical="center"/>
    </xf>
    <xf numFmtId="4" fontId="3" fillId="0" borderId="55" xfId="0" applyNumberFormat="1" applyFont="1" applyFill="1" applyBorder="1" applyAlignment="1">
      <alignment vertical="center"/>
    </xf>
    <xf numFmtId="4" fontId="3" fillId="0" borderId="3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46" xfId="0" applyNumberFormat="1" applyFont="1" applyFill="1" applyBorder="1" applyAlignment="1">
      <alignment vertical="center"/>
    </xf>
    <xf numFmtId="0" fontId="8" fillId="0" borderId="46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NumberFormat="1" applyFont="1" applyFill="1" applyBorder="1" applyAlignment="1" applyProtection="1">
      <alignment horizontal="right" vertical="center"/>
      <protection locked="0"/>
    </xf>
    <xf numFmtId="0" fontId="8" fillId="0" borderId="53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 applyProtection="1">
      <alignment vertical="center"/>
      <protection locked="0"/>
    </xf>
    <xf numFmtId="184" fontId="3" fillId="0" borderId="10" xfId="0" applyNumberFormat="1" applyFont="1" applyFill="1" applyBorder="1" applyAlignment="1">
      <alignment horizontal="right" vertical="center"/>
    </xf>
    <xf numFmtId="187" fontId="3" fillId="0" borderId="10" xfId="0" applyNumberFormat="1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horizontal="right" vertical="center"/>
    </xf>
    <xf numFmtId="3" fontId="3" fillId="0" borderId="56" xfId="0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right" vertical="center"/>
    </xf>
    <xf numFmtId="190" fontId="3" fillId="0" borderId="1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horizontal="right" vertical="center"/>
    </xf>
    <xf numFmtId="190" fontId="3" fillId="0" borderId="14" xfId="0" applyNumberFormat="1" applyFont="1" applyFill="1" applyBorder="1" applyAlignment="1">
      <alignment vertical="center"/>
    </xf>
    <xf numFmtId="187" fontId="3" fillId="0" borderId="14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 applyProtection="1">
      <alignment vertical="center"/>
      <protection locked="0"/>
    </xf>
    <xf numFmtId="0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46" xfId="0" applyNumberFormat="1" applyFont="1" applyFill="1" applyBorder="1" applyAlignment="1">
      <alignment vertical="center"/>
    </xf>
    <xf numFmtId="0" fontId="3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>
      <alignment horizontal="center" vertical="center"/>
    </xf>
    <xf numFmtId="0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3" fontId="3" fillId="0" borderId="50" xfId="0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186" fontId="7" fillId="0" borderId="0" xfId="0" applyNumberFormat="1" applyFont="1" applyFill="1" applyAlignment="1" applyProtection="1">
      <alignment vertical="center"/>
      <protection locked="0"/>
    </xf>
    <xf numFmtId="186" fontId="3" fillId="0" borderId="10" xfId="0" applyNumberFormat="1" applyFont="1" applyFill="1" applyBorder="1" applyAlignment="1">
      <alignment horizontal="right" vertical="center"/>
    </xf>
    <xf numFmtId="186" fontId="3" fillId="0" borderId="11" xfId="0" applyNumberFormat="1" applyFont="1" applyFill="1" applyBorder="1" applyAlignment="1">
      <alignment horizontal="right" vertical="center"/>
    </xf>
    <xf numFmtId="186" fontId="3" fillId="0" borderId="12" xfId="0" applyNumberFormat="1" applyFont="1" applyFill="1" applyBorder="1" applyAlignment="1">
      <alignment horizontal="right" vertical="center"/>
    </xf>
    <xf numFmtId="185" fontId="3" fillId="0" borderId="30" xfId="0" applyNumberFormat="1" applyFont="1" applyFill="1" applyBorder="1" applyAlignment="1">
      <alignment horizontal="right" vertical="center"/>
    </xf>
    <xf numFmtId="185" fontId="3" fillId="0" borderId="15" xfId="0" applyNumberFormat="1" applyFont="1" applyFill="1" applyBorder="1" applyAlignment="1">
      <alignment horizontal="right" vertical="center"/>
    </xf>
    <xf numFmtId="185" fontId="3" fillId="0" borderId="4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1" xfId="0" applyNumberFormat="1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>
      <alignment vertical="center"/>
    </xf>
    <xf numFmtId="0" fontId="8" fillId="0" borderId="57" xfId="0" applyNumberFormat="1" applyFont="1" applyFill="1" applyBorder="1" applyAlignment="1" applyProtection="1">
      <alignment vertical="center"/>
      <protection locked="0"/>
    </xf>
    <xf numFmtId="0" fontId="8" fillId="0" borderId="36" xfId="0" applyFont="1" applyFill="1" applyBorder="1" applyAlignment="1">
      <alignment vertical="center"/>
    </xf>
    <xf numFmtId="0" fontId="8" fillId="0" borderId="58" xfId="0" applyNumberFormat="1" applyFont="1" applyFill="1" applyBorder="1" applyAlignment="1" applyProtection="1">
      <alignment vertical="center"/>
      <protection locked="0"/>
    </xf>
    <xf numFmtId="0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32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5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38" fontId="11" fillId="0" borderId="0" xfId="48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38" fontId="8" fillId="0" borderId="0" xfId="48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NumberFormat="1" applyFont="1" applyFill="1" applyBorder="1" applyAlignment="1" applyProtection="1">
      <alignment horizontal="right" vertical="center"/>
      <protection locked="0"/>
    </xf>
    <xf numFmtId="0" fontId="8" fillId="0" borderId="4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60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3" fillId="0" borderId="16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4" fontId="3" fillId="0" borderId="60" xfId="0" applyNumberFormat="1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vertical="center"/>
    </xf>
    <xf numFmtId="4" fontId="3" fillId="0" borderId="4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0" applyNumberFormat="1" applyFont="1" applyFill="1" applyBorder="1" applyAlignment="1" applyProtection="1">
      <alignment vertical="center" shrinkToFit="1"/>
      <protection locked="0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190" fontId="3" fillId="0" borderId="14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190" fontId="3" fillId="0" borderId="25" xfId="0" applyNumberFormat="1" applyFont="1" applyFill="1" applyBorder="1" applyAlignment="1">
      <alignment horizontal="right" vertical="center"/>
    </xf>
    <xf numFmtId="187" fontId="3" fillId="0" borderId="25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" fontId="3" fillId="0" borderId="42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42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8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11" xfId="0" applyNumberFormat="1" applyFont="1" applyFill="1" applyBorder="1" applyAlignment="1">
      <alignment vertical="center" shrinkToFit="1"/>
    </xf>
    <xf numFmtId="3" fontId="3" fillId="0" borderId="51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3" fontId="3" fillId="0" borderId="56" xfId="0" applyNumberFormat="1" applyFont="1" applyFill="1" applyBorder="1" applyAlignment="1">
      <alignment vertical="center" shrinkToFit="1"/>
    </xf>
    <xf numFmtId="3" fontId="3" fillId="0" borderId="12" xfId="0" applyNumberFormat="1" applyFont="1" applyFill="1" applyBorder="1" applyAlignment="1">
      <alignment vertical="center" shrinkToFit="1"/>
    </xf>
    <xf numFmtId="3" fontId="3" fillId="0" borderId="18" xfId="0" applyNumberFormat="1" applyFont="1" applyFill="1" applyBorder="1" applyAlignment="1">
      <alignment vertical="center" shrinkToFit="1"/>
    </xf>
    <xf numFmtId="3" fontId="3" fillId="0" borderId="27" xfId="0" applyNumberFormat="1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3" fontId="3" fillId="0" borderId="60" xfId="0" applyNumberFormat="1" applyFont="1" applyFill="1" applyBorder="1" applyAlignment="1">
      <alignment vertical="center" shrinkToFit="1"/>
    </xf>
    <xf numFmtId="3" fontId="3" fillId="0" borderId="45" xfId="0" applyNumberFormat="1" applyFont="1" applyFill="1" applyBorder="1" applyAlignment="1">
      <alignment vertical="center" shrinkToFit="1"/>
    </xf>
    <xf numFmtId="0" fontId="6" fillId="0" borderId="0" xfId="0" applyNumberFormat="1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38" fontId="8" fillId="0" borderId="0" xfId="48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>
      <alignment horizontal="center" vertical="center"/>
    </xf>
    <xf numFmtId="38" fontId="8" fillId="0" borderId="0" xfId="48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4" fontId="7" fillId="0" borderId="17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4" fontId="7" fillId="0" borderId="25" xfId="0" applyNumberFormat="1" applyFont="1" applyFill="1" applyBorder="1" applyAlignment="1">
      <alignment vertical="center"/>
    </xf>
    <xf numFmtId="4" fontId="7" fillId="0" borderId="22" xfId="0" applyNumberFormat="1" applyFont="1" applyFill="1" applyBorder="1" applyAlignment="1">
      <alignment vertical="center"/>
    </xf>
    <xf numFmtId="38" fontId="7" fillId="0" borderId="0" xfId="48" applyFont="1" applyFill="1" applyBorder="1" applyAlignment="1" applyProtection="1">
      <alignment vertical="center"/>
      <protection locked="0"/>
    </xf>
    <xf numFmtId="183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" fontId="3" fillId="0" borderId="0" xfId="60" applyNumberFormat="1" applyFont="1" applyFill="1" applyBorder="1" applyAlignment="1">
      <alignment horizontal="right" vertical="center"/>
      <protection/>
    </xf>
    <xf numFmtId="178" fontId="3" fillId="0" borderId="0" xfId="60" applyNumberFormat="1" applyFont="1" applyFill="1" applyBorder="1" applyAlignment="1">
      <alignment horizontal="right" vertical="center"/>
      <protection/>
    </xf>
    <xf numFmtId="183" fontId="3" fillId="0" borderId="21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184" fontId="3" fillId="0" borderId="51" xfId="0" applyNumberFormat="1" applyFont="1" applyFill="1" applyBorder="1" applyAlignment="1">
      <alignment horizontal="right" vertical="center"/>
    </xf>
    <xf numFmtId="190" fontId="3" fillId="0" borderId="51" xfId="0" applyNumberFormat="1" applyFont="1" applyFill="1" applyBorder="1" applyAlignment="1">
      <alignment horizontal="right" vertical="center"/>
    </xf>
    <xf numFmtId="187" fontId="3" fillId="0" borderId="51" xfId="0" applyNumberFormat="1" applyFont="1" applyFill="1" applyBorder="1" applyAlignment="1">
      <alignment horizontal="right" vertical="center"/>
    </xf>
    <xf numFmtId="184" fontId="3" fillId="0" borderId="56" xfId="0" applyNumberFormat="1" applyFont="1" applyFill="1" applyBorder="1" applyAlignment="1">
      <alignment horizontal="right" vertical="center"/>
    </xf>
    <xf numFmtId="190" fontId="3" fillId="0" borderId="56" xfId="0" applyNumberFormat="1" applyFont="1" applyFill="1" applyBorder="1" applyAlignment="1">
      <alignment horizontal="right" vertical="center"/>
    </xf>
    <xf numFmtId="187" fontId="3" fillId="0" borderId="56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0" borderId="52" xfId="0" applyNumberFormat="1" applyFont="1" applyFill="1" applyBorder="1" applyAlignment="1">
      <alignment horizontal="right" vertical="center"/>
    </xf>
    <xf numFmtId="4" fontId="3" fillId="0" borderId="52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4" fontId="3" fillId="0" borderId="34" xfId="0" applyNumberFormat="1" applyFont="1" applyFill="1" applyBorder="1" applyAlignment="1">
      <alignment horizontal="right" vertical="center"/>
    </xf>
    <xf numFmtId="3" fontId="3" fillId="0" borderId="56" xfId="0" applyNumberFormat="1" applyFont="1" applyFill="1" applyBorder="1" applyAlignment="1">
      <alignment horizontal="right" vertical="center"/>
    </xf>
    <xf numFmtId="3" fontId="3" fillId="0" borderId="55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43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61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 applyProtection="1">
      <alignment horizontal="center" vertical="center"/>
      <protection locked="0"/>
    </xf>
    <xf numFmtId="0" fontId="8" fillId="0" borderId="63" xfId="0" applyNumberFormat="1" applyFont="1" applyFill="1" applyBorder="1" applyAlignment="1" applyProtection="1">
      <alignment horizontal="center" vertical="center"/>
      <protection locked="0"/>
    </xf>
    <xf numFmtId="0" fontId="8" fillId="0" borderId="64" xfId="0" applyNumberFormat="1" applyFont="1" applyFill="1" applyBorder="1" applyAlignment="1" applyProtection="1">
      <alignment horizontal="center" vertical="center"/>
      <protection locked="0"/>
    </xf>
    <xf numFmtId="0" fontId="8" fillId="0" borderId="65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NumberFormat="1" applyFont="1" applyFill="1" applyBorder="1" applyAlignment="1" applyProtection="1">
      <alignment horizontal="center" vertical="center"/>
      <protection locked="0"/>
    </xf>
    <xf numFmtId="0" fontId="8" fillId="0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66" xfId="0" applyNumberFormat="1" applyFont="1" applyFill="1" applyBorder="1" applyAlignment="1" applyProtection="1">
      <alignment horizontal="center" vertical="center"/>
      <protection locked="0"/>
    </xf>
    <xf numFmtId="0" fontId="8" fillId="0" borderId="5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8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q880042\&#21307;&#30274;&#20445;&#38522;&#25285;&#24403;\033&#12288;&#22269;&#27665;&#20581;&#24247;&#20445;&#38522;&#12288;&#32113;&#35336;&#12539;&#35519;&#26619;&#38306;&#20418;\002&#12288;&#20107;&#26989;&#24180;&#22577;\R2&#20107;&#26989;&#24180;&#22577;\&#9679;&#9675;&#30476;&#24180;&#22577;&#20316;&#25104;&#12501;&#12457;&#12523;&#12480;&#9675;&#9679;\02&#12288;&#20445;&#38522;&#32773;&#21029;&#29366;&#27841;\&#12304;20221207&#12305;&#31532;8&#34920;(1)&#65374;(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被保険者分(1)(5)"/>
      <sheetName val="医療分(2)(6)"/>
      <sheetName val="後期分(3)(7)"/>
      <sheetName val="介護分(4)"/>
      <sheetName val="医療分(8)"/>
      <sheetName val="後期分(9)"/>
      <sheetName val="介護分(10)"/>
      <sheetName val="医療分(11)"/>
      <sheetName val="後期分(12)"/>
      <sheetName val="介護分(13)"/>
      <sheetName val="貼付けシート①"/>
      <sheetName val="貼付けシート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31"/>
  <sheetViews>
    <sheetView showGridLines="0" view="pageBreakPreview" zoomScale="70" zoomScaleNormal="75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48" sqref="N48"/>
    </sheetView>
  </sheetViews>
  <sheetFormatPr defaultColWidth="10.75390625" defaultRowHeight="15" customHeight="1"/>
  <cols>
    <col min="1" max="1" width="6.00390625" style="66" customWidth="1"/>
    <col min="2" max="2" width="11.625" style="66" customWidth="1"/>
    <col min="3" max="3" width="19.75390625" style="66" customWidth="1"/>
    <col min="4" max="4" width="19.625" style="66" customWidth="1"/>
    <col min="5" max="5" width="14.625" style="66" customWidth="1"/>
    <col min="6" max="6" width="12.625" style="66" customWidth="1"/>
    <col min="7" max="7" width="10.625" style="66" customWidth="1"/>
    <col min="8" max="8" width="6.00390625" style="66" customWidth="1"/>
    <col min="9" max="9" width="11.625" style="66" customWidth="1"/>
    <col min="10" max="11" width="19.625" style="66" customWidth="1"/>
    <col min="12" max="12" width="14.625" style="66" customWidth="1"/>
    <col min="13" max="13" width="12.625" style="66" customWidth="1"/>
    <col min="14" max="14" width="10.625" style="66" customWidth="1"/>
    <col min="15" max="15" width="6.00390625" style="288" customWidth="1"/>
    <col min="16" max="16" width="11.625" style="288" customWidth="1"/>
    <col min="17" max="18" width="15.00390625" style="288" customWidth="1"/>
    <col min="19" max="20" width="12.625" style="288" customWidth="1"/>
    <col min="21" max="21" width="8.625" style="288" customWidth="1"/>
    <col min="22" max="22" width="14.75390625" style="288" customWidth="1"/>
    <col min="23" max="23" width="13.75390625" style="288" customWidth="1"/>
    <col min="24" max="24" width="6.00390625" style="288" customWidth="1"/>
    <col min="25" max="25" width="11.75390625" style="288" customWidth="1"/>
    <col min="26" max="26" width="14.50390625" style="288" bestFit="1" customWidth="1"/>
    <col min="27" max="27" width="12.125" style="288" bestFit="1" customWidth="1"/>
    <col min="28" max="28" width="9.50390625" style="288" customWidth="1"/>
    <col min="29" max="34" width="9.75390625" style="288" customWidth="1"/>
    <col min="35" max="35" width="10.875" style="288" customWidth="1"/>
    <col min="36" max="36" width="3.125" style="329" customWidth="1"/>
    <col min="37" max="37" width="9.75390625" style="288" customWidth="1"/>
    <col min="38" max="38" width="10.75390625" style="288" customWidth="1"/>
    <col min="39" max="40" width="16.75390625" style="288" customWidth="1"/>
    <col min="41" max="42" width="10.75390625" style="288" customWidth="1"/>
    <col min="43" max="43" width="15.75390625" style="288" customWidth="1"/>
    <col min="44" max="44" width="14.75390625" style="288" customWidth="1"/>
    <col min="45" max="45" width="13.75390625" style="288" customWidth="1"/>
    <col min="46" max="46" width="10.75390625" style="288" customWidth="1"/>
    <col min="47" max="48" width="15.75390625" style="288" customWidth="1"/>
    <col min="49" max="50" width="10.75390625" style="288" customWidth="1"/>
    <col min="51" max="52" width="12.75390625" style="288" customWidth="1"/>
    <col min="53" max="53" width="11.75390625" style="288" customWidth="1"/>
    <col min="54" max="54" width="10.75390625" style="288" customWidth="1"/>
    <col min="55" max="56" width="9.75390625" style="288" customWidth="1"/>
    <col min="57" max="57" width="11.625" style="288" customWidth="1"/>
    <col min="58" max="59" width="10.75390625" style="425" customWidth="1"/>
    <col min="60" max="60" width="16.25390625" style="425" customWidth="1"/>
    <col min="61" max="64" width="15.625" style="425" customWidth="1"/>
    <col min="65" max="66" width="15.625" style="288" customWidth="1"/>
    <col min="67" max="75" width="10.75390625" style="288" customWidth="1"/>
    <col min="76" max="76" width="23.625" style="288" customWidth="1"/>
    <col min="77" max="81" width="10.75390625" style="288" customWidth="1"/>
    <col min="82" max="16384" width="10.75390625" style="66" customWidth="1"/>
  </cols>
  <sheetData>
    <row r="1" spans="1:23" ht="19.5" customHeight="1">
      <c r="A1" s="332"/>
      <c r="B1" s="332"/>
      <c r="C1" s="479" t="s">
        <v>96</v>
      </c>
      <c r="D1" s="479"/>
      <c r="E1" s="479"/>
      <c r="F1" s="479"/>
      <c r="G1" s="479"/>
      <c r="H1" s="68"/>
      <c r="O1" s="424"/>
      <c r="P1" s="424"/>
      <c r="Q1" s="424"/>
      <c r="R1" s="424"/>
      <c r="S1" s="424"/>
      <c r="T1" s="424"/>
      <c r="U1" s="424"/>
      <c r="V1" s="424"/>
      <c r="W1" s="424"/>
    </row>
    <row r="2" spans="2:35" ht="19.5" customHeight="1">
      <c r="B2" s="68"/>
      <c r="I2" s="68"/>
      <c r="L2" s="68"/>
      <c r="M2" s="68"/>
      <c r="N2" s="202" t="s">
        <v>89</v>
      </c>
      <c r="Q2" s="83"/>
      <c r="AI2" s="249"/>
    </row>
    <row r="3" spans="1:55" ht="19.5" customHeight="1">
      <c r="A3" s="289"/>
      <c r="B3" s="334"/>
      <c r="C3" s="183" t="s">
        <v>90</v>
      </c>
      <c r="D3" s="335"/>
      <c r="E3" s="335"/>
      <c r="F3" s="336" t="s">
        <v>0</v>
      </c>
      <c r="G3" s="337"/>
      <c r="H3" s="338"/>
      <c r="I3" s="334"/>
      <c r="J3" s="339"/>
      <c r="K3" s="335"/>
      <c r="L3" s="335"/>
      <c r="M3" s="336"/>
      <c r="N3" s="337"/>
      <c r="Q3" s="83"/>
      <c r="R3" s="83"/>
      <c r="V3" s="83"/>
      <c r="AM3" s="83"/>
      <c r="AU3" s="83"/>
      <c r="BC3" s="120"/>
    </row>
    <row r="4" spans="1:69" ht="19.5" customHeight="1">
      <c r="A4" s="122"/>
      <c r="C4" s="482" t="s">
        <v>92</v>
      </c>
      <c r="D4" s="483"/>
      <c r="E4" s="483"/>
      <c r="F4" s="483"/>
      <c r="G4" s="484"/>
      <c r="H4" s="345"/>
      <c r="J4" s="482" t="s">
        <v>91</v>
      </c>
      <c r="K4" s="483"/>
      <c r="L4" s="483"/>
      <c r="M4" s="483"/>
      <c r="N4" s="484"/>
      <c r="Q4" s="481"/>
      <c r="R4" s="481"/>
      <c r="S4" s="481"/>
      <c r="T4" s="481"/>
      <c r="U4" s="481"/>
      <c r="V4" s="480"/>
      <c r="W4" s="480"/>
      <c r="AC4" s="329"/>
      <c r="AD4" s="329"/>
      <c r="AE4" s="485"/>
      <c r="AF4" s="485"/>
      <c r="AG4" s="485"/>
      <c r="AH4" s="485"/>
      <c r="AI4" s="485"/>
      <c r="AM4" s="83"/>
      <c r="AQ4" s="83"/>
      <c r="AU4" s="83"/>
      <c r="AY4" s="83"/>
      <c r="BC4" s="78"/>
      <c r="BD4" s="78"/>
      <c r="BE4" s="83"/>
      <c r="BF4" s="427"/>
      <c r="BG4" s="427"/>
      <c r="BM4" s="346"/>
      <c r="BN4" s="346"/>
      <c r="BO4" s="346"/>
      <c r="BP4" s="346"/>
      <c r="BQ4" s="346"/>
    </row>
    <row r="5" spans="1:69" ht="19.5" customHeight="1">
      <c r="A5" s="347" t="s">
        <v>2</v>
      </c>
      <c r="C5" s="180"/>
      <c r="D5" s="74"/>
      <c r="E5" s="289"/>
      <c r="F5" s="85" t="s">
        <v>3</v>
      </c>
      <c r="G5" s="106" t="s">
        <v>4</v>
      </c>
      <c r="H5" s="348" t="s">
        <v>2</v>
      </c>
      <c r="J5" s="180"/>
      <c r="K5" s="74"/>
      <c r="L5" s="74"/>
      <c r="M5" s="85" t="s">
        <v>3</v>
      </c>
      <c r="N5" s="106" t="s">
        <v>4</v>
      </c>
      <c r="O5" s="428"/>
      <c r="T5" s="78"/>
      <c r="U5" s="78"/>
      <c r="X5" s="428"/>
      <c r="AA5" s="78"/>
      <c r="AB5" s="78"/>
      <c r="AC5" s="78"/>
      <c r="AD5" s="78"/>
      <c r="AE5" s="481"/>
      <c r="AF5" s="481"/>
      <c r="AG5" s="481"/>
      <c r="AH5" s="481"/>
      <c r="AI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83"/>
      <c r="BF5" s="427"/>
      <c r="BG5" s="427"/>
      <c r="BH5" s="352"/>
      <c r="BI5" s="352"/>
      <c r="BJ5" s="352"/>
      <c r="BK5" s="352"/>
      <c r="BL5" s="352"/>
      <c r="BM5" s="352"/>
      <c r="BN5" s="352"/>
      <c r="BO5" s="352"/>
      <c r="BP5" s="352"/>
      <c r="BQ5" s="352"/>
    </row>
    <row r="6" spans="1:64" ht="19.5" customHeight="1">
      <c r="A6" s="347" t="s">
        <v>8</v>
      </c>
      <c r="B6" s="353" t="s">
        <v>9</v>
      </c>
      <c r="C6" s="354" t="s">
        <v>5</v>
      </c>
      <c r="D6" s="330" t="s">
        <v>6</v>
      </c>
      <c r="E6" s="330" t="s">
        <v>7</v>
      </c>
      <c r="F6" s="330" t="s">
        <v>5</v>
      </c>
      <c r="G6" s="355" t="s">
        <v>10</v>
      </c>
      <c r="H6" s="356" t="s">
        <v>8</v>
      </c>
      <c r="I6" s="353" t="s">
        <v>9</v>
      </c>
      <c r="J6" s="354" t="s">
        <v>5</v>
      </c>
      <c r="K6" s="330" t="s">
        <v>6</v>
      </c>
      <c r="L6" s="330" t="s">
        <v>7</v>
      </c>
      <c r="M6" s="330" t="s">
        <v>5</v>
      </c>
      <c r="N6" s="355" t="s">
        <v>10</v>
      </c>
      <c r="O6" s="428"/>
      <c r="P6" s="428"/>
      <c r="Q6" s="78"/>
      <c r="R6" s="78"/>
      <c r="S6" s="78"/>
      <c r="T6" s="78"/>
      <c r="U6" s="83"/>
      <c r="V6" s="78"/>
      <c r="W6" s="78"/>
      <c r="X6" s="428"/>
      <c r="Y6" s="428"/>
      <c r="Z6" s="78"/>
      <c r="AA6" s="78"/>
      <c r="AB6" s="83"/>
      <c r="AC6" s="78"/>
      <c r="AD6" s="78"/>
      <c r="AE6" s="78"/>
      <c r="AF6" s="78"/>
      <c r="AG6" s="78"/>
      <c r="AH6" s="78"/>
      <c r="AI6" s="426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429"/>
      <c r="BG6" s="429"/>
      <c r="BH6" s="352"/>
      <c r="BI6" s="352"/>
      <c r="BJ6" s="352"/>
      <c r="BK6" s="352"/>
      <c r="BL6" s="352"/>
    </row>
    <row r="7" spans="1:79" ht="19.5" customHeight="1">
      <c r="A7" s="74">
        <v>1</v>
      </c>
      <c r="B7" s="75" t="s">
        <v>13</v>
      </c>
      <c r="C7" s="147">
        <v>4788168200</v>
      </c>
      <c r="D7" s="147">
        <v>4438761943</v>
      </c>
      <c r="E7" s="147">
        <v>110100</v>
      </c>
      <c r="F7" s="147">
        <v>0</v>
      </c>
      <c r="G7" s="167">
        <v>92.7</v>
      </c>
      <c r="H7" s="74">
        <v>1</v>
      </c>
      <c r="I7" s="75" t="s">
        <v>13</v>
      </c>
      <c r="J7" s="145">
        <v>1446742079</v>
      </c>
      <c r="K7" s="147">
        <v>262941601</v>
      </c>
      <c r="L7" s="147">
        <v>141774793</v>
      </c>
      <c r="M7" s="147">
        <v>0</v>
      </c>
      <c r="N7" s="167">
        <v>18.17</v>
      </c>
      <c r="O7" s="83"/>
      <c r="P7" s="78"/>
      <c r="Q7" s="214"/>
      <c r="R7" s="214"/>
      <c r="S7" s="214"/>
      <c r="T7" s="214"/>
      <c r="U7" s="223"/>
      <c r="V7" s="430"/>
      <c r="W7" s="214"/>
      <c r="X7" s="83"/>
      <c r="Y7" s="78"/>
      <c r="Z7" s="214"/>
      <c r="AA7" s="214"/>
      <c r="AB7" s="223"/>
      <c r="AC7" s="214"/>
      <c r="AD7" s="214"/>
      <c r="AE7" s="214"/>
      <c r="AF7" s="214"/>
      <c r="AG7" s="214"/>
      <c r="AH7" s="214"/>
      <c r="AI7" s="214"/>
      <c r="AJ7" s="78"/>
      <c r="AK7" s="361"/>
      <c r="AL7" s="361"/>
      <c r="AM7" s="431"/>
      <c r="AN7" s="431"/>
      <c r="AO7" s="431"/>
      <c r="AP7" s="431"/>
      <c r="AQ7" s="431"/>
      <c r="AR7" s="431"/>
      <c r="AS7" s="431"/>
      <c r="AT7" s="431"/>
      <c r="AU7" s="431"/>
      <c r="AV7" s="431"/>
      <c r="AW7" s="431"/>
      <c r="AX7" s="431"/>
      <c r="AY7" s="431"/>
      <c r="AZ7" s="431"/>
      <c r="BA7" s="431"/>
      <c r="BB7" s="431"/>
      <c r="BC7" s="432"/>
      <c r="BD7" s="432"/>
      <c r="BE7" s="432"/>
      <c r="BF7" s="432"/>
      <c r="BG7" s="432"/>
      <c r="BM7" s="433"/>
      <c r="BN7" s="433"/>
      <c r="BO7" s="433"/>
      <c r="BP7" s="433"/>
      <c r="BQ7" s="433"/>
      <c r="BS7" s="433"/>
      <c r="BV7" s="434"/>
      <c r="BY7" s="434"/>
      <c r="CA7" s="433"/>
    </row>
    <row r="8" spans="1:79" ht="19.5" customHeight="1">
      <c r="A8" s="76">
        <v>2</v>
      </c>
      <c r="B8" s="77" t="s">
        <v>14</v>
      </c>
      <c r="C8" s="147">
        <v>1482261400</v>
      </c>
      <c r="D8" s="147">
        <v>1413446870</v>
      </c>
      <c r="E8" s="147">
        <v>0</v>
      </c>
      <c r="F8" s="147">
        <v>0</v>
      </c>
      <c r="G8" s="157">
        <v>95.36</v>
      </c>
      <c r="H8" s="76">
        <v>2</v>
      </c>
      <c r="I8" s="77" t="s">
        <v>14</v>
      </c>
      <c r="J8" s="145">
        <v>431849333</v>
      </c>
      <c r="K8" s="147">
        <v>63866427</v>
      </c>
      <c r="L8" s="147">
        <v>96092820</v>
      </c>
      <c r="M8" s="147">
        <v>0</v>
      </c>
      <c r="N8" s="167">
        <v>14.79</v>
      </c>
      <c r="O8" s="83"/>
      <c r="P8" s="78"/>
      <c r="Q8" s="214"/>
      <c r="R8" s="214"/>
      <c r="S8" s="214"/>
      <c r="T8" s="214"/>
      <c r="U8" s="223"/>
      <c r="V8" s="430"/>
      <c r="W8" s="214"/>
      <c r="X8" s="83"/>
      <c r="Y8" s="78"/>
      <c r="Z8" s="214"/>
      <c r="AA8" s="214"/>
      <c r="AB8" s="223"/>
      <c r="AC8" s="214"/>
      <c r="AD8" s="214"/>
      <c r="AE8" s="214"/>
      <c r="AF8" s="214"/>
      <c r="AG8" s="214"/>
      <c r="AH8" s="214"/>
      <c r="AI8" s="214"/>
      <c r="AJ8" s="78"/>
      <c r="AK8" s="361"/>
      <c r="AL8" s="361"/>
      <c r="AM8" s="431"/>
      <c r="AN8" s="431"/>
      <c r="AO8" s="431"/>
      <c r="AP8" s="431"/>
      <c r="AQ8" s="431"/>
      <c r="AR8" s="431"/>
      <c r="AS8" s="431"/>
      <c r="AT8" s="431"/>
      <c r="AU8" s="431"/>
      <c r="AV8" s="431"/>
      <c r="AW8" s="431"/>
      <c r="AX8" s="431"/>
      <c r="AY8" s="431"/>
      <c r="AZ8" s="431"/>
      <c r="BA8" s="431"/>
      <c r="BB8" s="431"/>
      <c r="BC8" s="432"/>
      <c r="BD8" s="432"/>
      <c r="BE8" s="432"/>
      <c r="BF8" s="432"/>
      <c r="BG8" s="432"/>
      <c r="BM8" s="433"/>
      <c r="BN8" s="433"/>
      <c r="BO8" s="433"/>
      <c r="BP8" s="433"/>
      <c r="BQ8" s="433"/>
      <c r="BS8" s="433"/>
      <c r="BV8" s="434"/>
      <c r="BY8" s="434"/>
      <c r="CA8" s="433"/>
    </row>
    <row r="9" spans="1:79" ht="19.5" customHeight="1">
      <c r="A9" s="76">
        <v>3</v>
      </c>
      <c r="B9" s="77" t="s">
        <v>16</v>
      </c>
      <c r="C9" s="147">
        <v>2768744100</v>
      </c>
      <c r="D9" s="147">
        <v>2644361496</v>
      </c>
      <c r="E9" s="147">
        <v>37000</v>
      </c>
      <c r="F9" s="147">
        <v>0</v>
      </c>
      <c r="G9" s="157">
        <v>95.51</v>
      </c>
      <c r="H9" s="76">
        <v>3</v>
      </c>
      <c r="I9" s="77" t="s">
        <v>16</v>
      </c>
      <c r="J9" s="145">
        <v>720129132</v>
      </c>
      <c r="K9" s="147">
        <v>130931233</v>
      </c>
      <c r="L9" s="147">
        <v>94587197</v>
      </c>
      <c r="M9" s="147">
        <v>0</v>
      </c>
      <c r="N9" s="167">
        <v>18.18</v>
      </c>
      <c r="O9" s="83"/>
      <c r="P9" s="78"/>
      <c r="Q9" s="214"/>
      <c r="R9" s="214"/>
      <c r="S9" s="214"/>
      <c r="T9" s="214"/>
      <c r="U9" s="223"/>
      <c r="V9" s="430"/>
      <c r="W9" s="214"/>
      <c r="X9" s="83"/>
      <c r="Y9" s="78"/>
      <c r="Z9" s="214"/>
      <c r="AA9" s="214"/>
      <c r="AB9" s="223"/>
      <c r="AC9" s="214"/>
      <c r="AD9" s="214"/>
      <c r="AE9" s="214"/>
      <c r="AF9" s="214"/>
      <c r="AG9" s="214"/>
      <c r="AH9" s="214"/>
      <c r="AI9" s="214"/>
      <c r="AJ9" s="78"/>
      <c r="AK9" s="361"/>
      <c r="AL9" s="36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2"/>
      <c r="BD9" s="432"/>
      <c r="BE9" s="432"/>
      <c r="BF9" s="432"/>
      <c r="BG9" s="432"/>
      <c r="BM9" s="433"/>
      <c r="BN9" s="433"/>
      <c r="BO9" s="433"/>
      <c r="BP9" s="433"/>
      <c r="BQ9" s="433"/>
      <c r="BS9" s="433"/>
      <c r="BV9" s="434"/>
      <c r="BY9" s="434"/>
      <c r="CA9" s="433"/>
    </row>
    <row r="10" spans="1:79" ht="19.5" customHeight="1">
      <c r="A10" s="76">
        <v>4</v>
      </c>
      <c r="B10" s="77" t="s">
        <v>18</v>
      </c>
      <c r="C10" s="147">
        <v>1885444200</v>
      </c>
      <c r="D10" s="147">
        <v>1809384185</v>
      </c>
      <c r="E10" s="147">
        <v>0</v>
      </c>
      <c r="F10" s="147">
        <v>0</v>
      </c>
      <c r="G10" s="157">
        <v>95.97</v>
      </c>
      <c r="H10" s="76">
        <v>4</v>
      </c>
      <c r="I10" s="77" t="s">
        <v>18</v>
      </c>
      <c r="J10" s="145">
        <v>413858948</v>
      </c>
      <c r="K10" s="147">
        <v>105851875</v>
      </c>
      <c r="L10" s="147">
        <v>29133925</v>
      </c>
      <c r="M10" s="147">
        <v>0</v>
      </c>
      <c r="N10" s="167">
        <v>25.58</v>
      </c>
      <c r="O10" s="83"/>
      <c r="P10" s="78"/>
      <c r="Q10" s="214"/>
      <c r="R10" s="214"/>
      <c r="S10" s="214"/>
      <c r="T10" s="214"/>
      <c r="U10" s="223"/>
      <c r="V10" s="430"/>
      <c r="W10" s="430"/>
      <c r="X10" s="83"/>
      <c r="Y10" s="78"/>
      <c r="Z10" s="214"/>
      <c r="AA10" s="214"/>
      <c r="AB10" s="223"/>
      <c r="AC10" s="214"/>
      <c r="AD10" s="214"/>
      <c r="AE10" s="214"/>
      <c r="AF10" s="214"/>
      <c r="AG10" s="214"/>
      <c r="AH10" s="214"/>
      <c r="AI10" s="214"/>
      <c r="AJ10" s="78"/>
      <c r="AK10" s="361"/>
      <c r="AL10" s="36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2"/>
      <c r="BD10" s="432"/>
      <c r="BE10" s="432"/>
      <c r="BF10" s="432"/>
      <c r="BG10" s="432"/>
      <c r="BM10" s="433"/>
      <c r="BN10" s="433"/>
      <c r="BO10" s="433"/>
      <c r="BP10" s="433"/>
      <c r="BQ10" s="433"/>
      <c r="BS10" s="433"/>
      <c r="BV10" s="434"/>
      <c r="BY10" s="434"/>
      <c r="CA10" s="433"/>
    </row>
    <row r="11" spans="1:79" ht="19.5" customHeight="1">
      <c r="A11" s="76">
        <v>5</v>
      </c>
      <c r="B11" s="77" t="s">
        <v>20</v>
      </c>
      <c r="C11" s="147">
        <v>723600600</v>
      </c>
      <c r="D11" s="147">
        <v>696377277</v>
      </c>
      <c r="E11" s="147">
        <v>0</v>
      </c>
      <c r="F11" s="147">
        <v>0</v>
      </c>
      <c r="G11" s="157">
        <v>96.24</v>
      </c>
      <c r="H11" s="76">
        <v>5</v>
      </c>
      <c r="I11" s="77" t="s">
        <v>20</v>
      </c>
      <c r="J11" s="145">
        <v>197593393</v>
      </c>
      <c r="K11" s="147">
        <v>32117232</v>
      </c>
      <c r="L11" s="147">
        <v>54068417</v>
      </c>
      <c r="M11" s="147">
        <v>0</v>
      </c>
      <c r="N11" s="167">
        <v>16.25</v>
      </c>
      <c r="O11" s="83"/>
      <c r="P11" s="78"/>
      <c r="Q11" s="214"/>
      <c r="R11" s="214"/>
      <c r="S11" s="214"/>
      <c r="T11" s="214"/>
      <c r="U11" s="223"/>
      <c r="V11" s="430"/>
      <c r="W11" s="430"/>
      <c r="X11" s="83"/>
      <c r="Y11" s="78"/>
      <c r="Z11" s="214"/>
      <c r="AA11" s="214"/>
      <c r="AB11" s="223"/>
      <c r="AC11" s="214"/>
      <c r="AD11" s="214"/>
      <c r="AE11" s="214"/>
      <c r="AF11" s="214"/>
      <c r="AG11" s="214"/>
      <c r="AH11" s="214"/>
      <c r="AI11" s="214"/>
      <c r="AJ11" s="78"/>
      <c r="AK11" s="361"/>
      <c r="AL11" s="36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2"/>
      <c r="BD11" s="432"/>
      <c r="BE11" s="432"/>
      <c r="BF11" s="432"/>
      <c r="BG11" s="432"/>
      <c r="BM11" s="433"/>
      <c r="BN11" s="433"/>
      <c r="BO11" s="433"/>
      <c r="BP11" s="433"/>
      <c r="BQ11" s="433"/>
      <c r="BS11" s="433"/>
      <c r="BV11" s="434"/>
      <c r="BY11" s="434"/>
      <c r="CA11" s="433"/>
    </row>
    <row r="12" spans="1:79" ht="19.5" customHeight="1">
      <c r="A12" s="74">
        <v>6</v>
      </c>
      <c r="B12" s="75" t="s">
        <v>22</v>
      </c>
      <c r="C12" s="143">
        <v>754655330</v>
      </c>
      <c r="D12" s="143">
        <v>712682200</v>
      </c>
      <c r="E12" s="143">
        <v>68800</v>
      </c>
      <c r="F12" s="143">
        <v>0</v>
      </c>
      <c r="G12" s="276">
        <v>94.44</v>
      </c>
      <c r="H12" s="74">
        <v>6</v>
      </c>
      <c r="I12" s="75" t="s">
        <v>22</v>
      </c>
      <c r="J12" s="141">
        <v>272952464</v>
      </c>
      <c r="K12" s="143">
        <v>37469569</v>
      </c>
      <c r="L12" s="143">
        <v>26454518</v>
      </c>
      <c r="M12" s="143">
        <v>0</v>
      </c>
      <c r="N12" s="252">
        <v>13.73</v>
      </c>
      <c r="O12" s="83"/>
      <c r="P12" s="78"/>
      <c r="Q12" s="214"/>
      <c r="R12" s="214"/>
      <c r="S12" s="214"/>
      <c r="T12" s="214"/>
      <c r="U12" s="223"/>
      <c r="V12" s="430"/>
      <c r="W12" s="430"/>
      <c r="X12" s="83"/>
      <c r="Y12" s="78"/>
      <c r="Z12" s="214"/>
      <c r="AA12" s="214"/>
      <c r="AB12" s="223"/>
      <c r="AC12" s="214"/>
      <c r="AD12" s="214"/>
      <c r="AE12" s="214"/>
      <c r="AF12" s="214"/>
      <c r="AG12" s="214"/>
      <c r="AH12" s="214"/>
      <c r="AI12" s="214"/>
      <c r="AJ12" s="78"/>
      <c r="AK12" s="361"/>
      <c r="AL12" s="361"/>
      <c r="AM12" s="431"/>
      <c r="AN12" s="431"/>
      <c r="AO12" s="431"/>
      <c r="AP12" s="431"/>
      <c r="AQ12" s="431"/>
      <c r="AR12" s="431"/>
      <c r="AS12" s="431"/>
      <c r="AT12" s="431"/>
      <c r="AU12" s="431"/>
      <c r="AV12" s="431"/>
      <c r="AW12" s="431"/>
      <c r="AX12" s="431"/>
      <c r="AY12" s="431"/>
      <c r="AZ12" s="431"/>
      <c r="BA12" s="431"/>
      <c r="BB12" s="431"/>
      <c r="BC12" s="432"/>
      <c r="BD12" s="432"/>
      <c r="BE12" s="432"/>
      <c r="BF12" s="432"/>
      <c r="BG12" s="432"/>
      <c r="BM12" s="433"/>
      <c r="BN12" s="433"/>
      <c r="BO12" s="433"/>
      <c r="BP12" s="433"/>
      <c r="BQ12" s="433"/>
      <c r="BS12" s="433"/>
      <c r="BV12" s="434"/>
      <c r="BY12" s="434"/>
      <c r="CA12" s="433"/>
    </row>
    <row r="13" spans="1:79" ht="19.5" customHeight="1">
      <c r="A13" s="76">
        <v>7</v>
      </c>
      <c r="B13" s="77" t="s">
        <v>24</v>
      </c>
      <c r="C13" s="147">
        <v>654818000</v>
      </c>
      <c r="D13" s="147">
        <v>630047947</v>
      </c>
      <c r="E13" s="147">
        <v>0</v>
      </c>
      <c r="F13" s="147">
        <v>0</v>
      </c>
      <c r="G13" s="157">
        <v>96.22</v>
      </c>
      <c r="H13" s="76">
        <v>7</v>
      </c>
      <c r="I13" s="77" t="s">
        <v>24</v>
      </c>
      <c r="J13" s="145">
        <v>100961319</v>
      </c>
      <c r="K13" s="147">
        <v>22143371</v>
      </c>
      <c r="L13" s="147">
        <v>10568067</v>
      </c>
      <c r="M13" s="147">
        <v>0</v>
      </c>
      <c r="N13" s="167">
        <v>21.93</v>
      </c>
      <c r="O13" s="83"/>
      <c r="P13" s="78"/>
      <c r="Q13" s="214"/>
      <c r="R13" s="214"/>
      <c r="S13" s="214"/>
      <c r="T13" s="214"/>
      <c r="U13" s="223"/>
      <c r="V13" s="430"/>
      <c r="W13" s="430"/>
      <c r="X13" s="83"/>
      <c r="Y13" s="78"/>
      <c r="Z13" s="214"/>
      <c r="AA13" s="214"/>
      <c r="AB13" s="223"/>
      <c r="AC13" s="214"/>
      <c r="AD13" s="214"/>
      <c r="AE13" s="214"/>
      <c r="AF13" s="214"/>
      <c r="AG13" s="214"/>
      <c r="AH13" s="214"/>
      <c r="AI13" s="214"/>
      <c r="AJ13" s="78"/>
      <c r="AK13" s="361"/>
      <c r="AL13" s="361"/>
      <c r="AM13" s="431"/>
      <c r="AN13" s="431"/>
      <c r="AO13" s="431"/>
      <c r="AP13" s="431"/>
      <c r="AQ13" s="431"/>
      <c r="AR13" s="431"/>
      <c r="AS13" s="431"/>
      <c r="AT13" s="431"/>
      <c r="AU13" s="431"/>
      <c r="AV13" s="431"/>
      <c r="AW13" s="431"/>
      <c r="AX13" s="431"/>
      <c r="AY13" s="431"/>
      <c r="AZ13" s="431"/>
      <c r="BA13" s="431"/>
      <c r="BB13" s="431"/>
      <c r="BC13" s="432"/>
      <c r="BD13" s="432"/>
      <c r="BE13" s="432"/>
      <c r="BF13" s="432"/>
      <c r="BG13" s="432"/>
      <c r="BM13" s="433"/>
      <c r="BN13" s="433"/>
      <c r="BO13" s="433"/>
      <c r="BP13" s="433"/>
      <c r="BQ13" s="433"/>
      <c r="BS13" s="433"/>
      <c r="BV13" s="434"/>
      <c r="BY13" s="434"/>
      <c r="CA13" s="433"/>
    </row>
    <row r="14" spans="1:79" ht="19.5" customHeight="1">
      <c r="A14" s="76">
        <v>8</v>
      </c>
      <c r="B14" s="77" t="s">
        <v>26</v>
      </c>
      <c r="C14" s="147">
        <v>470274750</v>
      </c>
      <c r="D14" s="147">
        <v>455923198</v>
      </c>
      <c r="E14" s="147">
        <v>7900</v>
      </c>
      <c r="F14" s="147">
        <v>0</v>
      </c>
      <c r="G14" s="157">
        <v>96.95</v>
      </c>
      <c r="H14" s="76">
        <v>8</v>
      </c>
      <c r="I14" s="77" t="s">
        <v>26</v>
      </c>
      <c r="J14" s="145">
        <v>100396589</v>
      </c>
      <c r="K14" s="147">
        <v>9725332</v>
      </c>
      <c r="L14" s="147">
        <v>10410489</v>
      </c>
      <c r="M14" s="147">
        <v>0</v>
      </c>
      <c r="N14" s="167">
        <v>9.69</v>
      </c>
      <c r="O14" s="83"/>
      <c r="P14" s="78"/>
      <c r="Q14" s="214"/>
      <c r="R14" s="214"/>
      <c r="S14" s="214"/>
      <c r="T14" s="214"/>
      <c r="U14" s="223"/>
      <c r="V14" s="430"/>
      <c r="W14" s="430"/>
      <c r="X14" s="83"/>
      <c r="Y14" s="78"/>
      <c r="Z14" s="214"/>
      <c r="AA14" s="214"/>
      <c r="AB14" s="223"/>
      <c r="AC14" s="214"/>
      <c r="AD14" s="214"/>
      <c r="AE14" s="214"/>
      <c r="AF14" s="214"/>
      <c r="AG14" s="214"/>
      <c r="AH14" s="214"/>
      <c r="AI14" s="214"/>
      <c r="AJ14" s="78"/>
      <c r="AK14" s="361"/>
      <c r="AL14" s="361"/>
      <c r="AM14" s="431"/>
      <c r="AN14" s="431"/>
      <c r="AO14" s="431"/>
      <c r="AP14" s="431"/>
      <c r="AQ14" s="431"/>
      <c r="AR14" s="431"/>
      <c r="AS14" s="431"/>
      <c r="AT14" s="431"/>
      <c r="AU14" s="431"/>
      <c r="AV14" s="431"/>
      <c r="AW14" s="431"/>
      <c r="AX14" s="431"/>
      <c r="AY14" s="431"/>
      <c r="AZ14" s="431"/>
      <c r="BA14" s="431"/>
      <c r="BB14" s="431"/>
      <c r="BC14" s="432"/>
      <c r="BD14" s="432"/>
      <c r="BE14" s="432"/>
      <c r="BF14" s="432"/>
      <c r="BG14" s="432"/>
      <c r="BM14" s="433"/>
      <c r="BN14" s="433"/>
      <c r="BO14" s="433"/>
      <c r="BP14" s="433"/>
      <c r="BQ14" s="433"/>
      <c r="BS14" s="433"/>
      <c r="BV14" s="434"/>
      <c r="BY14" s="434"/>
      <c r="CA14" s="433"/>
    </row>
    <row r="15" spans="1:79" ht="19.5" customHeight="1">
      <c r="A15" s="76">
        <v>9</v>
      </c>
      <c r="B15" s="77" t="s">
        <v>28</v>
      </c>
      <c r="C15" s="147">
        <v>524967400</v>
      </c>
      <c r="D15" s="147">
        <v>513593927</v>
      </c>
      <c r="E15" s="147">
        <v>0</v>
      </c>
      <c r="F15" s="147">
        <v>0</v>
      </c>
      <c r="G15" s="157">
        <v>97.83</v>
      </c>
      <c r="H15" s="76">
        <v>9</v>
      </c>
      <c r="I15" s="77" t="s">
        <v>28</v>
      </c>
      <c r="J15" s="145">
        <v>32694705</v>
      </c>
      <c r="K15" s="147">
        <v>6330845</v>
      </c>
      <c r="L15" s="147">
        <v>5179501</v>
      </c>
      <c r="M15" s="147">
        <v>0</v>
      </c>
      <c r="N15" s="167">
        <v>19.36</v>
      </c>
      <c r="O15" s="83"/>
      <c r="P15" s="78"/>
      <c r="Q15" s="214"/>
      <c r="R15" s="214"/>
      <c r="S15" s="214"/>
      <c r="T15" s="214"/>
      <c r="U15" s="223"/>
      <c r="V15" s="430"/>
      <c r="W15" s="430"/>
      <c r="X15" s="83"/>
      <c r="Y15" s="78"/>
      <c r="Z15" s="214"/>
      <c r="AA15" s="214"/>
      <c r="AB15" s="223"/>
      <c r="AC15" s="214"/>
      <c r="AD15" s="214"/>
      <c r="AE15" s="214"/>
      <c r="AF15" s="214"/>
      <c r="AG15" s="214"/>
      <c r="AH15" s="214"/>
      <c r="AI15" s="214"/>
      <c r="AJ15" s="78"/>
      <c r="AK15" s="361"/>
      <c r="AL15" s="36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2"/>
      <c r="BD15" s="432"/>
      <c r="BE15" s="432"/>
      <c r="BF15" s="432"/>
      <c r="BG15" s="432"/>
      <c r="BM15" s="433"/>
      <c r="BN15" s="433"/>
      <c r="BO15" s="433"/>
      <c r="BP15" s="433"/>
      <c r="BQ15" s="433"/>
      <c r="BS15" s="433"/>
      <c r="BV15" s="434"/>
      <c r="BY15" s="434"/>
      <c r="CA15" s="433"/>
    </row>
    <row r="16" spans="1:79" ht="19.5" customHeight="1">
      <c r="A16" s="76">
        <v>10</v>
      </c>
      <c r="B16" s="77" t="s">
        <v>30</v>
      </c>
      <c r="C16" s="147">
        <v>1249087300</v>
      </c>
      <c r="D16" s="147">
        <v>1191273501</v>
      </c>
      <c r="E16" s="147">
        <v>0</v>
      </c>
      <c r="F16" s="147">
        <v>0</v>
      </c>
      <c r="G16" s="273">
        <v>95.37</v>
      </c>
      <c r="H16" s="76">
        <v>10</v>
      </c>
      <c r="I16" s="77" t="s">
        <v>30</v>
      </c>
      <c r="J16" s="145">
        <v>374304455</v>
      </c>
      <c r="K16" s="147">
        <v>58487037</v>
      </c>
      <c r="L16" s="147">
        <v>29926933</v>
      </c>
      <c r="M16" s="147">
        <v>0</v>
      </c>
      <c r="N16" s="167">
        <v>15.63</v>
      </c>
      <c r="O16" s="83"/>
      <c r="P16" s="78"/>
      <c r="Q16" s="214"/>
      <c r="R16" s="214"/>
      <c r="S16" s="214"/>
      <c r="T16" s="214"/>
      <c r="U16" s="223"/>
      <c r="V16" s="430"/>
      <c r="W16" s="430"/>
      <c r="X16" s="83"/>
      <c r="Y16" s="78"/>
      <c r="Z16" s="214"/>
      <c r="AA16" s="214"/>
      <c r="AB16" s="223"/>
      <c r="AC16" s="214"/>
      <c r="AD16" s="214"/>
      <c r="AE16" s="214"/>
      <c r="AF16" s="214"/>
      <c r="AG16" s="214"/>
      <c r="AH16" s="214"/>
      <c r="AI16" s="214"/>
      <c r="AJ16" s="78"/>
      <c r="AK16" s="361"/>
      <c r="AL16" s="36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2"/>
      <c r="BD16" s="432"/>
      <c r="BE16" s="432"/>
      <c r="BF16" s="432"/>
      <c r="BG16" s="432"/>
      <c r="BM16" s="433"/>
      <c r="BN16" s="433"/>
      <c r="BO16" s="433"/>
      <c r="BP16" s="433"/>
      <c r="BQ16" s="433"/>
      <c r="BS16" s="433"/>
      <c r="BV16" s="434"/>
      <c r="BY16" s="434"/>
      <c r="CA16" s="433"/>
    </row>
    <row r="17" spans="1:79" ht="19.5" customHeight="1">
      <c r="A17" s="74">
        <v>11</v>
      </c>
      <c r="B17" s="75" t="s">
        <v>32</v>
      </c>
      <c r="C17" s="143">
        <v>1023816200</v>
      </c>
      <c r="D17" s="143">
        <v>996300419</v>
      </c>
      <c r="E17" s="143">
        <v>0</v>
      </c>
      <c r="F17" s="143">
        <v>0</v>
      </c>
      <c r="G17" s="157">
        <v>97.31</v>
      </c>
      <c r="H17" s="74">
        <v>11</v>
      </c>
      <c r="I17" s="75" t="s">
        <v>32</v>
      </c>
      <c r="J17" s="141">
        <v>170725602</v>
      </c>
      <c r="K17" s="143">
        <v>28125871</v>
      </c>
      <c r="L17" s="143">
        <v>2511743</v>
      </c>
      <c r="M17" s="143">
        <v>0</v>
      </c>
      <c r="N17" s="252">
        <v>16.47</v>
      </c>
      <c r="O17" s="83"/>
      <c r="P17" s="78"/>
      <c r="Q17" s="214"/>
      <c r="R17" s="214"/>
      <c r="S17" s="214"/>
      <c r="T17" s="214"/>
      <c r="U17" s="223"/>
      <c r="V17" s="430"/>
      <c r="W17" s="430"/>
      <c r="X17" s="83"/>
      <c r="Y17" s="78"/>
      <c r="Z17" s="214"/>
      <c r="AA17" s="214"/>
      <c r="AB17" s="223"/>
      <c r="AC17" s="214"/>
      <c r="AD17" s="214"/>
      <c r="AE17" s="214"/>
      <c r="AF17" s="214"/>
      <c r="AG17" s="214"/>
      <c r="AH17" s="214"/>
      <c r="AI17" s="214"/>
      <c r="AJ17" s="78"/>
      <c r="AK17" s="361"/>
      <c r="AL17" s="36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1"/>
      <c r="AW17" s="431"/>
      <c r="AX17" s="431"/>
      <c r="AY17" s="431"/>
      <c r="AZ17" s="431"/>
      <c r="BA17" s="431"/>
      <c r="BB17" s="431"/>
      <c r="BC17" s="432"/>
      <c r="BD17" s="432"/>
      <c r="BE17" s="432"/>
      <c r="BF17" s="432"/>
      <c r="BG17" s="432"/>
      <c r="BM17" s="433"/>
      <c r="BN17" s="433"/>
      <c r="BO17" s="433"/>
      <c r="BP17" s="433"/>
      <c r="BQ17" s="433"/>
      <c r="BS17" s="433"/>
      <c r="BV17" s="434"/>
      <c r="BY17" s="434"/>
      <c r="CA17" s="433"/>
    </row>
    <row r="18" spans="1:79" ht="19.5" customHeight="1">
      <c r="A18" s="76">
        <v>12</v>
      </c>
      <c r="B18" s="77" t="s">
        <v>34</v>
      </c>
      <c r="C18" s="147">
        <v>455031700</v>
      </c>
      <c r="D18" s="147">
        <v>439318361</v>
      </c>
      <c r="E18" s="147">
        <v>40300</v>
      </c>
      <c r="F18" s="147">
        <v>0</v>
      </c>
      <c r="G18" s="157">
        <v>96.55</v>
      </c>
      <c r="H18" s="76">
        <v>12</v>
      </c>
      <c r="I18" s="77" t="s">
        <v>34</v>
      </c>
      <c r="J18" s="145">
        <v>72739890</v>
      </c>
      <c r="K18" s="147">
        <v>12750976</v>
      </c>
      <c r="L18" s="147">
        <v>8706623</v>
      </c>
      <c r="M18" s="147">
        <v>0</v>
      </c>
      <c r="N18" s="167">
        <v>17.53</v>
      </c>
      <c r="O18" s="83"/>
      <c r="P18" s="78"/>
      <c r="Q18" s="214"/>
      <c r="R18" s="214"/>
      <c r="S18" s="214"/>
      <c r="T18" s="214"/>
      <c r="U18" s="223"/>
      <c r="V18" s="430"/>
      <c r="W18" s="430"/>
      <c r="X18" s="83"/>
      <c r="Y18" s="78"/>
      <c r="Z18" s="214"/>
      <c r="AA18" s="214"/>
      <c r="AB18" s="223"/>
      <c r="AC18" s="214"/>
      <c r="AD18" s="214"/>
      <c r="AE18" s="214"/>
      <c r="AF18" s="214"/>
      <c r="AG18" s="214"/>
      <c r="AH18" s="214"/>
      <c r="AI18" s="214"/>
      <c r="AJ18" s="78"/>
      <c r="AK18" s="361"/>
      <c r="AL18" s="361"/>
      <c r="AM18" s="431"/>
      <c r="AN18" s="431"/>
      <c r="AO18" s="431"/>
      <c r="AP18" s="431"/>
      <c r="AQ18" s="431"/>
      <c r="AR18" s="431"/>
      <c r="AS18" s="431"/>
      <c r="AT18" s="431"/>
      <c r="AU18" s="431"/>
      <c r="AV18" s="431"/>
      <c r="AW18" s="431"/>
      <c r="AX18" s="431"/>
      <c r="AY18" s="431"/>
      <c r="AZ18" s="431"/>
      <c r="BA18" s="431"/>
      <c r="BB18" s="431"/>
      <c r="BC18" s="432"/>
      <c r="BD18" s="432"/>
      <c r="BE18" s="432"/>
      <c r="BF18" s="432"/>
      <c r="BG18" s="432"/>
      <c r="BM18" s="433"/>
      <c r="BN18" s="433"/>
      <c r="BO18" s="433"/>
      <c r="BP18" s="433"/>
      <c r="BQ18" s="433"/>
      <c r="BS18" s="433"/>
      <c r="BV18" s="434"/>
      <c r="BY18" s="434"/>
      <c r="CA18" s="433"/>
    </row>
    <row r="19" spans="1:79" ht="19.5" customHeight="1">
      <c r="A19" s="76">
        <v>13</v>
      </c>
      <c r="B19" s="77" t="s">
        <v>36</v>
      </c>
      <c r="C19" s="147">
        <v>599726600</v>
      </c>
      <c r="D19" s="147">
        <v>578560140</v>
      </c>
      <c r="E19" s="147">
        <v>0</v>
      </c>
      <c r="F19" s="147">
        <v>0</v>
      </c>
      <c r="G19" s="157">
        <v>96.47</v>
      </c>
      <c r="H19" s="76">
        <v>13</v>
      </c>
      <c r="I19" s="77" t="s">
        <v>36</v>
      </c>
      <c r="J19" s="145">
        <v>117758028</v>
      </c>
      <c r="K19" s="147">
        <v>13225485</v>
      </c>
      <c r="L19" s="147">
        <v>12017500</v>
      </c>
      <c r="M19" s="147">
        <v>0</v>
      </c>
      <c r="N19" s="167">
        <v>11.23</v>
      </c>
      <c r="O19" s="83"/>
      <c r="P19" s="78"/>
      <c r="Q19" s="214"/>
      <c r="R19" s="214"/>
      <c r="S19" s="214"/>
      <c r="T19" s="214"/>
      <c r="U19" s="223"/>
      <c r="V19" s="430"/>
      <c r="W19" s="430"/>
      <c r="X19" s="83"/>
      <c r="Y19" s="78"/>
      <c r="Z19" s="214"/>
      <c r="AA19" s="214"/>
      <c r="AB19" s="223"/>
      <c r="AC19" s="214"/>
      <c r="AD19" s="214"/>
      <c r="AE19" s="214"/>
      <c r="AF19" s="214"/>
      <c r="AG19" s="214"/>
      <c r="AH19" s="214"/>
      <c r="AI19" s="214"/>
      <c r="AJ19" s="78"/>
      <c r="AK19" s="361"/>
      <c r="AL19" s="361"/>
      <c r="AM19" s="431"/>
      <c r="AN19" s="431"/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  <c r="BB19" s="431"/>
      <c r="BC19" s="432"/>
      <c r="BD19" s="432"/>
      <c r="BE19" s="432"/>
      <c r="BF19" s="432"/>
      <c r="BG19" s="432"/>
      <c r="BM19" s="433"/>
      <c r="BN19" s="433"/>
      <c r="BO19" s="433"/>
      <c r="BP19" s="433"/>
      <c r="BQ19" s="433"/>
      <c r="BS19" s="433"/>
      <c r="BV19" s="434"/>
      <c r="BY19" s="434"/>
      <c r="CA19" s="433"/>
    </row>
    <row r="20" spans="1:79" ht="19.5" customHeight="1">
      <c r="A20" s="122"/>
      <c r="B20" s="77" t="s">
        <v>38</v>
      </c>
      <c r="C20" s="147">
        <v>17380595780</v>
      </c>
      <c r="D20" s="147">
        <v>16520031464</v>
      </c>
      <c r="E20" s="147">
        <v>264100</v>
      </c>
      <c r="F20" s="147">
        <v>0</v>
      </c>
      <c r="G20" s="157">
        <v>95.05</v>
      </c>
      <c r="H20" s="122"/>
      <c r="I20" s="77" t="s">
        <v>38</v>
      </c>
      <c r="J20" s="145">
        <v>4452705937</v>
      </c>
      <c r="K20" s="147">
        <v>783966854</v>
      </c>
      <c r="L20" s="147">
        <v>521432526</v>
      </c>
      <c r="M20" s="147">
        <v>0</v>
      </c>
      <c r="N20" s="167">
        <v>17.61</v>
      </c>
      <c r="P20" s="78"/>
      <c r="Q20" s="214"/>
      <c r="R20" s="214"/>
      <c r="S20" s="214"/>
      <c r="T20" s="214"/>
      <c r="U20" s="223"/>
      <c r="V20" s="430"/>
      <c r="W20" s="430"/>
      <c r="Y20" s="78"/>
      <c r="Z20" s="214"/>
      <c r="AA20" s="214"/>
      <c r="AB20" s="223"/>
      <c r="AC20" s="214"/>
      <c r="AD20" s="214"/>
      <c r="AE20" s="214"/>
      <c r="AF20" s="214"/>
      <c r="AG20" s="214"/>
      <c r="AH20" s="214"/>
      <c r="AI20" s="214"/>
      <c r="AJ20" s="78"/>
      <c r="AK20" s="361"/>
      <c r="AL20" s="361"/>
      <c r="AM20" s="435"/>
      <c r="AN20" s="435"/>
      <c r="AO20" s="435"/>
      <c r="AP20" s="435"/>
      <c r="AQ20" s="435"/>
      <c r="AR20" s="435"/>
      <c r="AS20" s="435"/>
      <c r="AT20" s="435"/>
      <c r="AU20" s="435"/>
      <c r="AV20" s="435"/>
      <c r="AW20" s="435"/>
      <c r="AX20" s="435"/>
      <c r="AY20" s="435"/>
      <c r="AZ20" s="435"/>
      <c r="BA20" s="435"/>
      <c r="BB20" s="435"/>
      <c r="BC20" s="435"/>
      <c r="BD20" s="435"/>
      <c r="BE20" s="435"/>
      <c r="BF20" s="435"/>
      <c r="BG20" s="435"/>
      <c r="BM20" s="433"/>
      <c r="BN20" s="433"/>
      <c r="BO20" s="433"/>
      <c r="BP20" s="433"/>
      <c r="BQ20" s="433"/>
      <c r="BS20" s="433"/>
      <c r="BV20" s="434"/>
      <c r="BY20" s="434"/>
      <c r="CA20" s="433"/>
    </row>
    <row r="21" spans="1:79" ht="19.5" customHeight="1">
      <c r="A21" s="122"/>
      <c r="C21" s="366"/>
      <c r="D21" s="366"/>
      <c r="E21" s="366"/>
      <c r="F21" s="147"/>
      <c r="G21" s="367"/>
      <c r="H21" s="122"/>
      <c r="J21" s="368"/>
      <c r="K21" s="366"/>
      <c r="L21" s="366"/>
      <c r="M21" s="147"/>
      <c r="N21" s="367"/>
      <c r="Q21" s="373"/>
      <c r="R21" s="373"/>
      <c r="S21" s="373"/>
      <c r="T21" s="214"/>
      <c r="U21" s="223"/>
      <c r="V21" s="436"/>
      <c r="W21" s="436"/>
      <c r="Z21" s="373"/>
      <c r="AA21" s="214"/>
      <c r="AB21" s="223"/>
      <c r="AC21" s="214"/>
      <c r="AD21" s="214"/>
      <c r="AE21" s="214"/>
      <c r="AF21" s="214"/>
      <c r="AG21" s="214"/>
      <c r="AH21" s="214"/>
      <c r="AI21" s="214"/>
      <c r="AK21" s="361"/>
      <c r="AL21" s="361"/>
      <c r="AT21" s="361"/>
      <c r="AY21" s="361"/>
      <c r="AZ21" s="361"/>
      <c r="BA21" s="361"/>
      <c r="BB21" s="361"/>
      <c r="BV21" s="434"/>
      <c r="BY21" s="434"/>
      <c r="CA21" s="433"/>
    </row>
    <row r="22" spans="1:79" ht="19.5" customHeight="1">
      <c r="A22" s="76">
        <v>14</v>
      </c>
      <c r="B22" s="77" t="s">
        <v>41</v>
      </c>
      <c r="C22" s="147">
        <v>215502890</v>
      </c>
      <c r="D22" s="147">
        <v>208141622</v>
      </c>
      <c r="E22" s="147">
        <v>0</v>
      </c>
      <c r="F22" s="147">
        <v>0</v>
      </c>
      <c r="G22" s="157">
        <v>96.58</v>
      </c>
      <c r="H22" s="76">
        <v>14</v>
      </c>
      <c r="I22" s="77" t="s">
        <v>41</v>
      </c>
      <c r="J22" s="145">
        <v>46328221</v>
      </c>
      <c r="K22" s="147">
        <v>10509203</v>
      </c>
      <c r="L22" s="147">
        <v>79000</v>
      </c>
      <c r="M22" s="147">
        <v>0</v>
      </c>
      <c r="N22" s="167">
        <v>22.68</v>
      </c>
      <c r="O22" s="83"/>
      <c r="P22" s="78"/>
      <c r="Q22" s="214"/>
      <c r="R22" s="214"/>
      <c r="S22" s="214"/>
      <c r="T22" s="214"/>
      <c r="U22" s="223"/>
      <c r="V22" s="430"/>
      <c r="W22" s="430"/>
      <c r="X22" s="83"/>
      <c r="Y22" s="78"/>
      <c r="Z22" s="214"/>
      <c r="AA22" s="214"/>
      <c r="AB22" s="223"/>
      <c r="AC22" s="214"/>
      <c r="AD22" s="214"/>
      <c r="AE22" s="214"/>
      <c r="AF22" s="214"/>
      <c r="AG22" s="214"/>
      <c r="AH22" s="214"/>
      <c r="AI22" s="214"/>
      <c r="AJ22" s="78"/>
      <c r="AK22" s="361"/>
      <c r="AL22" s="361"/>
      <c r="AM22" s="431"/>
      <c r="AN22" s="431"/>
      <c r="AO22" s="431"/>
      <c r="AP22" s="431"/>
      <c r="AQ22" s="431"/>
      <c r="AR22" s="431"/>
      <c r="AS22" s="431"/>
      <c r="AT22" s="431"/>
      <c r="AU22" s="431"/>
      <c r="AV22" s="431"/>
      <c r="AW22" s="431"/>
      <c r="AX22" s="431"/>
      <c r="AY22" s="431"/>
      <c r="AZ22" s="431"/>
      <c r="BA22" s="431"/>
      <c r="BB22" s="431"/>
      <c r="BC22" s="432"/>
      <c r="BD22" s="432"/>
      <c r="BE22" s="432"/>
      <c r="BF22" s="432"/>
      <c r="BG22" s="432"/>
      <c r="BM22" s="433"/>
      <c r="BN22" s="433"/>
      <c r="BO22" s="433"/>
      <c r="BP22" s="433"/>
      <c r="BQ22" s="433"/>
      <c r="BS22" s="433"/>
      <c r="BV22" s="434"/>
      <c r="BY22" s="434"/>
      <c r="CA22" s="433"/>
    </row>
    <row r="23" spans="1:79" ht="19.5" customHeight="1">
      <c r="A23" s="76">
        <v>15</v>
      </c>
      <c r="B23" s="77" t="s">
        <v>43</v>
      </c>
      <c r="C23" s="147">
        <v>234513300</v>
      </c>
      <c r="D23" s="147">
        <v>229803848</v>
      </c>
      <c r="E23" s="147">
        <v>0</v>
      </c>
      <c r="F23" s="147">
        <v>0</v>
      </c>
      <c r="G23" s="157">
        <v>97.99</v>
      </c>
      <c r="H23" s="76">
        <v>15</v>
      </c>
      <c r="I23" s="77" t="s">
        <v>43</v>
      </c>
      <c r="J23" s="145">
        <v>47825688</v>
      </c>
      <c r="K23" s="147">
        <v>12574819</v>
      </c>
      <c r="L23" s="147">
        <v>5949478</v>
      </c>
      <c r="M23" s="147">
        <v>0</v>
      </c>
      <c r="N23" s="167">
        <v>26.29</v>
      </c>
      <c r="O23" s="83"/>
      <c r="P23" s="78"/>
      <c r="Q23" s="214"/>
      <c r="R23" s="214"/>
      <c r="S23" s="214"/>
      <c r="T23" s="214"/>
      <c r="U23" s="223"/>
      <c r="V23" s="430"/>
      <c r="W23" s="430"/>
      <c r="X23" s="83"/>
      <c r="Y23" s="78"/>
      <c r="Z23" s="214"/>
      <c r="AA23" s="214"/>
      <c r="AB23" s="223"/>
      <c r="AC23" s="214"/>
      <c r="AD23" s="214"/>
      <c r="AE23" s="214"/>
      <c r="AF23" s="214"/>
      <c r="AG23" s="214"/>
      <c r="AH23" s="214"/>
      <c r="AI23" s="214"/>
      <c r="AJ23" s="78"/>
      <c r="AK23" s="361"/>
      <c r="AL23" s="361"/>
      <c r="AM23" s="431"/>
      <c r="AN23" s="431"/>
      <c r="AO23" s="431"/>
      <c r="AP23" s="431"/>
      <c r="AQ23" s="431"/>
      <c r="AR23" s="431"/>
      <c r="AS23" s="431"/>
      <c r="AT23" s="431"/>
      <c r="AU23" s="431"/>
      <c r="AV23" s="431"/>
      <c r="AW23" s="431"/>
      <c r="AX23" s="431"/>
      <c r="AY23" s="431"/>
      <c r="AZ23" s="431"/>
      <c r="BA23" s="431"/>
      <c r="BB23" s="431"/>
      <c r="BC23" s="432"/>
      <c r="BD23" s="432"/>
      <c r="BE23" s="432"/>
      <c r="BF23" s="432"/>
      <c r="BG23" s="432"/>
      <c r="BM23" s="433"/>
      <c r="BN23" s="433"/>
      <c r="BO23" s="433"/>
      <c r="BP23" s="433"/>
      <c r="BQ23" s="433"/>
      <c r="BS23" s="433"/>
      <c r="BV23" s="434"/>
      <c r="BY23" s="434"/>
      <c r="CA23" s="433"/>
    </row>
    <row r="24" spans="1:79" ht="19.5" customHeight="1">
      <c r="A24" s="74">
        <v>16</v>
      </c>
      <c r="B24" s="75" t="s">
        <v>44</v>
      </c>
      <c r="C24" s="143">
        <v>130660700</v>
      </c>
      <c r="D24" s="143">
        <v>127300542</v>
      </c>
      <c r="E24" s="143">
        <v>0</v>
      </c>
      <c r="F24" s="143">
        <v>0</v>
      </c>
      <c r="G24" s="276">
        <v>97.43</v>
      </c>
      <c r="H24" s="74">
        <v>16</v>
      </c>
      <c r="I24" s="75" t="s">
        <v>44</v>
      </c>
      <c r="J24" s="141">
        <v>12546550</v>
      </c>
      <c r="K24" s="143">
        <v>2609554</v>
      </c>
      <c r="L24" s="143">
        <v>767400</v>
      </c>
      <c r="M24" s="143">
        <v>0</v>
      </c>
      <c r="N24" s="252">
        <v>20.8</v>
      </c>
      <c r="O24" s="83"/>
      <c r="P24" s="78"/>
      <c r="Q24" s="214"/>
      <c r="R24" s="214"/>
      <c r="S24" s="214"/>
      <c r="T24" s="214"/>
      <c r="U24" s="223"/>
      <c r="V24" s="430"/>
      <c r="W24" s="430"/>
      <c r="X24" s="83"/>
      <c r="Y24" s="78"/>
      <c r="Z24" s="214"/>
      <c r="AA24" s="214"/>
      <c r="AB24" s="223"/>
      <c r="AC24" s="214"/>
      <c r="AD24" s="214"/>
      <c r="AE24" s="214"/>
      <c r="AF24" s="214"/>
      <c r="AG24" s="214"/>
      <c r="AH24" s="214"/>
      <c r="AI24" s="214"/>
      <c r="AJ24" s="78"/>
      <c r="AK24" s="361"/>
      <c r="AL24" s="361"/>
      <c r="AM24" s="431"/>
      <c r="AN24" s="431"/>
      <c r="AO24" s="431"/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2"/>
      <c r="BD24" s="432"/>
      <c r="BE24" s="432"/>
      <c r="BF24" s="432"/>
      <c r="BG24" s="432"/>
      <c r="BM24" s="433"/>
      <c r="BN24" s="433"/>
      <c r="BO24" s="433"/>
      <c r="BP24" s="433"/>
      <c r="BQ24" s="433"/>
      <c r="BS24" s="433"/>
      <c r="BV24" s="434"/>
      <c r="BY24" s="434"/>
      <c r="CA24" s="433"/>
    </row>
    <row r="25" spans="1:79" ht="19.5" customHeight="1">
      <c r="A25" s="76">
        <v>17</v>
      </c>
      <c r="B25" s="77" t="s">
        <v>45</v>
      </c>
      <c r="C25" s="147">
        <v>125038100</v>
      </c>
      <c r="D25" s="147">
        <v>123422569</v>
      </c>
      <c r="E25" s="147">
        <v>0</v>
      </c>
      <c r="F25" s="147">
        <v>0</v>
      </c>
      <c r="G25" s="157">
        <v>98.71</v>
      </c>
      <c r="H25" s="76">
        <v>17</v>
      </c>
      <c r="I25" s="77" t="s">
        <v>45</v>
      </c>
      <c r="J25" s="145">
        <v>10546917</v>
      </c>
      <c r="K25" s="147">
        <v>3338113</v>
      </c>
      <c r="L25" s="147">
        <v>224300</v>
      </c>
      <c r="M25" s="147">
        <v>0</v>
      </c>
      <c r="N25" s="167">
        <v>31.65</v>
      </c>
      <c r="O25" s="83"/>
      <c r="P25" s="78"/>
      <c r="Q25" s="214"/>
      <c r="R25" s="214"/>
      <c r="S25" s="214"/>
      <c r="T25" s="214"/>
      <c r="U25" s="223"/>
      <c r="V25" s="430"/>
      <c r="W25" s="430"/>
      <c r="X25" s="83"/>
      <c r="Y25" s="78"/>
      <c r="Z25" s="214"/>
      <c r="AA25" s="214"/>
      <c r="AB25" s="223"/>
      <c r="AC25" s="214"/>
      <c r="AD25" s="214"/>
      <c r="AE25" s="214"/>
      <c r="AF25" s="214"/>
      <c r="AG25" s="214"/>
      <c r="AH25" s="214"/>
      <c r="AI25" s="214"/>
      <c r="AJ25" s="78"/>
      <c r="AK25" s="361"/>
      <c r="AL25" s="361"/>
      <c r="AM25" s="431"/>
      <c r="AN25" s="431"/>
      <c r="AO25" s="431"/>
      <c r="AP25" s="431"/>
      <c r="AQ25" s="431"/>
      <c r="AR25" s="431"/>
      <c r="AS25" s="431"/>
      <c r="AT25" s="431"/>
      <c r="AU25" s="431"/>
      <c r="AV25" s="431"/>
      <c r="AW25" s="431"/>
      <c r="AX25" s="431"/>
      <c r="AY25" s="431"/>
      <c r="AZ25" s="431"/>
      <c r="BA25" s="431"/>
      <c r="BB25" s="431"/>
      <c r="BC25" s="432"/>
      <c r="BD25" s="432"/>
      <c r="BE25" s="432"/>
      <c r="BF25" s="432"/>
      <c r="BG25" s="432"/>
      <c r="BM25" s="433"/>
      <c r="BN25" s="433"/>
      <c r="BO25" s="433"/>
      <c r="BP25" s="433"/>
      <c r="BQ25" s="433"/>
      <c r="BS25" s="433"/>
      <c r="BV25" s="434"/>
      <c r="BY25" s="434"/>
      <c r="CA25" s="433"/>
    </row>
    <row r="26" spans="1:79" ht="19.5" customHeight="1">
      <c r="A26" s="76">
        <v>18</v>
      </c>
      <c r="B26" s="77" t="s">
        <v>47</v>
      </c>
      <c r="C26" s="147">
        <v>71760400</v>
      </c>
      <c r="D26" s="147">
        <v>71159533</v>
      </c>
      <c r="E26" s="147">
        <v>0</v>
      </c>
      <c r="F26" s="147">
        <v>0</v>
      </c>
      <c r="G26" s="157">
        <v>99.16</v>
      </c>
      <c r="H26" s="76">
        <v>18</v>
      </c>
      <c r="I26" s="77" t="s">
        <v>47</v>
      </c>
      <c r="J26" s="145">
        <v>3918755</v>
      </c>
      <c r="K26" s="147">
        <v>1141272</v>
      </c>
      <c r="L26" s="147">
        <v>0</v>
      </c>
      <c r="M26" s="147">
        <v>0</v>
      </c>
      <c r="N26" s="167">
        <v>29.12</v>
      </c>
      <c r="O26" s="83"/>
      <c r="P26" s="78"/>
      <c r="Q26" s="214"/>
      <c r="R26" s="214"/>
      <c r="S26" s="214"/>
      <c r="T26" s="214"/>
      <c r="U26" s="223"/>
      <c r="V26" s="430"/>
      <c r="W26" s="430"/>
      <c r="X26" s="83"/>
      <c r="Y26" s="78"/>
      <c r="Z26" s="214"/>
      <c r="AA26" s="214"/>
      <c r="AB26" s="223"/>
      <c r="AC26" s="214"/>
      <c r="AD26" s="214"/>
      <c r="AE26" s="214"/>
      <c r="AF26" s="214"/>
      <c r="AG26" s="214"/>
      <c r="AH26" s="214"/>
      <c r="AI26" s="214"/>
      <c r="AJ26" s="78"/>
      <c r="AK26" s="361"/>
      <c r="AL26" s="361"/>
      <c r="AM26" s="431"/>
      <c r="AN26" s="431"/>
      <c r="AO26" s="431"/>
      <c r="AP26" s="431"/>
      <c r="AQ26" s="431"/>
      <c r="AR26" s="431"/>
      <c r="AS26" s="431"/>
      <c r="AT26" s="431"/>
      <c r="AU26" s="431"/>
      <c r="AV26" s="431"/>
      <c r="AW26" s="431"/>
      <c r="AX26" s="431"/>
      <c r="AY26" s="431"/>
      <c r="AZ26" s="431"/>
      <c r="BA26" s="431"/>
      <c r="BB26" s="431"/>
      <c r="BC26" s="432"/>
      <c r="BD26" s="432"/>
      <c r="BE26" s="432"/>
      <c r="BF26" s="432"/>
      <c r="BG26" s="432"/>
      <c r="BM26" s="433"/>
      <c r="BN26" s="433"/>
      <c r="BO26" s="433"/>
      <c r="BP26" s="433"/>
      <c r="BQ26" s="433"/>
      <c r="BS26" s="433"/>
      <c r="BV26" s="434"/>
      <c r="BY26" s="434"/>
      <c r="CA26" s="433"/>
    </row>
    <row r="27" spans="1:79" ht="19.5" customHeight="1">
      <c r="A27" s="76">
        <v>19</v>
      </c>
      <c r="B27" s="77" t="s">
        <v>49</v>
      </c>
      <c r="C27" s="147">
        <v>347401000</v>
      </c>
      <c r="D27" s="147">
        <v>339015554</v>
      </c>
      <c r="E27" s="147">
        <v>0</v>
      </c>
      <c r="F27" s="147">
        <v>0</v>
      </c>
      <c r="G27" s="157">
        <v>97.59</v>
      </c>
      <c r="H27" s="76">
        <v>19</v>
      </c>
      <c r="I27" s="77" t="s">
        <v>49</v>
      </c>
      <c r="J27" s="145">
        <v>74249105</v>
      </c>
      <c r="K27" s="147">
        <v>19986851</v>
      </c>
      <c r="L27" s="147">
        <v>1466590</v>
      </c>
      <c r="M27" s="147">
        <v>0</v>
      </c>
      <c r="N27" s="167">
        <v>26.92</v>
      </c>
      <c r="O27" s="83"/>
      <c r="P27" s="78"/>
      <c r="Q27" s="214"/>
      <c r="R27" s="214"/>
      <c r="S27" s="214"/>
      <c r="T27" s="214"/>
      <c r="U27" s="223"/>
      <c r="V27" s="430"/>
      <c r="W27" s="430"/>
      <c r="X27" s="83"/>
      <c r="Y27" s="78"/>
      <c r="Z27" s="214"/>
      <c r="AA27" s="214"/>
      <c r="AB27" s="223"/>
      <c r="AC27" s="214"/>
      <c r="AD27" s="214"/>
      <c r="AE27" s="214"/>
      <c r="AF27" s="214"/>
      <c r="AG27" s="214"/>
      <c r="AH27" s="214"/>
      <c r="AI27" s="214"/>
      <c r="AJ27" s="78"/>
      <c r="AK27" s="361"/>
      <c r="AL27" s="361"/>
      <c r="AM27" s="431"/>
      <c r="AN27" s="431"/>
      <c r="AO27" s="431"/>
      <c r="AP27" s="431"/>
      <c r="AQ27" s="431"/>
      <c r="AR27" s="431"/>
      <c r="AS27" s="431"/>
      <c r="AT27" s="431"/>
      <c r="AU27" s="431"/>
      <c r="AV27" s="431"/>
      <c r="AW27" s="431"/>
      <c r="AX27" s="431"/>
      <c r="AY27" s="431"/>
      <c r="AZ27" s="431"/>
      <c r="BA27" s="431"/>
      <c r="BB27" s="431"/>
      <c r="BC27" s="432"/>
      <c r="BD27" s="432"/>
      <c r="BE27" s="432"/>
      <c r="BF27" s="432"/>
      <c r="BG27" s="432"/>
      <c r="BM27" s="433"/>
      <c r="BN27" s="433"/>
      <c r="BO27" s="433"/>
      <c r="BP27" s="433"/>
      <c r="BQ27" s="433"/>
      <c r="BS27" s="433"/>
      <c r="BV27" s="434"/>
      <c r="BY27" s="434"/>
      <c r="CA27" s="433"/>
    </row>
    <row r="28" spans="1:79" ht="19.5" customHeight="1">
      <c r="A28" s="76">
        <v>20</v>
      </c>
      <c r="B28" s="77" t="s">
        <v>51</v>
      </c>
      <c r="C28" s="147">
        <v>186017900</v>
      </c>
      <c r="D28" s="147">
        <v>181508480</v>
      </c>
      <c r="E28" s="147">
        <v>0</v>
      </c>
      <c r="F28" s="147">
        <v>0</v>
      </c>
      <c r="G28" s="273">
        <v>97.58</v>
      </c>
      <c r="H28" s="76">
        <v>20</v>
      </c>
      <c r="I28" s="77" t="s">
        <v>51</v>
      </c>
      <c r="J28" s="145">
        <v>25620681</v>
      </c>
      <c r="K28" s="147">
        <v>4599522</v>
      </c>
      <c r="L28" s="147">
        <v>4709094</v>
      </c>
      <c r="M28" s="147">
        <v>0</v>
      </c>
      <c r="N28" s="167">
        <v>17.95</v>
      </c>
      <c r="O28" s="83"/>
      <c r="P28" s="78"/>
      <c r="Q28" s="214"/>
      <c r="R28" s="214"/>
      <c r="S28" s="214"/>
      <c r="T28" s="214"/>
      <c r="U28" s="223"/>
      <c r="V28" s="430"/>
      <c r="W28" s="430"/>
      <c r="X28" s="83"/>
      <c r="Y28" s="78"/>
      <c r="Z28" s="214"/>
      <c r="AA28" s="214"/>
      <c r="AB28" s="223"/>
      <c r="AC28" s="214"/>
      <c r="AD28" s="214"/>
      <c r="AE28" s="214"/>
      <c r="AF28" s="214"/>
      <c r="AG28" s="214"/>
      <c r="AH28" s="214"/>
      <c r="AI28" s="214"/>
      <c r="AJ28" s="78"/>
      <c r="AK28" s="361"/>
      <c r="AL28" s="361"/>
      <c r="AM28" s="431"/>
      <c r="AN28" s="431"/>
      <c r="AO28" s="431"/>
      <c r="AP28" s="431"/>
      <c r="AQ28" s="431"/>
      <c r="AR28" s="431"/>
      <c r="AS28" s="431"/>
      <c r="AT28" s="431"/>
      <c r="AU28" s="431"/>
      <c r="AV28" s="431"/>
      <c r="AW28" s="431"/>
      <c r="AX28" s="431"/>
      <c r="AY28" s="431"/>
      <c r="AZ28" s="431"/>
      <c r="BA28" s="431"/>
      <c r="BB28" s="431"/>
      <c r="BC28" s="432"/>
      <c r="BD28" s="432"/>
      <c r="BE28" s="432"/>
      <c r="BF28" s="432"/>
      <c r="BG28" s="432"/>
      <c r="BM28" s="433"/>
      <c r="BN28" s="433"/>
      <c r="BO28" s="433"/>
      <c r="BP28" s="433"/>
      <c r="BQ28" s="433"/>
      <c r="BS28" s="433"/>
      <c r="BV28" s="434"/>
      <c r="BY28" s="434"/>
      <c r="CA28" s="433"/>
    </row>
    <row r="29" spans="1:79" ht="19.5" customHeight="1">
      <c r="A29" s="74">
        <v>21</v>
      </c>
      <c r="B29" s="75" t="s">
        <v>52</v>
      </c>
      <c r="C29" s="143">
        <v>137780100</v>
      </c>
      <c r="D29" s="143">
        <v>137015667</v>
      </c>
      <c r="E29" s="143">
        <v>0</v>
      </c>
      <c r="F29" s="143">
        <v>0</v>
      </c>
      <c r="G29" s="157">
        <v>99.45</v>
      </c>
      <c r="H29" s="74">
        <v>21</v>
      </c>
      <c r="I29" s="75" t="s">
        <v>52</v>
      </c>
      <c r="J29" s="141">
        <v>6423566</v>
      </c>
      <c r="K29" s="143">
        <v>2278898</v>
      </c>
      <c r="L29" s="143">
        <v>603328</v>
      </c>
      <c r="M29" s="143">
        <v>0</v>
      </c>
      <c r="N29" s="252">
        <v>35.48</v>
      </c>
      <c r="O29" s="83"/>
      <c r="P29" s="78"/>
      <c r="Q29" s="214"/>
      <c r="R29" s="214"/>
      <c r="S29" s="214"/>
      <c r="T29" s="214"/>
      <c r="U29" s="223"/>
      <c r="V29" s="430"/>
      <c r="W29" s="430"/>
      <c r="X29" s="83"/>
      <c r="Y29" s="78"/>
      <c r="Z29" s="214"/>
      <c r="AA29" s="214"/>
      <c r="AB29" s="223"/>
      <c r="AC29" s="214"/>
      <c r="AD29" s="214"/>
      <c r="AE29" s="214"/>
      <c r="AF29" s="214"/>
      <c r="AG29" s="214"/>
      <c r="AH29" s="214"/>
      <c r="AI29" s="214"/>
      <c r="AJ29" s="78"/>
      <c r="AK29" s="361"/>
      <c r="AL29" s="361"/>
      <c r="AM29" s="431"/>
      <c r="AN29" s="431"/>
      <c r="AO29" s="431"/>
      <c r="AP29" s="431"/>
      <c r="AQ29" s="431"/>
      <c r="AR29" s="431"/>
      <c r="AS29" s="431"/>
      <c r="AT29" s="431"/>
      <c r="AU29" s="431"/>
      <c r="AV29" s="431"/>
      <c r="AW29" s="431"/>
      <c r="AX29" s="431"/>
      <c r="AY29" s="431"/>
      <c r="AZ29" s="431"/>
      <c r="BA29" s="431"/>
      <c r="BB29" s="431"/>
      <c r="BC29" s="432"/>
      <c r="BD29" s="432"/>
      <c r="BE29" s="432"/>
      <c r="BF29" s="432"/>
      <c r="BG29" s="432"/>
      <c r="BM29" s="433"/>
      <c r="BN29" s="433"/>
      <c r="BO29" s="433"/>
      <c r="BP29" s="433"/>
      <c r="BQ29" s="433"/>
      <c r="BS29" s="433"/>
      <c r="BV29" s="434"/>
      <c r="BY29" s="434"/>
      <c r="CA29" s="433"/>
    </row>
    <row r="30" spans="1:79" ht="19.5" customHeight="1">
      <c r="A30" s="76">
        <v>22</v>
      </c>
      <c r="B30" s="77" t="s">
        <v>54</v>
      </c>
      <c r="C30" s="147">
        <v>87198100</v>
      </c>
      <c r="D30" s="147">
        <v>85117772</v>
      </c>
      <c r="E30" s="147">
        <v>0</v>
      </c>
      <c r="F30" s="147">
        <v>0</v>
      </c>
      <c r="G30" s="157">
        <v>97.61</v>
      </c>
      <c r="H30" s="76">
        <v>22</v>
      </c>
      <c r="I30" s="77" t="s">
        <v>54</v>
      </c>
      <c r="J30" s="145">
        <v>27736983</v>
      </c>
      <c r="K30" s="147">
        <v>4586652</v>
      </c>
      <c r="L30" s="147">
        <v>0</v>
      </c>
      <c r="M30" s="147">
        <v>0</v>
      </c>
      <c r="N30" s="167">
        <v>16.54</v>
      </c>
      <c r="O30" s="83"/>
      <c r="P30" s="78"/>
      <c r="Q30" s="214"/>
      <c r="R30" s="214"/>
      <c r="S30" s="214"/>
      <c r="T30" s="214"/>
      <c r="U30" s="223"/>
      <c r="V30" s="430"/>
      <c r="W30" s="430"/>
      <c r="X30" s="83"/>
      <c r="Y30" s="78"/>
      <c r="Z30" s="214"/>
      <c r="AA30" s="214"/>
      <c r="AB30" s="223"/>
      <c r="AC30" s="214"/>
      <c r="AD30" s="214"/>
      <c r="AE30" s="214"/>
      <c r="AF30" s="214"/>
      <c r="AG30" s="214"/>
      <c r="AH30" s="214"/>
      <c r="AI30" s="214"/>
      <c r="AJ30" s="78"/>
      <c r="AK30" s="361"/>
      <c r="AL30" s="361"/>
      <c r="AM30" s="431"/>
      <c r="AN30" s="431"/>
      <c r="AO30" s="431"/>
      <c r="AP30" s="431"/>
      <c r="AQ30" s="431"/>
      <c r="AR30" s="431"/>
      <c r="AS30" s="431"/>
      <c r="AT30" s="431"/>
      <c r="AU30" s="431"/>
      <c r="AV30" s="431"/>
      <c r="AW30" s="431"/>
      <c r="AX30" s="431"/>
      <c r="AY30" s="431"/>
      <c r="AZ30" s="431"/>
      <c r="BA30" s="431"/>
      <c r="BB30" s="431"/>
      <c r="BC30" s="432"/>
      <c r="BD30" s="432"/>
      <c r="BE30" s="432"/>
      <c r="BF30" s="432"/>
      <c r="BG30" s="432"/>
      <c r="BM30" s="433"/>
      <c r="BN30" s="433"/>
      <c r="BO30" s="433"/>
      <c r="BP30" s="433"/>
      <c r="BQ30" s="433"/>
      <c r="BS30" s="433"/>
      <c r="BV30" s="434"/>
      <c r="BY30" s="434"/>
      <c r="CA30" s="433"/>
    </row>
    <row r="31" spans="1:79" ht="19.5" customHeight="1">
      <c r="A31" s="76">
        <v>27</v>
      </c>
      <c r="B31" s="77" t="s">
        <v>55</v>
      </c>
      <c r="C31" s="147">
        <v>215788100</v>
      </c>
      <c r="D31" s="147">
        <v>213235967</v>
      </c>
      <c r="E31" s="147">
        <v>0</v>
      </c>
      <c r="F31" s="147">
        <v>0</v>
      </c>
      <c r="G31" s="157">
        <v>98.82</v>
      </c>
      <c r="H31" s="76">
        <v>27</v>
      </c>
      <c r="I31" s="77" t="s">
        <v>55</v>
      </c>
      <c r="J31" s="145">
        <v>8570106</v>
      </c>
      <c r="K31" s="147">
        <v>2759726</v>
      </c>
      <c r="L31" s="147">
        <v>574620</v>
      </c>
      <c r="M31" s="147">
        <v>0</v>
      </c>
      <c r="N31" s="167">
        <v>32.2</v>
      </c>
      <c r="O31" s="83"/>
      <c r="P31" s="78"/>
      <c r="Q31" s="214"/>
      <c r="R31" s="214"/>
      <c r="S31" s="214"/>
      <c r="T31" s="214"/>
      <c r="U31" s="223"/>
      <c r="V31" s="430"/>
      <c r="W31" s="430"/>
      <c r="X31" s="83"/>
      <c r="Y31" s="78"/>
      <c r="Z31" s="214"/>
      <c r="AA31" s="214"/>
      <c r="AB31" s="223"/>
      <c r="AC31" s="214"/>
      <c r="AD31" s="214"/>
      <c r="AE31" s="214"/>
      <c r="AF31" s="214"/>
      <c r="AG31" s="214"/>
      <c r="AH31" s="214"/>
      <c r="AI31" s="214"/>
      <c r="AJ31" s="78"/>
      <c r="AK31" s="361"/>
      <c r="AL31" s="361"/>
      <c r="AM31" s="431"/>
      <c r="AN31" s="431"/>
      <c r="AO31" s="431"/>
      <c r="AP31" s="431"/>
      <c r="AQ31" s="431"/>
      <c r="AR31" s="431"/>
      <c r="AS31" s="431"/>
      <c r="AT31" s="431"/>
      <c r="AU31" s="431"/>
      <c r="AV31" s="431"/>
      <c r="AW31" s="431"/>
      <c r="AX31" s="431"/>
      <c r="AY31" s="431"/>
      <c r="AZ31" s="431"/>
      <c r="BA31" s="431"/>
      <c r="BB31" s="431"/>
      <c r="BC31" s="432"/>
      <c r="BD31" s="432"/>
      <c r="BE31" s="432"/>
      <c r="BF31" s="432"/>
      <c r="BG31" s="432"/>
      <c r="BM31" s="433"/>
      <c r="BN31" s="433"/>
      <c r="BO31" s="433"/>
      <c r="BP31" s="433"/>
      <c r="BQ31" s="433"/>
      <c r="BS31" s="433"/>
      <c r="BV31" s="434"/>
      <c r="BY31" s="434"/>
      <c r="CA31" s="433"/>
    </row>
    <row r="32" spans="1:79" ht="19.5" customHeight="1">
      <c r="A32" s="76">
        <v>28</v>
      </c>
      <c r="B32" s="77" t="s">
        <v>57</v>
      </c>
      <c r="C32" s="147">
        <v>414668070</v>
      </c>
      <c r="D32" s="147">
        <v>401667771</v>
      </c>
      <c r="E32" s="147">
        <v>0</v>
      </c>
      <c r="F32" s="147">
        <v>0</v>
      </c>
      <c r="G32" s="157">
        <v>96.86</v>
      </c>
      <c r="H32" s="76">
        <v>28</v>
      </c>
      <c r="I32" s="77" t="s">
        <v>57</v>
      </c>
      <c r="J32" s="145">
        <v>127481310</v>
      </c>
      <c r="K32" s="147">
        <v>25261679</v>
      </c>
      <c r="L32" s="147">
        <v>18951936</v>
      </c>
      <c r="M32" s="147">
        <v>0</v>
      </c>
      <c r="N32" s="167">
        <v>19.82</v>
      </c>
      <c r="O32" s="83"/>
      <c r="P32" s="78"/>
      <c r="Q32" s="214"/>
      <c r="R32" s="214"/>
      <c r="S32" s="214"/>
      <c r="T32" s="214"/>
      <c r="U32" s="223"/>
      <c r="V32" s="430"/>
      <c r="W32" s="430"/>
      <c r="X32" s="83"/>
      <c r="Y32" s="78"/>
      <c r="Z32" s="214"/>
      <c r="AA32" s="214"/>
      <c r="AB32" s="223"/>
      <c r="AC32" s="214"/>
      <c r="AD32" s="214"/>
      <c r="AE32" s="214"/>
      <c r="AF32" s="214"/>
      <c r="AG32" s="214"/>
      <c r="AH32" s="214"/>
      <c r="AI32" s="214"/>
      <c r="AJ32" s="78"/>
      <c r="AK32" s="361"/>
      <c r="AL32" s="361"/>
      <c r="AM32" s="431"/>
      <c r="AN32" s="431"/>
      <c r="AO32" s="431"/>
      <c r="AP32" s="431"/>
      <c r="AQ32" s="431"/>
      <c r="AR32" s="431"/>
      <c r="AS32" s="431"/>
      <c r="AT32" s="431"/>
      <c r="AU32" s="431"/>
      <c r="AV32" s="431"/>
      <c r="AW32" s="431"/>
      <c r="AX32" s="431"/>
      <c r="AY32" s="431"/>
      <c r="AZ32" s="431"/>
      <c r="BA32" s="431"/>
      <c r="BB32" s="431"/>
      <c r="BC32" s="432"/>
      <c r="BD32" s="432"/>
      <c r="BE32" s="432"/>
      <c r="BF32" s="432"/>
      <c r="BG32" s="432"/>
      <c r="BM32" s="433"/>
      <c r="BN32" s="433"/>
      <c r="BO32" s="433"/>
      <c r="BP32" s="433"/>
      <c r="BQ32" s="433"/>
      <c r="BS32" s="433"/>
      <c r="BV32" s="434"/>
      <c r="BY32" s="434"/>
      <c r="CA32" s="433"/>
    </row>
    <row r="33" spans="1:79" ht="19.5" customHeight="1">
      <c r="A33" s="76">
        <v>29</v>
      </c>
      <c r="B33" s="77" t="s">
        <v>59</v>
      </c>
      <c r="C33" s="147">
        <v>326393000</v>
      </c>
      <c r="D33" s="147">
        <v>315476490</v>
      </c>
      <c r="E33" s="147">
        <v>0</v>
      </c>
      <c r="F33" s="147">
        <v>0</v>
      </c>
      <c r="G33" s="157">
        <v>96.66</v>
      </c>
      <c r="H33" s="76">
        <v>29</v>
      </c>
      <c r="I33" s="77" t="s">
        <v>59</v>
      </c>
      <c r="J33" s="145">
        <v>102290956</v>
      </c>
      <c r="K33" s="147">
        <v>15550010</v>
      </c>
      <c r="L33" s="147">
        <v>11653859</v>
      </c>
      <c r="M33" s="147">
        <v>0</v>
      </c>
      <c r="N33" s="167">
        <v>15.2</v>
      </c>
      <c r="O33" s="83"/>
      <c r="P33" s="78"/>
      <c r="Q33" s="214"/>
      <c r="R33" s="214"/>
      <c r="S33" s="214"/>
      <c r="T33" s="214"/>
      <c r="U33" s="223"/>
      <c r="V33" s="430"/>
      <c r="W33" s="430"/>
      <c r="X33" s="83"/>
      <c r="Y33" s="78"/>
      <c r="Z33" s="214"/>
      <c r="AA33" s="214"/>
      <c r="AB33" s="223"/>
      <c r="AC33" s="214"/>
      <c r="AD33" s="214"/>
      <c r="AE33" s="214"/>
      <c r="AF33" s="214"/>
      <c r="AG33" s="214"/>
      <c r="AH33" s="214"/>
      <c r="AI33" s="214"/>
      <c r="AJ33" s="78"/>
      <c r="AK33" s="361"/>
      <c r="AL33" s="36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  <c r="BB33" s="431"/>
      <c r="BC33" s="432"/>
      <c r="BD33" s="432"/>
      <c r="BE33" s="432"/>
      <c r="BF33" s="432"/>
      <c r="BG33" s="432"/>
      <c r="BM33" s="433"/>
      <c r="BN33" s="433"/>
      <c r="BO33" s="433"/>
      <c r="BP33" s="433"/>
      <c r="BQ33" s="433"/>
      <c r="BS33" s="433"/>
      <c r="BV33" s="434"/>
      <c r="BY33" s="434"/>
      <c r="CA33" s="433"/>
    </row>
    <row r="34" spans="1:79" ht="19.5" customHeight="1">
      <c r="A34" s="74">
        <v>30</v>
      </c>
      <c r="B34" s="75" t="s">
        <v>61</v>
      </c>
      <c r="C34" s="143">
        <v>232665100</v>
      </c>
      <c r="D34" s="143">
        <v>223601429</v>
      </c>
      <c r="E34" s="143">
        <v>0</v>
      </c>
      <c r="F34" s="143">
        <v>0</v>
      </c>
      <c r="G34" s="276">
        <v>96.1</v>
      </c>
      <c r="H34" s="74">
        <v>30</v>
      </c>
      <c r="I34" s="75" t="s">
        <v>61</v>
      </c>
      <c r="J34" s="141">
        <v>47158218</v>
      </c>
      <c r="K34" s="143">
        <v>8189706</v>
      </c>
      <c r="L34" s="143">
        <v>3753821</v>
      </c>
      <c r="M34" s="143">
        <v>0</v>
      </c>
      <c r="N34" s="252">
        <v>17.37</v>
      </c>
      <c r="O34" s="83"/>
      <c r="P34" s="78"/>
      <c r="Q34" s="214"/>
      <c r="R34" s="214"/>
      <c r="S34" s="214"/>
      <c r="T34" s="214"/>
      <c r="U34" s="223"/>
      <c r="V34" s="430"/>
      <c r="W34" s="430"/>
      <c r="X34" s="83"/>
      <c r="Y34" s="78"/>
      <c r="Z34" s="214"/>
      <c r="AA34" s="214"/>
      <c r="AB34" s="223"/>
      <c r="AC34" s="214"/>
      <c r="AD34" s="214"/>
      <c r="AE34" s="214"/>
      <c r="AF34" s="214"/>
      <c r="AG34" s="214"/>
      <c r="AH34" s="214"/>
      <c r="AI34" s="214"/>
      <c r="AJ34" s="78"/>
      <c r="AK34" s="361"/>
      <c r="AL34" s="36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1"/>
      <c r="AW34" s="431"/>
      <c r="AX34" s="431"/>
      <c r="AY34" s="431"/>
      <c r="AZ34" s="431"/>
      <c r="BA34" s="431"/>
      <c r="BB34" s="431"/>
      <c r="BC34" s="432"/>
      <c r="BD34" s="432"/>
      <c r="BE34" s="432"/>
      <c r="BF34" s="432"/>
      <c r="BG34" s="432"/>
      <c r="BM34" s="433"/>
      <c r="BN34" s="433"/>
      <c r="BO34" s="433"/>
      <c r="BP34" s="433"/>
      <c r="BQ34" s="433"/>
      <c r="BS34" s="433"/>
      <c r="BV34" s="434"/>
      <c r="BY34" s="434"/>
      <c r="CA34" s="433"/>
    </row>
    <row r="35" spans="1:79" ht="19.5" customHeight="1">
      <c r="A35" s="76">
        <v>31</v>
      </c>
      <c r="B35" s="78" t="s">
        <v>63</v>
      </c>
      <c r="C35" s="147">
        <v>137117800</v>
      </c>
      <c r="D35" s="147">
        <v>133545472</v>
      </c>
      <c r="E35" s="147">
        <v>0</v>
      </c>
      <c r="F35" s="147">
        <v>0</v>
      </c>
      <c r="G35" s="157">
        <v>97.39</v>
      </c>
      <c r="H35" s="76">
        <v>31</v>
      </c>
      <c r="I35" s="78" t="s">
        <v>63</v>
      </c>
      <c r="J35" s="145">
        <v>16838852</v>
      </c>
      <c r="K35" s="147">
        <v>3294053</v>
      </c>
      <c r="L35" s="147">
        <v>956040</v>
      </c>
      <c r="M35" s="147">
        <v>0</v>
      </c>
      <c r="N35" s="167">
        <v>19.56</v>
      </c>
      <c r="O35" s="83"/>
      <c r="P35" s="78"/>
      <c r="Q35" s="214"/>
      <c r="R35" s="214"/>
      <c r="S35" s="214"/>
      <c r="T35" s="214"/>
      <c r="U35" s="223"/>
      <c r="V35" s="430"/>
      <c r="W35" s="430"/>
      <c r="X35" s="83"/>
      <c r="Y35" s="78"/>
      <c r="Z35" s="214"/>
      <c r="AA35" s="214"/>
      <c r="AB35" s="223"/>
      <c r="AC35" s="214"/>
      <c r="AD35" s="214"/>
      <c r="AE35" s="214"/>
      <c r="AF35" s="214"/>
      <c r="AG35" s="214"/>
      <c r="AH35" s="214"/>
      <c r="AI35" s="214"/>
      <c r="AJ35" s="78"/>
      <c r="AK35" s="361"/>
      <c r="AL35" s="361"/>
      <c r="AM35" s="431"/>
      <c r="AN35" s="431"/>
      <c r="AO35" s="431"/>
      <c r="AP35" s="431"/>
      <c r="AQ35" s="431"/>
      <c r="AR35" s="431"/>
      <c r="AS35" s="431"/>
      <c r="AT35" s="431"/>
      <c r="AU35" s="431"/>
      <c r="AV35" s="431"/>
      <c r="AW35" s="431"/>
      <c r="AX35" s="431"/>
      <c r="AY35" s="431"/>
      <c r="AZ35" s="431"/>
      <c r="BA35" s="431"/>
      <c r="BB35" s="431"/>
      <c r="BC35" s="432"/>
      <c r="BD35" s="432"/>
      <c r="BE35" s="432"/>
      <c r="BF35" s="432"/>
      <c r="BG35" s="432"/>
      <c r="BM35" s="433"/>
      <c r="BN35" s="433"/>
      <c r="BO35" s="433"/>
      <c r="BP35" s="433"/>
      <c r="BQ35" s="433"/>
      <c r="BS35" s="433"/>
      <c r="BV35" s="434"/>
      <c r="BY35" s="434"/>
      <c r="CA35" s="433"/>
    </row>
    <row r="36" spans="1:79" ht="19.5" customHeight="1">
      <c r="A36" s="76">
        <v>32</v>
      </c>
      <c r="B36" s="78" t="s">
        <v>65</v>
      </c>
      <c r="C36" s="147">
        <v>111296800</v>
      </c>
      <c r="D36" s="147">
        <v>109707649</v>
      </c>
      <c r="E36" s="147">
        <v>0</v>
      </c>
      <c r="F36" s="147">
        <v>0</v>
      </c>
      <c r="G36" s="157">
        <v>98.57</v>
      </c>
      <c r="H36" s="76">
        <v>32</v>
      </c>
      <c r="I36" s="78" t="s">
        <v>65</v>
      </c>
      <c r="J36" s="145">
        <v>35899530</v>
      </c>
      <c r="K36" s="147">
        <v>3035720</v>
      </c>
      <c r="L36" s="147">
        <v>5956353</v>
      </c>
      <c r="M36" s="147">
        <v>0</v>
      </c>
      <c r="N36" s="167">
        <v>8.46</v>
      </c>
      <c r="O36" s="83"/>
      <c r="P36" s="78"/>
      <c r="Q36" s="214"/>
      <c r="R36" s="214"/>
      <c r="S36" s="214"/>
      <c r="T36" s="214"/>
      <c r="U36" s="223"/>
      <c r="V36" s="430"/>
      <c r="W36" s="430"/>
      <c r="X36" s="83"/>
      <c r="Y36" s="78"/>
      <c r="Z36" s="214"/>
      <c r="AA36" s="214"/>
      <c r="AB36" s="223"/>
      <c r="AC36" s="214"/>
      <c r="AD36" s="214"/>
      <c r="AE36" s="214"/>
      <c r="AF36" s="214"/>
      <c r="AG36" s="214"/>
      <c r="AH36" s="214"/>
      <c r="AI36" s="214"/>
      <c r="AJ36" s="78"/>
      <c r="AK36" s="361"/>
      <c r="AL36" s="361"/>
      <c r="AM36" s="431"/>
      <c r="AN36" s="431"/>
      <c r="AO36" s="431"/>
      <c r="AP36" s="431"/>
      <c r="AQ36" s="431"/>
      <c r="AR36" s="431"/>
      <c r="AS36" s="431"/>
      <c r="AT36" s="431"/>
      <c r="AU36" s="431"/>
      <c r="AV36" s="431"/>
      <c r="AW36" s="431"/>
      <c r="AX36" s="431"/>
      <c r="AY36" s="431"/>
      <c r="AZ36" s="431"/>
      <c r="BA36" s="431"/>
      <c r="BB36" s="431"/>
      <c r="BC36" s="432"/>
      <c r="BD36" s="432"/>
      <c r="BE36" s="432"/>
      <c r="BF36" s="432"/>
      <c r="BG36" s="432"/>
      <c r="BM36" s="433"/>
      <c r="BN36" s="433"/>
      <c r="BO36" s="433"/>
      <c r="BP36" s="433"/>
      <c r="BQ36" s="433"/>
      <c r="BS36" s="433"/>
      <c r="BV36" s="434"/>
      <c r="BY36" s="434"/>
      <c r="CA36" s="433"/>
    </row>
    <row r="37" spans="1:79" ht="19.5" customHeight="1">
      <c r="A37" s="76">
        <v>36</v>
      </c>
      <c r="B37" s="78" t="s">
        <v>67</v>
      </c>
      <c r="C37" s="147">
        <v>170571600</v>
      </c>
      <c r="D37" s="147">
        <v>167999016</v>
      </c>
      <c r="E37" s="147">
        <v>0</v>
      </c>
      <c r="F37" s="147">
        <v>0</v>
      </c>
      <c r="G37" s="157">
        <v>98.49</v>
      </c>
      <c r="H37" s="76">
        <v>36</v>
      </c>
      <c r="I37" s="78" t="s">
        <v>67</v>
      </c>
      <c r="J37" s="145">
        <v>9975866</v>
      </c>
      <c r="K37" s="147">
        <v>2470627</v>
      </c>
      <c r="L37" s="147">
        <v>121420</v>
      </c>
      <c r="M37" s="147">
        <v>0</v>
      </c>
      <c r="N37" s="167">
        <v>24.77</v>
      </c>
      <c r="O37" s="83"/>
      <c r="P37" s="78"/>
      <c r="Q37" s="214"/>
      <c r="R37" s="214"/>
      <c r="S37" s="214"/>
      <c r="T37" s="214"/>
      <c r="U37" s="223"/>
      <c r="V37" s="430"/>
      <c r="W37" s="430"/>
      <c r="X37" s="83"/>
      <c r="Y37" s="78"/>
      <c r="Z37" s="214"/>
      <c r="AA37" s="214"/>
      <c r="AB37" s="223"/>
      <c r="AC37" s="214"/>
      <c r="AD37" s="214"/>
      <c r="AE37" s="214"/>
      <c r="AF37" s="214"/>
      <c r="AG37" s="214"/>
      <c r="AH37" s="214"/>
      <c r="AI37" s="214"/>
      <c r="AJ37" s="78"/>
      <c r="AK37" s="361"/>
      <c r="AL37" s="361"/>
      <c r="AM37" s="431"/>
      <c r="AN37" s="431"/>
      <c r="AO37" s="431"/>
      <c r="AP37" s="431"/>
      <c r="AQ37" s="431"/>
      <c r="AR37" s="431"/>
      <c r="AS37" s="431"/>
      <c r="AT37" s="431"/>
      <c r="AU37" s="431"/>
      <c r="AV37" s="431"/>
      <c r="AW37" s="431"/>
      <c r="AX37" s="431"/>
      <c r="AY37" s="431"/>
      <c r="AZ37" s="431"/>
      <c r="BA37" s="431"/>
      <c r="BB37" s="431"/>
      <c r="BC37" s="432"/>
      <c r="BD37" s="432"/>
      <c r="BE37" s="432"/>
      <c r="BF37" s="432"/>
      <c r="BG37" s="432"/>
      <c r="BM37" s="433"/>
      <c r="BN37" s="433"/>
      <c r="BO37" s="433"/>
      <c r="BP37" s="433"/>
      <c r="BQ37" s="433"/>
      <c r="BS37" s="433"/>
      <c r="BV37" s="434"/>
      <c r="BY37" s="434"/>
      <c r="CA37" s="433"/>
    </row>
    <row r="38" spans="1:79" ht="19.5" customHeight="1">
      <c r="A38" s="291">
        <v>44</v>
      </c>
      <c r="B38" s="99" t="s">
        <v>69</v>
      </c>
      <c r="C38" s="172">
        <v>299110740</v>
      </c>
      <c r="D38" s="172">
        <v>289477259</v>
      </c>
      <c r="E38" s="172">
        <v>0</v>
      </c>
      <c r="F38" s="172">
        <v>0</v>
      </c>
      <c r="G38" s="273">
        <v>96.78</v>
      </c>
      <c r="H38" s="291">
        <v>44</v>
      </c>
      <c r="I38" s="99" t="s">
        <v>69</v>
      </c>
      <c r="J38" s="369">
        <v>52354344</v>
      </c>
      <c r="K38" s="172">
        <v>7107212</v>
      </c>
      <c r="L38" s="172">
        <v>1661329</v>
      </c>
      <c r="M38" s="172">
        <v>0</v>
      </c>
      <c r="N38" s="370">
        <v>13.58</v>
      </c>
      <c r="O38" s="83"/>
      <c r="P38" s="78"/>
      <c r="Q38" s="214"/>
      <c r="R38" s="214"/>
      <c r="S38" s="214"/>
      <c r="T38" s="214"/>
      <c r="U38" s="223"/>
      <c r="V38" s="430"/>
      <c r="W38" s="430"/>
      <c r="X38" s="83"/>
      <c r="Y38" s="78"/>
      <c r="Z38" s="214"/>
      <c r="AA38" s="214"/>
      <c r="AB38" s="223"/>
      <c r="AC38" s="214"/>
      <c r="AD38" s="214"/>
      <c r="AE38" s="214"/>
      <c r="AF38" s="214"/>
      <c r="AG38" s="214"/>
      <c r="AH38" s="214"/>
      <c r="AI38" s="214"/>
      <c r="AJ38" s="78"/>
      <c r="AK38" s="361"/>
      <c r="AL38" s="361"/>
      <c r="AM38" s="431"/>
      <c r="AN38" s="431"/>
      <c r="AO38" s="431"/>
      <c r="AP38" s="431"/>
      <c r="AQ38" s="431"/>
      <c r="AR38" s="431"/>
      <c r="AS38" s="431"/>
      <c r="AT38" s="431"/>
      <c r="AU38" s="431"/>
      <c r="AV38" s="431"/>
      <c r="AW38" s="431"/>
      <c r="AX38" s="431"/>
      <c r="AY38" s="431"/>
      <c r="AZ38" s="431"/>
      <c r="BA38" s="431"/>
      <c r="BB38" s="431"/>
      <c r="BC38" s="432"/>
      <c r="BD38" s="432"/>
      <c r="BE38" s="432"/>
      <c r="BF38" s="432"/>
      <c r="BG38" s="432"/>
      <c r="BM38" s="433"/>
      <c r="BN38" s="433"/>
      <c r="BO38" s="433"/>
      <c r="BP38" s="433"/>
      <c r="BQ38" s="433"/>
      <c r="BS38" s="433"/>
      <c r="BV38" s="434"/>
      <c r="BY38" s="434"/>
      <c r="CA38" s="433"/>
    </row>
    <row r="39" spans="1:79" ht="19.5" customHeight="1">
      <c r="A39" s="76">
        <v>45</v>
      </c>
      <c r="B39" s="78" t="s">
        <v>88</v>
      </c>
      <c r="C39" s="147">
        <v>500238700</v>
      </c>
      <c r="D39" s="147">
        <v>490724918</v>
      </c>
      <c r="E39" s="147">
        <v>0</v>
      </c>
      <c r="F39" s="147">
        <v>0</v>
      </c>
      <c r="G39" s="157">
        <v>98.1</v>
      </c>
      <c r="H39" s="76">
        <v>45</v>
      </c>
      <c r="I39" s="78" t="s">
        <v>88</v>
      </c>
      <c r="J39" s="145">
        <v>74854162</v>
      </c>
      <c r="K39" s="147">
        <v>20462190</v>
      </c>
      <c r="L39" s="147">
        <v>5490651</v>
      </c>
      <c r="M39" s="147">
        <v>0</v>
      </c>
      <c r="N39" s="167">
        <v>27.34</v>
      </c>
      <c r="O39" s="83"/>
      <c r="P39" s="78"/>
      <c r="Q39" s="214"/>
      <c r="R39" s="214"/>
      <c r="S39" s="214"/>
      <c r="T39" s="214"/>
      <c r="U39" s="223"/>
      <c r="V39" s="430"/>
      <c r="W39" s="430"/>
      <c r="X39" s="83"/>
      <c r="Y39" s="78"/>
      <c r="Z39" s="214"/>
      <c r="AA39" s="214"/>
      <c r="AB39" s="223"/>
      <c r="AC39" s="214"/>
      <c r="AD39" s="214"/>
      <c r="AE39" s="214"/>
      <c r="AF39" s="214"/>
      <c r="AG39" s="214"/>
      <c r="AH39" s="214"/>
      <c r="AI39" s="214"/>
      <c r="AJ39" s="78"/>
      <c r="AK39" s="361"/>
      <c r="AL39" s="361"/>
      <c r="AM39" s="431"/>
      <c r="AN39" s="431"/>
      <c r="AO39" s="431"/>
      <c r="AP39" s="431"/>
      <c r="AQ39" s="431"/>
      <c r="AR39" s="431"/>
      <c r="AS39" s="431"/>
      <c r="AT39" s="431"/>
      <c r="AU39" s="431"/>
      <c r="AV39" s="431"/>
      <c r="AW39" s="431"/>
      <c r="AX39" s="431"/>
      <c r="AY39" s="431"/>
      <c r="AZ39" s="431"/>
      <c r="BA39" s="431"/>
      <c r="BB39" s="431"/>
      <c r="BC39" s="432"/>
      <c r="BD39" s="432"/>
      <c r="BE39" s="432"/>
      <c r="BF39" s="432"/>
      <c r="BG39" s="432"/>
      <c r="BM39" s="433"/>
      <c r="BN39" s="433"/>
      <c r="BO39" s="433"/>
      <c r="BP39" s="433"/>
      <c r="BQ39" s="433"/>
      <c r="BS39" s="433"/>
      <c r="BV39" s="434"/>
      <c r="BY39" s="434"/>
      <c r="CA39" s="433"/>
    </row>
    <row r="40" spans="1:79" ht="19.5" customHeight="1">
      <c r="A40" s="291">
        <v>46</v>
      </c>
      <c r="B40" s="99" t="s">
        <v>93</v>
      </c>
      <c r="C40" s="172">
        <v>478616100</v>
      </c>
      <c r="D40" s="172">
        <v>458009470</v>
      </c>
      <c r="E40" s="172">
        <v>0</v>
      </c>
      <c r="F40" s="172">
        <v>0</v>
      </c>
      <c r="G40" s="273">
        <v>95.69</v>
      </c>
      <c r="H40" s="291">
        <v>46</v>
      </c>
      <c r="I40" s="99" t="s">
        <v>93</v>
      </c>
      <c r="J40" s="369">
        <v>133098616</v>
      </c>
      <c r="K40" s="172">
        <v>27132629</v>
      </c>
      <c r="L40" s="172">
        <v>9715884</v>
      </c>
      <c r="M40" s="172">
        <v>0</v>
      </c>
      <c r="N40" s="370">
        <v>20.39</v>
      </c>
      <c r="O40" s="83"/>
      <c r="P40" s="78"/>
      <c r="Q40" s="214"/>
      <c r="R40" s="214"/>
      <c r="S40" s="214"/>
      <c r="T40" s="214"/>
      <c r="U40" s="223"/>
      <c r="V40" s="430"/>
      <c r="W40" s="430"/>
      <c r="X40" s="83"/>
      <c r="Y40" s="78"/>
      <c r="Z40" s="214"/>
      <c r="AA40" s="214"/>
      <c r="AB40" s="223"/>
      <c r="AC40" s="214"/>
      <c r="AD40" s="214"/>
      <c r="AE40" s="214"/>
      <c r="AF40" s="214"/>
      <c r="AG40" s="214"/>
      <c r="AH40" s="214"/>
      <c r="AI40" s="214"/>
      <c r="AJ40" s="78"/>
      <c r="AK40" s="361"/>
      <c r="AL40" s="36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431"/>
      <c r="BA40" s="431"/>
      <c r="BB40" s="431"/>
      <c r="BC40" s="432"/>
      <c r="BD40" s="432"/>
      <c r="BE40" s="432"/>
      <c r="BF40" s="432"/>
      <c r="BG40" s="432"/>
      <c r="BM40" s="433"/>
      <c r="BN40" s="433"/>
      <c r="BO40" s="433"/>
      <c r="BP40" s="433"/>
      <c r="BQ40" s="433"/>
      <c r="BS40" s="433"/>
      <c r="BV40" s="434"/>
      <c r="BY40" s="434"/>
      <c r="CA40" s="433"/>
    </row>
    <row r="41" spans="1:79" ht="19.5" customHeight="1">
      <c r="A41" s="122"/>
      <c r="B41" s="77" t="s">
        <v>71</v>
      </c>
      <c r="C41" s="147">
        <v>4422338500</v>
      </c>
      <c r="D41" s="147">
        <v>4305931028</v>
      </c>
      <c r="E41" s="147">
        <v>0</v>
      </c>
      <c r="F41" s="147">
        <v>0</v>
      </c>
      <c r="G41" s="157">
        <v>97.37</v>
      </c>
      <c r="H41" s="122"/>
      <c r="I41" s="77" t="s">
        <v>71</v>
      </c>
      <c r="J41" s="145">
        <v>863718426</v>
      </c>
      <c r="K41" s="147">
        <v>176888436</v>
      </c>
      <c r="L41" s="147">
        <v>72635103</v>
      </c>
      <c r="M41" s="147">
        <v>0</v>
      </c>
      <c r="N41" s="167">
        <v>20.48</v>
      </c>
      <c r="P41" s="78"/>
      <c r="Q41" s="214"/>
      <c r="R41" s="214"/>
      <c r="S41" s="214"/>
      <c r="T41" s="214"/>
      <c r="U41" s="223"/>
      <c r="V41" s="430"/>
      <c r="W41" s="430"/>
      <c r="Y41" s="78"/>
      <c r="Z41" s="214"/>
      <c r="AA41" s="214"/>
      <c r="AB41" s="223"/>
      <c r="AC41" s="214"/>
      <c r="AD41" s="214"/>
      <c r="AE41" s="214"/>
      <c r="AF41" s="214"/>
      <c r="AG41" s="214"/>
      <c r="AH41" s="214"/>
      <c r="AI41" s="214"/>
      <c r="AJ41" s="78"/>
      <c r="AK41" s="361"/>
      <c r="AL41" s="361"/>
      <c r="AM41" s="435"/>
      <c r="AN41" s="435"/>
      <c r="AO41" s="435"/>
      <c r="AP41" s="435"/>
      <c r="AQ41" s="435"/>
      <c r="AR41" s="435"/>
      <c r="AS41" s="435"/>
      <c r="AT41" s="435"/>
      <c r="AU41" s="435"/>
      <c r="AV41" s="435"/>
      <c r="AW41" s="435"/>
      <c r="AX41" s="435"/>
      <c r="AY41" s="435"/>
      <c r="AZ41" s="435"/>
      <c r="BA41" s="435"/>
      <c r="BB41" s="435"/>
      <c r="BC41" s="435"/>
      <c r="BD41" s="435"/>
      <c r="BE41" s="435"/>
      <c r="BF41" s="435"/>
      <c r="BG41" s="435"/>
      <c r="BM41" s="433"/>
      <c r="BN41" s="433"/>
      <c r="BO41" s="433"/>
      <c r="BP41" s="433"/>
      <c r="BQ41" s="433"/>
      <c r="BS41" s="433"/>
      <c r="BV41" s="434"/>
      <c r="BY41" s="434"/>
      <c r="CA41" s="433"/>
    </row>
    <row r="42" spans="1:79" ht="19.5" customHeight="1">
      <c r="A42" s="122"/>
      <c r="B42" s="77" t="s">
        <v>73</v>
      </c>
      <c r="C42" s="147">
        <v>21802934280</v>
      </c>
      <c r="D42" s="147">
        <v>20825962492</v>
      </c>
      <c r="E42" s="147">
        <v>264100</v>
      </c>
      <c r="F42" s="147">
        <v>0</v>
      </c>
      <c r="G42" s="157">
        <v>95.52</v>
      </c>
      <c r="H42" s="122"/>
      <c r="I42" s="77" t="s">
        <v>73</v>
      </c>
      <c r="J42" s="145">
        <v>5316424363</v>
      </c>
      <c r="K42" s="147">
        <v>960855290</v>
      </c>
      <c r="L42" s="147">
        <v>594067629</v>
      </c>
      <c r="M42" s="147">
        <v>0</v>
      </c>
      <c r="N42" s="167">
        <v>18.07</v>
      </c>
      <c r="P42" s="78"/>
      <c r="Q42" s="214"/>
      <c r="R42" s="214"/>
      <c r="S42" s="214"/>
      <c r="T42" s="214"/>
      <c r="U42" s="223"/>
      <c r="V42" s="430"/>
      <c r="W42" s="430"/>
      <c r="Y42" s="78"/>
      <c r="Z42" s="214"/>
      <c r="AA42" s="214"/>
      <c r="AB42" s="223"/>
      <c r="AC42" s="214"/>
      <c r="AD42" s="214"/>
      <c r="AE42" s="214"/>
      <c r="AF42" s="214"/>
      <c r="AG42" s="214"/>
      <c r="AH42" s="214"/>
      <c r="AI42" s="214"/>
      <c r="AJ42" s="78"/>
      <c r="AK42" s="361"/>
      <c r="AL42" s="361"/>
      <c r="AM42" s="435"/>
      <c r="AN42" s="435"/>
      <c r="AO42" s="435"/>
      <c r="AP42" s="435"/>
      <c r="AQ42" s="435"/>
      <c r="AR42" s="435"/>
      <c r="AS42" s="435"/>
      <c r="AT42" s="435"/>
      <c r="AU42" s="435"/>
      <c r="AV42" s="435"/>
      <c r="AW42" s="435"/>
      <c r="AX42" s="435"/>
      <c r="AY42" s="435"/>
      <c r="AZ42" s="435"/>
      <c r="BA42" s="435"/>
      <c r="BB42" s="435"/>
      <c r="BC42" s="435"/>
      <c r="BD42" s="435"/>
      <c r="BE42" s="435"/>
      <c r="BF42" s="435"/>
      <c r="BG42" s="435"/>
      <c r="BM42" s="433"/>
      <c r="BN42" s="433"/>
      <c r="BO42" s="433"/>
      <c r="BP42" s="433"/>
      <c r="BQ42" s="433"/>
      <c r="BS42" s="433"/>
      <c r="BV42" s="434"/>
      <c r="BY42" s="434"/>
      <c r="CA42" s="433"/>
    </row>
    <row r="43" spans="1:69" ht="19.5" customHeight="1">
      <c r="A43" s="122"/>
      <c r="C43" s="366"/>
      <c r="D43" s="366"/>
      <c r="E43" s="366"/>
      <c r="F43" s="147"/>
      <c r="G43" s="367"/>
      <c r="H43" s="122"/>
      <c r="J43" s="368"/>
      <c r="K43" s="366"/>
      <c r="L43" s="366"/>
      <c r="M43" s="147"/>
      <c r="N43" s="367"/>
      <c r="Q43" s="373"/>
      <c r="R43" s="373"/>
      <c r="S43" s="373"/>
      <c r="T43" s="214"/>
      <c r="U43" s="223"/>
      <c r="V43" s="436"/>
      <c r="W43" s="436"/>
      <c r="Z43" s="373"/>
      <c r="AA43" s="214"/>
      <c r="AB43" s="223"/>
      <c r="AC43" s="214"/>
      <c r="AD43" s="214"/>
      <c r="AE43" s="214"/>
      <c r="AF43" s="214"/>
      <c r="AG43" s="214"/>
      <c r="AH43" s="214"/>
      <c r="AI43" s="214"/>
      <c r="AK43" s="361"/>
      <c r="AL43" s="361"/>
      <c r="AO43" s="437"/>
      <c r="AT43" s="361"/>
      <c r="AW43" s="437"/>
      <c r="AY43" s="361"/>
      <c r="AZ43" s="361"/>
      <c r="BA43" s="361"/>
      <c r="BB43" s="361"/>
      <c r="BM43" s="433"/>
      <c r="BN43" s="433"/>
      <c r="BO43" s="433"/>
      <c r="BP43" s="433"/>
      <c r="BQ43" s="433"/>
    </row>
    <row r="44" spans="1:69" ht="19.5" customHeight="1">
      <c r="A44" s="76">
        <v>301</v>
      </c>
      <c r="B44" s="77" t="s">
        <v>75</v>
      </c>
      <c r="C44" s="147">
        <v>543212900</v>
      </c>
      <c r="D44" s="147">
        <v>543212900</v>
      </c>
      <c r="E44" s="147">
        <v>0</v>
      </c>
      <c r="F44" s="147">
        <v>0</v>
      </c>
      <c r="G44" s="157">
        <v>100</v>
      </c>
      <c r="H44" s="76">
        <v>301</v>
      </c>
      <c r="I44" s="77" t="s">
        <v>75</v>
      </c>
      <c r="J44" s="145">
        <v>0</v>
      </c>
      <c r="K44" s="147">
        <v>0</v>
      </c>
      <c r="L44" s="147">
        <v>0</v>
      </c>
      <c r="M44" s="147">
        <v>0</v>
      </c>
      <c r="N44" s="167">
        <v>0</v>
      </c>
      <c r="O44" s="83"/>
      <c r="P44" s="78"/>
      <c r="Q44" s="214"/>
      <c r="R44" s="214"/>
      <c r="S44" s="214"/>
      <c r="T44" s="214"/>
      <c r="U44" s="223"/>
      <c r="V44" s="430"/>
      <c r="W44" s="430"/>
      <c r="X44" s="83"/>
      <c r="Y44" s="78"/>
      <c r="Z44" s="214"/>
      <c r="AA44" s="214"/>
      <c r="AB44" s="223"/>
      <c r="AC44" s="214"/>
      <c r="AD44" s="214"/>
      <c r="AE44" s="214"/>
      <c r="AF44" s="214"/>
      <c r="AG44" s="214"/>
      <c r="AH44" s="214"/>
      <c r="AI44" s="214"/>
      <c r="AJ44" s="78"/>
      <c r="AK44" s="361"/>
      <c r="AL44" s="361"/>
      <c r="AM44" s="431"/>
      <c r="AN44" s="431"/>
      <c r="AO44" s="431"/>
      <c r="AP44" s="431"/>
      <c r="AQ44" s="431"/>
      <c r="AR44" s="431"/>
      <c r="AS44" s="431"/>
      <c r="AT44" s="431"/>
      <c r="AU44" s="388"/>
      <c r="AV44" s="388"/>
      <c r="AW44" s="388"/>
      <c r="AX44" s="388"/>
      <c r="AY44" s="388"/>
      <c r="AZ44" s="388"/>
      <c r="BA44" s="388"/>
      <c r="BB44" s="388"/>
      <c r="BC44" s="432"/>
      <c r="BD44" s="432"/>
      <c r="BE44" s="432"/>
      <c r="BF44" s="432"/>
      <c r="BG44" s="388"/>
      <c r="BM44" s="433"/>
      <c r="BN44" s="433"/>
      <c r="BO44" s="433"/>
      <c r="BP44" s="433"/>
      <c r="BQ44" s="433"/>
    </row>
    <row r="45" spans="1:69" ht="19.5" customHeight="1">
      <c r="A45" s="76">
        <v>302</v>
      </c>
      <c r="B45" s="77" t="s">
        <v>77</v>
      </c>
      <c r="C45" s="147">
        <v>625592150</v>
      </c>
      <c r="D45" s="147">
        <v>625423450</v>
      </c>
      <c r="E45" s="147">
        <v>0</v>
      </c>
      <c r="F45" s="147">
        <v>0</v>
      </c>
      <c r="G45" s="157">
        <v>99.97</v>
      </c>
      <c r="H45" s="76">
        <v>302</v>
      </c>
      <c r="I45" s="77" t="s">
        <v>77</v>
      </c>
      <c r="J45" s="145">
        <v>0</v>
      </c>
      <c r="K45" s="147">
        <v>0</v>
      </c>
      <c r="L45" s="147">
        <v>0</v>
      </c>
      <c r="M45" s="147">
        <v>0</v>
      </c>
      <c r="N45" s="167">
        <v>0</v>
      </c>
      <c r="O45" s="83"/>
      <c r="P45" s="78"/>
      <c r="Q45" s="214"/>
      <c r="R45" s="214"/>
      <c r="S45" s="214"/>
      <c r="T45" s="214"/>
      <c r="U45" s="223"/>
      <c r="V45" s="430"/>
      <c r="W45" s="430"/>
      <c r="X45" s="83"/>
      <c r="Y45" s="78"/>
      <c r="Z45" s="214"/>
      <c r="AA45" s="214"/>
      <c r="AB45" s="223"/>
      <c r="AC45" s="214"/>
      <c r="AD45" s="214"/>
      <c r="AE45" s="214"/>
      <c r="AF45" s="214"/>
      <c r="AG45" s="214"/>
      <c r="AH45" s="214"/>
      <c r="AI45" s="214"/>
      <c r="AJ45" s="78"/>
      <c r="AK45" s="361"/>
      <c r="AL45" s="361"/>
      <c r="AM45" s="431"/>
      <c r="AN45" s="431"/>
      <c r="AO45" s="431"/>
      <c r="AP45" s="431"/>
      <c r="AQ45" s="431"/>
      <c r="AR45" s="431"/>
      <c r="AS45" s="431"/>
      <c r="AT45" s="431"/>
      <c r="AU45" s="388"/>
      <c r="AV45" s="388"/>
      <c r="AW45" s="388"/>
      <c r="AX45" s="388"/>
      <c r="AY45" s="388"/>
      <c r="AZ45" s="388"/>
      <c r="BA45" s="388"/>
      <c r="BB45" s="388"/>
      <c r="BC45" s="432"/>
      <c r="BD45" s="432"/>
      <c r="BE45" s="432"/>
      <c r="BF45" s="432"/>
      <c r="BG45" s="388"/>
      <c r="BM45" s="433"/>
      <c r="BN45" s="433"/>
      <c r="BO45" s="433"/>
      <c r="BP45" s="433"/>
      <c r="BQ45" s="433"/>
    </row>
    <row r="46" spans="1:69" ht="19.5" customHeight="1">
      <c r="A46" s="76">
        <v>303</v>
      </c>
      <c r="B46" s="77" t="s">
        <v>79</v>
      </c>
      <c r="C46" s="147">
        <v>2183830350</v>
      </c>
      <c r="D46" s="147">
        <v>2183830350</v>
      </c>
      <c r="E46" s="147">
        <v>0</v>
      </c>
      <c r="F46" s="147">
        <v>0</v>
      </c>
      <c r="G46" s="157">
        <v>100</v>
      </c>
      <c r="H46" s="76">
        <v>303</v>
      </c>
      <c r="I46" s="77" t="s">
        <v>79</v>
      </c>
      <c r="J46" s="145">
        <v>0</v>
      </c>
      <c r="K46" s="147">
        <v>0</v>
      </c>
      <c r="L46" s="147">
        <v>0</v>
      </c>
      <c r="M46" s="147">
        <v>0</v>
      </c>
      <c r="N46" s="167">
        <v>0</v>
      </c>
      <c r="O46" s="83"/>
      <c r="P46" s="78"/>
      <c r="Q46" s="214"/>
      <c r="R46" s="214"/>
      <c r="S46" s="214"/>
      <c r="T46" s="214"/>
      <c r="U46" s="223"/>
      <c r="V46" s="430"/>
      <c r="W46" s="430"/>
      <c r="X46" s="83"/>
      <c r="Y46" s="78"/>
      <c r="Z46" s="214"/>
      <c r="AA46" s="214"/>
      <c r="AB46" s="223"/>
      <c r="AC46" s="214"/>
      <c r="AD46" s="214"/>
      <c r="AE46" s="214"/>
      <c r="AF46" s="214"/>
      <c r="AG46" s="214"/>
      <c r="AH46" s="214"/>
      <c r="AI46" s="214"/>
      <c r="AJ46" s="78"/>
      <c r="AK46" s="361"/>
      <c r="AL46" s="361"/>
      <c r="AM46" s="431"/>
      <c r="AN46" s="431"/>
      <c r="AO46" s="431"/>
      <c r="AP46" s="431"/>
      <c r="AQ46" s="431"/>
      <c r="AR46" s="431"/>
      <c r="AS46" s="431"/>
      <c r="AT46" s="431"/>
      <c r="AU46" s="388"/>
      <c r="AV46" s="388"/>
      <c r="AW46" s="388"/>
      <c r="AX46" s="388"/>
      <c r="AY46" s="388"/>
      <c r="AZ46" s="388"/>
      <c r="BA46" s="388"/>
      <c r="BB46" s="388"/>
      <c r="BC46" s="432"/>
      <c r="BD46" s="432"/>
      <c r="BE46" s="432"/>
      <c r="BF46" s="432"/>
      <c r="BG46" s="388"/>
      <c r="BM46" s="433"/>
      <c r="BN46" s="433"/>
      <c r="BO46" s="433"/>
      <c r="BP46" s="433"/>
      <c r="BQ46" s="433"/>
    </row>
    <row r="47" spans="1:69" ht="19.5" customHeight="1">
      <c r="A47" s="122"/>
      <c r="B47" s="77" t="s">
        <v>81</v>
      </c>
      <c r="C47" s="147">
        <v>3352635400</v>
      </c>
      <c r="D47" s="147">
        <v>3352466700</v>
      </c>
      <c r="E47" s="147">
        <v>0</v>
      </c>
      <c r="F47" s="147">
        <v>0</v>
      </c>
      <c r="G47" s="157">
        <v>99.99</v>
      </c>
      <c r="H47" s="122"/>
      <c r="I47" s="77" t="s">
        <v>81</v>
      </c>
      <c r="J47" s="145">
        <v>0</v>
      </c>
      <c r="K47" s="147">
        <v>0</v>
      </c>
      <c r="L47" s="147">
        <v>0</v>
      </c>
      <c r="M47" s="147">
        <v>0</v>
      </c>
      <c r="N47" s="167">
        <v>0</v>
      </c>
      <c r="P47" s="78"/>
      <c r="Q47" s="214"/>
      <c r="R47" s="214"/>
      <c r="S47" s="214"/>
      <c r="T47" s="214"/>
      <c r="U47" s="223"/>
      <c r="V47" s="430"/>
      <c r="W47" s="430"/>
      <c r="Y47" s="78"/>
      <c r="Z47" s="214"/>
      <c r="AA47" s="214"/>
      <c r="AB47" s="223"/>
      <c r="AC47" s="214"/>
      <c r="AD47" s="214"/>
      <c r="AE47" s="214"/>
      <c r="AF47" s="214"/>
      <c r="AG47" s="214"/>
      <c r="AH47" s="214"/>
      <c r="AI47" s="214"/>
      <c r="AJ47" s="78"/>
      <c r="AK47" s="361"/>
      <c r="AL47" s="361"/>
      <c r="AM47" s="435"/>
      <c r="AN47" s="435"/>
      <c r="AO47" s="435"/>
      <c r="AP47" s="435"/>
      <c r="AQ47" s="435"/>
      <c r="AR47" s="435"/>
      <c r="AS47" s="435"/>
      <c r="AT47" s="435"/>
      <c r="AU47" s="435"/>
      <c r="AV47" s="435"/>
      <c r="AW47" s="435"/>
      <c r="AX47" s="435"/>
      <c r="AY47" s="435"/>
      <c r="AZ47" s="435"/>
      <c r="BA47" s="435"/>
      <c r="BB47" s="435"/>
      <c r="BC47" s="435"/>
      <c r="BD47" s="435"/>
      <c r="BE47" s="435"/>
      <c r="BF47" s="435"/>
      <c r="BG47" s="435"/>
      <c r="BM47" s="433"/>
      <c r="BN47" s="433"/>
      <c r="BO47" s="433"/>
      <c r="BP47" s="433"/>
      <c r="BQ47" s="433"/>
    </row>
    <row r="48" spans="1:69" ht="19.5" customHeight="1">
      <c r="A48" s="122"/>
      <c r="C48" s="366"/>
      <c r="D48" s="366"/>
      <c r="E48" s="366"/>
      <c r="F48" s="147"/>
      <c r="G48" s="367"/>
      <c r="H48" s="122"/>
      <c r="J48" s="368"/>
      <c r="K48" s="366"/>
      <c r="L48" s="366"/>
      <c r="M48" s="147"/>
      <c r="N48" s="167"/>
      <c r="Q48" s="373"/>
      <c r="R48" s="373"/>
      <c r="S48" s="373"/>
      <c r="T48" s="214"/>
      <c r="U48" s="223"/>
      <c r="V48" s="436"/>
      <c r="W48" s="436"/>
      <c r="Z48" s="373"/>
      <c r="AA48" s="214"/>
      <c r="AB48" s="223"/>
      <c r="AC48" s="214"/>
      <c r="AD48" s="214"/>
      <c r="AE48" s="214"/>
      <c r="AF48" s="214"/>
      <c r="AG48" s="214"/>
      <c r="AH48" s="214"/>
      <c r="AI48" s="214"/>
      <c r="AK48" s="361"/>
      <c r="AL48" s="361"/>
      <c r="AO48" s="437"/>
      <c r="AT48" s="361"/>
      <c r="AW48" s="437"/>
      <c r="AY48" s="361"/>
      <c r="AZ48" s="361"/>
      <c r="BA48" s="361"/>
      <c r="BB48" s="361"/>
      <c r="BM48" s="433"/>
      <c r="BN48" s="433"/>
      <c r="BO48" s="433"/>
      <c r="BP48" s="433"/>
      <c r="BQ48" s="433"/>
    </row>
    <row r="49" spans="1:69" ht="19.5" customHeight="1">
      <c r="A49" s="364"/>
      <c r="B49" s="82" t="s">
        <v>83</v>
      </c>
      <c r="C49" s="170">
        <v>25155569680</v>
      </c>
      <c r="D49" s="170">
        <v>24178429192</v>
      </c>
      <c r="E49" s="170">
        <v>264100</v>
      </c>
      <c r="F49" s="162">
        <v>0</v>
      </c>
      <c r="G49" s="273">
        <v>96.12</v>
      </c>
      <c r="H49" s="364"/>
      <c r="I49" s="82" t="s">
        <v>83</v>
      </c>
      <c r="J49" s="164">
        <v>5316424363</v>
      </c>
      <c r="K49" s="170">
        <v>960855290</v>
      </c>
      <c r="L49" s="170">
        <v>594067629</v>
      </c>
      <c r="M49" s="170">
        <v>0</v>
      </c>
      <c r="N49" s="168">
        <v>18.07</v>
      </c>
      <c r="P49" s="78"/>
      <c r="Q49" s="214"/>
      <c r="R49" s="214"/>
      <c r="S49" s="214"/>
      <c r="T49" s="214"/>
      <c r="U49" s="223"/>
      <c r="V49" s="430"/>
      <c r="W49" s="430"/>
      <c r="Y49" s="78"/>
      <c r="Z49" s="214"/>
      <c r="AA49" s="214"/>
      <c r="AB49" s="223"/>
      <c r="AC49" s="214"/>
      <c r="AD49" s="214"/>
      <c r="AE49" s="214"/>
      <c r="AF49" s="214"/>
      <c r="AG49" s="214"/>
      <c r="AH49" s="214"/>
      <c r="AI49" s="214"/>
      <c r="AJ49" s="78"/>
      <c r="AK49" s="361"/>
      <c r="AL49" s="361"/>
      <c r="AM49" s="435"/>
      <c r="AN49" s="435"/>
      <c r="AO49" s="435"/>
      <c r="AP49" s="435"/>
      <c r="AQ49" s="435"/>
      <c r="AR49" s="435"/>
      <c r="AS49" s="435"/>
      <c r="AT49" s="435"/>
      <c r="AU49" s="435"/>
      <c r="AV49" s="435"/>
      <c r="AW49" s="435"/>
      <c r="AX49" s="435"/>
      <c r="AY49" s="435"/>
      <c r="AZ49" s="435"/>
      <c r="BA49" s="435"/>
      <c r="BB49" s="435"/>
      <c r="BC49" s="435"/>
      <c r="BD49" s="435"/>
      <c r="BE49" s="435"/>
      <c r="BF49" s="435"/>
      <c r="BG49" s="435"/>
      <c r="BM49" s="433"/>
      <c r="BN49" s="433"/>
      <c r="BO49" s="433"/>
      <c r="BP49" s="433"/>
      <c r="BQ49" s="433"/>
    </row>
    <row r="50" spans="1:33" ht="15" customHeight="1">
      <c r="A50" s="288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365"/>
      <c r="AE50" s="361"/>
      <c r="AG50" s="361"/>
    </row>
    <row r="51" spans="31:33" ht="15" customHeight="1">
      <c r="AE51" s="361"/>
      <c r="AG51" s="361"/>
    </row>
    <row r="52" spans="1:56" ht="15" customHeight="1">
      <c r="A52" s="68"/>
      <c r="B52" s="68"/>
      <c r="AE52" s="361"/>
      <c r="AG52" s="361"/>
      <c r="AN52" s="361"/>
      <c r="AO52" s="361"/>
      <c r="AP52" s="361"/>
      <c r="AQ52" s="361"/>
      <c r="AS52" s="361"/>
      <c r="AT52" s="361"/>
      <c r="AU52" s="361"/>
      <c r="AV52" s="361"/>
      <c r="AX52" s="361"/>
      <c r="AY52" s="361"/>
      <c r="BA52" s="361"/>
      <c r="BB52" s="361"/>
      <c r="BC52" s="361"/>
      <c r="BD52" s="361"/>
    </row>
    <row r="53" spans="1:56" ht="15" customHeight="1">
      <c r="A53" s="68"/>
      <c r="B53" s="68"/>
      <c r="AE53" s="361"/>
      <c r="AG53" s="361"/>
      <c r="AN53" s="361"/>
      <c r="AO53" s="361"/>
      <c r="AP53" s="361"/>
      <c r="AQ53" s="361"/>
      <c r="AS53" s="361"/>
      <c r="AT53" s="361"/>
      <c r="AU53" s="361"/>
      <c r="AV53" s="361"/>
      <c r="AX53" s="361"/>
      <c r="AY53" s="361"/>
      <c r="BA53" s="361"/>
      <c r="BB53" s="361"/>
      <c r="BD53" s="361"/>
    </row>
    <row r="54" spans="1:56" ht="15" customHeight="1">
      <c r="A54" s="68"/>
      <c r="B54" s="68"/>
      <c r="AE54" s="361"/>
      <c r="AG54" s="361"/>
      <c r="AN54" s="361"/>
      <c r="AO54" s="361"/>
      <c r="AP54" s="361"/>
      <c r="AQ54" s="361"/>
      <c r="AS54" s="361"/>
      <c r="AT54" s="361"/>
      <c r="AU54" s="361"/>
      <c r="AV54" s="361"/>
      <c r="AX54" s="361"/>
      <c r="AY54" s="361"/>
      <c r="BA54" s="361"/>
      <c r="BB54" s="361"/>
      <c r="BD54" s="361"/>
    </row>
    <row r="55" spans="1:51" ht="15" customHeight="1">
      <c r="A55" s="68"/>
      <c r="B55" s="68"/>
      <c r="AE55" s="361"/>
      <c r="AG55" s="361"/>
      <c r="AN55" s="361"/>
      <c r="AO55" s="361"/>
      <c r="AP55" s="361"/>
      <c r="AQ55" s="361"/>
      <c r="AS55" s="361"/>
      <c r="AT55" s="361"/>
      <c r="AU55" s="361"/>
      <c r="AV55" s="361"/>
      <c r="AX55" s="361"/>
      <c r="AY55" s="361"/>
    </row>
    <row r="56" spans="1:51" ht="15" customHeight="1">
      <c r="A56" s="68"/>
      <c r="B56" s="68"/>
      <c r="AN56" s="361"/>
      <c r="AO56" s="361"/>
      <c r="AP56" s="361"/>
      <c r="AQ56" s="361"/>
      <c r="AS56" s="361"/>
      <c r="AX56" s="361"/>
      <c r="AY56" s="361"/>
    </row>
    <row r="57" spans="1:51" ht="15" customHeight="1">
      <c r="A57" s="68"/>
      <c r="B57" s="68"/>
      <c r="AN57" s="361"/>
      <c r="AO57" s="361"/>
      <c r="AP57" s="361"/>
      <c r="AQ57" s="361"/>
      <c r="AT57" s="361"/>
      <c r="AX57" s="361"/>
      <c r="AY57" s="361"/>
    </row>
    <row r="58" spans="1:56" ht="15" customHeight="1">
      <c r="A58" s="68"/>
      <c r="B58" s="68"/>
      <c r="AN58" s="361"/>
      <c r="AO58" s="361"/>
      <c r="AP58" s="361"/>
      <c r="AQ58" s="361"/>
      <c r="AS58" s="361"/>
      <c r="AT58" s="361"/>
      <c r="AU58" s="361"/>
      <c r="AV58" s="361"/>
      <c r="AX58" s="361"/>
      <c r="AY58" s="361"/>
      <c r="BA58" s="361"/>
      <c r="BB58" s="361"/>
      <c r="BC58" s="361"/>
      <c r="BD58" s="361"/>
    </row>
    <row r="59" spans="1:51" ht="15" customHeight="1">
      <c r="A59" s="68"/>
      <c r="B59" s="68"/>
      <c r="AN59" s="361"/>
      <c r="AO59" s="361"/>
      <c r="AP59" s="361"/>
      <c r="AQ59" s="361"/>
      <c r="AS59" s="361"/>
      <c r="AT59" s="361"/>
      <c r="AV59" s="361"/>
      <c r="AX59" s="361"/>
      <c r="AY59" s="361"/>
    </row>
    <row r="60" spans="1:51" ht="15" customHeight="1">
      <c r="A60" s="68"/>
      <c r="B60" s="68"/>
      <c r="AN60" s="361"/>
      <c r="AO60" s="361"/>
      <c r="AP60" s="361"/>
      <c r="AQ60" s="361"/>
      <c r="AS60" s="361"/>
      <c r="AT60" s="361"/>
      <c r="AU60" s="361"/>
      <c r="AV60" s="361"/>
      <c r="AX60" s="361"/>
      <c r="AY60" s="361"/>
    </row>
    <row r="61" spans="1:53" ht="15" customHeight="1">
      <c r="A61" s="68"/>
      <c r="B61" s="68"/>
      <c r="AN61" s="361"/>
      <c r="AO61" s="361"/>
      <c r="AP61" s="361"/>
      <c r="AQ61" s="361"/>
      <c r="AS61" s="361"/>
      <c r="AT61" s="361"/>
      <c r="AV61" s="361"/>
      <c r="AX61" s="361"/>
      <c r="AY61" s="361"/>
      <c r="BA61" s="361"/>
    </row>
    <row r="62" spans="1:51" ht="15" customHeight="1">
      <c r="A62" s="68"/>
      <c r="B62" s="68"/>
      <c r="AN62" s="361"/>
      <c r="AO62" s="361"/>
      <c r="AP62" s="361"/>
      <c r="AQ62" s="361"/>
      <c r="AS62" s="361"/>
      <c r="AT62" s="361"/>
      <c r="AU62" s="361"/>
      <c r="AV62" s="361"/>
      <c r="AX62" s="361"/>
      <c r="AY62" s="361"/>
    </row>
    <row r="63" spans="1:51" ht="15" customHeight="1">
      <c r="A63" s="68"/>
      <c r="B63" s="68"/>
      <c r="AN63" s="361"/>
      <c r="AO63" s="361"/>
      <c r="AP63" s="361"/>
      <c r="AQ63" s="361"/>
      <c r="AS63" s="361"/>
      <c r="AT63" s="361"/>
      <c r="AV63" s="361"/>
      <c r="AX63" s="361"/>
      <c r="AY63" s="361"/>
    </row>
    <row r="64" spans="1:56" ht="15" customHeight="1">
      <c r="A64" s="68"/>
      <c r="B64" s="68"/>
      <c r="AN64" s="361"/>
      <c r="AO64" s="361"/>
      <c r="AP64" s="361"/>
      <c r="AQ64" s="361"/>
      <c r="AS64" s="361"/>
      <c r="AT64" s="361"/>
      <c r="AU64" s="361"/>
      <c r="AV64" s="361"/>
      <c r="AX64" s="361"/>
      <c r="AY64" s="361"/>
      <c r="BA64" s="361"/>
      <c r="BD64" s="361"/>
    </row>
    <row r="65" spans="1:51" ht="15" customHeight="1">
      <c r="A65" s="68"/>
      <c r="B65" s="68"/>
      <c r="AN65" s="361"/>
      <c r="AO65" s="361"/>
      <c r="AP65" s="361"/>
      <c r="AQ65" s="361"/>
      <c r="AR65" s="361"/>
      <c r="AS65" s="361"/>
      <c r="AT65" s="361"/>
      <c r="AU65" s="361"/>
      <c r="AV65" s="361"/>
      <c r="AX65" s="361"/>
      <c r="AY65" s="361"/>
    </row>
    <row r="66" spans="1:51" ht="15" customHeight="1">
      <c r="A66" s="68"/>
      <c r="B66" s="68"/>
      <c r="AN66" s="361"/>
      <c r="AO66" s="361"/>
      <c r="AP66" s="361"/>
      <c r="AQ66" s="361"/>
      <c r="AS66" s="361"/>
      <c r="AT66" s="361"/>
      <c r="AU66" s="361"/>
      <c r="AV66" s="361"/>
      <c r="AX66" s="361"/>
      <c r="AY66" s="361"/>
    </row>
    <row r="67" spans="1:56" ht="15" customHeight="1">
      <c r="A67" s="68"/>
      <c r="B67" s="68"/>
      <c r="AN67" s="361"/>
      <c r="AO67" s="361"/>
      <c r="AP67" s="361"/>
      <c r="AQ67" s="361"/>
      <c r="AS67" s="361"/>
      <c r="AT67" s="361"/>
      <c r="AU67" s="361"/>
      <c r="AV67" s="361"/>
      <c r="AX67" s="361"/>
      <c r="AY67" s="361"/>
      <c r="BA67" s="361"/>
      <c r="BB67" s="361"/>
      <c r="BD67" s="361"/>
    </row>
    <row r="68" spans="1:53" ht="15" customHeight="1">
      <c r="A68" s="68"/>
      <c r="B68" s="68"/>
      <c r="AN68" s="361"/>
      <c r="AO68" s="361"/>
      <c r="AP68" s="361"/>
      <c r="AQ68" s="361"/>
      <c r="AS68" s="361"/>
      <c r="AT68" s="361"/>
      <c r="AU68" s="361"/>
      <c r="AV68" s="361"/>
      <c r="AX68" s="361"/>
      <c r="AY68" s="361"/>
      <c r="BA68" s="361"/>
    </row>
    <row r="69" spans="1:56" ht="15" customHeight="1">
      <c r="A69" s="68"/>
      <c r="B69" s="68"/>
      <c r="AN69" s="361"/>
      <c r="AO69" s="361"/>
      <c r="AP69" s="361"/>
      <c r="AQ69" s="361"/>
      <c r="AS69" s="361"/>
      <c r="AT69" s="361"/>
      <c r="AV69" s="361"/>
      <c r="AX69" s="361"/>
      <c r="AY69" s="361"/>
      <c r="BA69" s="361"/>
      <c r="BB69" s="361"/>
      <c r="BD69" s="361"/>
    </row>
    <row r="70" spans="1:51" ht="15" customHeight="1">
      <c r="A70" s="68"/>
      <c r="B70" s="68"/>
      <c r="AN70" s="361"/>
      <c r="AO70" s="361"/>
      <c r="AP70" s="361"/>
      <c r="AQ70" s="361"/>
      <c r="AS70" s="361"/>
      <c r="AV70" s="361"/>
      <c r="AX70" s="361"/>
      <c r="AY70" s="361"/>
    </row>
    <row r="71" spans="1:51" ht="15" customHeight="1">
      <c r="A71" s="68"/>
      <c r="B71" s="68"/>
      <c r="AN71" s="361"/>
      <c r="AO71" s="361"/>
      <c r="AP71" s="361"/>
      <c r="AQ71" s="361"/>
      <c r="AS71" s="361"/>
      <c r="AT71" s="361"/>
      <c r="AV71" s="361"/>
      <c r="AX71" s="361"/>
      <c r="AY71" s="361"/>
    </row>
    <row r="72" spans="1:51" ht="15" customHeight="1">
      <c r="A72" s="68"/>
      <c r="B72" s="68"/>
      <c r="AN72" s="361"/>
      <c r="AO72" s="361"/>
      <c r="AP72" s="361"/>
      <c r="AQ72" s="361"/>
      <c r="AS72" s="361"/>
      <c r="AT72" s="361"/>
      <c r="AU72" s="361"/>
      <c r="AV72" s="361"/>
      <c r="AX72" s="361"/>
      <c r="AY72" s="361"/>
    </row>
    <row r="73" spans="1:51" ht="15" customHeight="1">
      <c r="A73" s="68"/>
      <c r="B73" s="68"/>
      <c r="AN73" s="361"/>
      <c r="AO73" s="361"/>
      <c r="AP73" s="361"/>
      <c r="AQ73" s="361"/>
      <c r="AS73" s="361"/>
      <c r="AT73" s="361"/>
      <c r="AV73" s="361"/>
      <c r="AX73" s="361"/>
      <c r="AY73" s="361"/>
    </row>
    <row r="74" spans="1:51" ht="15" customHeight="1">
      <c r="A74" s="68"/>
      <c r="B74" s="68"/>
      <c r="AN74" s="361"/>
      <c r="AO74" s="361"/>
      <c r="AP74" s="361"/>
      <c r="AQ74" s="361"/>
      <c r="AS74" s="361"/>
      <c r="AT74" s="361"/>
      <c r="AV74" s="361"/>
      <c r="AX74" s="361"/>
      <c r="AY74" s="361"/>
    </row>
    <row r="75" spans="1:56" ht="15" customHeight="1">
      <c r="A75" s="68"/>
      <c r="B75" s="68"/>
      <c r="AE75" s="83"/>
      <c r="AG75" s="83"/>
      <c r="AN75" s="361"/>
      <c r="AO75" s="361"/>
      <c r="AP75" s="361"/>
      <c r="AQ75" s="361"/>
      <c r="AS75" s="361"/>
      <c r="AT75" s="361"/>
      <c r="AU75" s="361"/>
      <c r="AV75" s="361"/>
      <c r="AX75" s="361"/>
      <c r="AY75" s="361"/>
      <c r="BA75" s="361"/>
      <c r="BB75" s="361"/>
      <c r="BD75" s="361"/>
    </row>
    <row r="76" spans="1:54" ht="15" customHeight="1">
      <c r="A76" s="68"/>
      <c r="B76" s="68"/>
      <c r="AE76" s="83"/>
      <c r="AG76" s="83"/>
      <c r="AN76" s="361"/>
      <c r="AO76" s="361"/>
      <c r="AP76" s="361"/>
      <c r="AQ76" s="361"/>
      <c r="AS76" s="361"/>
      <c r="AT76" s="361"/>
      <c r="AU76" s="361"/>
      <c r="AV76" s="361"/>
      <c r="AX76" s="361"/>
      <c r="AY76" s="361"/>
      <c r="BA76" s="361"/>
      <c r="BB76" s="361"/>
    </row>
    <row r="77" spans="1:56" ht="15" customHeight="1">
      <c r="A77" s="68"/>
      <c r="B77" s="68"/>
      <c r="AE77" s="83"/>
      <c r="AG77" s="83"/>
      <c r="AN77" s="361"/>
      <c r="AO77" s="361"/>
      <c r="AP77" s="361"/>
      <c r="AQ77" s="361"/>
      <c r="AS77" s="361"/>
      <c r="AT77" s="361"/>
      <c r="AV77" s="361"/>
      <c r="AX77" s="361"/>
      <c r="AY77" s="361"/>
      <c r="BA77" s="361"/>
      <c r="BB77" s="361"/>
      <c r="BD77" s="361"/>
    </row>
    <row r="78" spans="1:56" ht="15" customHeight="1">
      <c r="A78" s="68"/>
      <c r="B78" s="68"/>
      <c r="AE78" s="435"/>
      <c r="AG78" s="435"/>
      <c r="AN78" s="361"/>
      <c r="AO78" s="361"/>
      <c r="AP78" s="361"/>
      <c r="AQ78" s="361"/>
      <c r="AS78" s="361"/>
      <c r="AT78" s="361"/>
      <c r="AU78" s="361"/>
      <c r="AV78" s="361"/>
      <c r="AX78" s="361"/>
      <c r="AY78" s="361"/>
      <c r="BA78" s="361"/>
      <c r="BB78" s="361"/>
      <c r="BC78" s="361"/>
      <c r="BD78" s="361"/>
    </row>
    <row r="79" spans="1:56" ht="15" customHeight="1">
      <c r="A79" s="68"/>
      <c r="B79" s="68"/>
      <c r="AE79" s="435"/>
      <c r="AG79" s="435"/>
      <c r="AN79" s="361"/>
      <c r="AO79" s="361"/>
      <c r="AP79" s="361"/>
      <c r="AQ79" s="361"/>
      <c r="AS79" s="361"/>
      <c r="AT79" s="361"/>
      <c r="AV79" s="361"/>
      <c r="AX79" s="361"/>
      <c r="AY79" s="361"/>
      <c r="BD79" s="361"/>
    </row>
    <row r="80" spans="1:51" ht="15" customHeight="1">
      <c r="A80" s="68"/>
      <c r="B80" s="68"/>
      <c r="AE80" s="435"/>
      <c r="AG80" s="435"/>
      <c r="AN80" s="361"/>
      <c r="AO80" s="361"/>
      <c r="AP80" s="361"/>
      <c r="AQ80" s="361"/>
      <c r="AS80" s="361"/>
      <c r="AT80" s="361"/>
      <c r="AU80" s="361"/>
      <c r="AV80" s="361"/>
      <c r="AX80" s="361"/>
      <c r="AY80" s="361"/>
    </row>
    <row r="81" spans="1:51" ht="15" customHeight="1">
      <c r="A81" s="68"/>
      <c r="B81" s="68"/>
      <c r="AE81" s="435"/>
      <c r="AG81" s="435"/>
      <c r="AN81" s="361"/>
      <c r="AO81" s="361"/>
      <c r="AP81" s="361"/>
      <c r="AQ81" s="361"/>
      <c r="AS81" s="361"/>
      <c r="AT81" s="361"/>
      <c r="AU81" s="361"/>
      <c r="AV81" s="361"/>
      <c r="AX81" s="361"/>
      <c r="AY81" s="361"/>
    </row>
    <row r="82" spans="2:51" ht="15" customHeight="1">
      <c r="B82" s="68"/>
      <c r="AE82" s="435"/>
      <c r="AG82" s="435"/>
      <c r="AN82" s="361"/>
      <c r="AO82" s="361"/>
      <c r="AP82" s="361"/>
      <c r="AQ82" s="361"/>
      <c r="AS82" s="361"/>
      <c r="AT82" s="361"/>
      <c r="AU82" s="361"/>
      <c r="AV82" s="361"/>
      <c r="AX82" s="361"/>
      <c r="AY82" s="361"/>
    </row>
    <row r="83" spans="2:56" ht="15" customHeight="1">
      <c r="B83" s="68"/>
      <c r="AE83" s="435"/>
      <c r="AG83" s="435"/>
      <c r="AN83" s="361"/>
      <c r="AO83" s="361"/>
      <c r="AP83" s="361"/>
      <c r="AQ83" s="361"/>
      <c r="AS83" s="361"/>
      <c r="AT83" s="361"/>
      <c r="AU83" s="361"/>
      <c r="AV83" s="361"/>
      <c r="AX83" s="361"/>
      <c r="AY83" s="361"/>
      <c r="BA83" s="361"/>
      <c r="BB83" s="361"/>
      <c r="BD83" s="361"/>
    </row>
    <row r="84" spans="31:43" ht="15" customHeight="1">
      <c r="AE84" s="435"/>
      <c r="AG84" s="435"/>
      <c r="AN84" s="361"/>
      <c r="AO84" s="361"/>
      <c r="AP84" s="361"/>
      <c r="AQ84" s="361"/>
    </row>
    <row r="85" spans="1:43" ht="15" customHeight="1">
      <c r="A85" s="68"/>
      <c r="B85" s="68"/>
      <c r="AE85" s="435"/>
      <c r="AG85" s="435"/>
      <c r="AN85" s="361"/>
      <c r="AO85" s="361"/>
      <c r="AP85" s="361"/>
      <c r="AQ85" s="361"/>
    </row>
    <row r="86" spans="1:43" ht="15" customHeight="1">
      <c r="A86" s="68"/>
      <c r="B86" s="68"/>
      <c r="AE86" s="435"/>
      <c r="AG86" s="435"/>
      <c r="AN86" s="361"/>
      <c r="AO86" s="361"/>
      <c r="AP86" s="361"/>
      <c r="AQ86" s="361"/>
    </row>
    <row r="87" spans="1:33" ht="15" customHeight="1">
      <c r="A87" s="68"/>
      <c r="B87" s="68"/>
      <c r="AE87" s="435"/>
      <c r="AG87" s="435"/>
    </row>
    <row r="88" spans="2:33" ht="15" customHeight="1">
      <c r="B88" s="68"/>
      <c r="AE88" s="435"/>
      <c r="AG88" s="435"/>
    </row>
    <row r="89" spans="31:33" ht="15" customHeight="1">
      <c r="AE89" s="435"/>
      <c r="AG89" s="435"/>
    </row>
    <row r="90" spans="2:33" ht="15" customHeight="1">
      <c r="B90" s="68"/>
      <c r="AE90" s="435"/>
      <c r="AG90" s="435"/>
    </row>
    <row r="91" spans="31:33" ht="15" customHeight="1">
      <c r="AE91" s="435"/>
      <c r="AG91" s="435"/>
    </row>
    <row r="92" spans="31:33" ht="15" customHeight="1">
      <c r="AE92" s="435"/>
      <c r="AG92" s="435"/>
    </row>
    <row r="93" spans="31:33" ht="15" customHeight="1">
      <c r="AE93" s="435"/>
      <c r="AG93" s="435"/>
    </row>
    <row r="94" spans="31:33" ht="15" customHeight="1">
      <c r="AE94" s="435"/>
      <c r="AG94" s="435"/>
    </row>
    <row r="95" spans="31:33" ht="15" customHeight="1">
      <c r="AE95" s="435"/>
      <c r="AG95" s="435"/>
    </row>
    <row r="96" spans="31:33" ht="15" customHeight="1">
      <c r="AE96" s="435"/>
      <c r="AG96" s="435"/>
    </row>
    <row r="97" spans="31:33" ht="15" customHeight="1">
      <c r="AE97" s="435"/>
      <c r="AG97" s="435"/>
    </row>
    <row r="98" spans="31:33" ht="15" customHeight="1">
      <c r="AE98" s="435"/>
      <c r="AG98" s="435"/>
    </row>
    <row r="99" spans="31:33" ht="15" customHeight="1">
      <c r="AE99" s="435"/>
      <c r="AG99" s="435"/>
    </row>
    <row r="100" spans="31:33" ht="15" customHeight="1">
      <c r="AE100" s="435"/>
      <c r="AG100" s="435"/>
    </row>
    <row r="101" spans="31:33" ht="15" customHeight="1">
      <c r="AE101" s="435"/>
      <c r="AG101" s="435"/>
    </row>
    <row r="102" spans="31:33" ht="15" customHeight="1">
      <c r="AE102" s="435"/>
      <c r="AG102" s="435"/>
    </row>
    <row r="103" spans="31:33" ht="15" customHeight="1">
      <c r="AE103" s="435"/>
      <c r="AG103" s="435"/>
    </row>
    <row r="104" spans="31:33" ht="15" customHeight="1">
      <c r="AE104" s="435"/>
      <c r="AG104" s="435"/>
    </row>
    <row r="105" spans="31:33" ht="15" customHeight="1">
      <c r="AE105" s="435"/>
      <c r="AG105" s="435"/>
    </row>
    <row r="106" spans="31:33" ht="15" customHeight="1">
      <c r="AE106" s="435"/>
      <c r="AG106" s="435"/>
    </row>
    <row r="107" spans="31:33" ht="15" customHeight="1">
      <c r="AE107" s="435"/>
      <c r="AG107" s="435"/>
    </row>
    <row r="108" spans="31:33" ht="15" customHeight="1">
      <c r="AE108" s="435"/>
      <c r="AG108" s="435"/>
    </row>
    <row r="109" spans="31:33" ht="15" customHeight="1">
      <c r="AE109" s="435"/>
      <c r="AG109" s="435"/>
    </row>
    <row r="110" spans="31:33" ht="15" customHeight="1">
      <c r="AE110" s="435"/>
      <c r="AG110" s="435"/>
    </row>
    <row r="111" spans="31:33" ht="15" customHeight="1">
      <c r="AE111" s="435"/>
      <c r="AG111" s="435"/>
    </row>
    <row r="112" spans="31:33" ht="15" customHeight="1">
      <c r="AE112" s="435"/>
      <c r="AG112" s="435"/>
    </row>
    <row r="113" spans="31:33" ht="15" customHeight="1">
      <c r="AE113" s="435"/>
      <c r="AG113" s="435"/>
    </row>
    <row r="114" spans="31:33" ht="15" customHeight="1">
      <c r="AE114" s="435"/>
      <c r="AG114" s="435"/>
    </row>
    <row r="115" spans="31:33" ht="15" customHeight="1">
      <c r="AE115" s="435"/>
      <c r="AG115" s="435"/>
    </row>
    <row r="116" spans="31:33" ht="15" customHeight="1">
      <c r="AE116" s="435"/>
      <c r="AG116" s="435"/>
    </row>
    <row r="117" spans="31:33" ht="15" customHeight="1">
      <c r="AE117" s="435"/>
      <c r="AG117" s="435"/>
    </row>
    <row r="118" spans="31:33" ht="15" customHeight="1">
      <c r="AE118" s="435"/>
      <c r="AG118" s="435"/>
    </row>
    <row r="119" spans="31:33" ht="15" customHeight="1">
      <c r="AE119" s="435"/>
      <c r="AG119" s="435"/>
    </row>
    <row r="120" spans="31:33" ht="15" customHeight="1">
      <c r="AE120" s="435"/>
      <c r="AG120" s="435"/>
    </row>
    <row r="121" spans="31:33" ht="15" customHeight="1">
      <c r="AE121" s="435"/>
      <c r="AG121" s="435"/>
    </row>
    <row r="122" spans="31:33" ht="15" customHeight="1">
      <c r="AE122" s="435"/>
      <c r="AG122" s="435"/>
    </row>
    <row r="123" spans="31:33" ht="15" customHeight="1">
      <c r="AE123" s="435"/>
      <c r="AG123" s="435"/>
    </row>
    <row r="124" spans="31:33" ht="15" customHeight="1">
      <c r="AE124" s="435"/>
      <c r="AG124" s="435"/>
    </row>
    <row r="125" spans="31:33" ht="15" customHeight="1">
      <c r="AE125" s="435"/>
      <c r="AG125" s="435"/>
    </row>
    <row r="126" spans="31:33" ht="15" customHeight="1">
      <c r="AE126" s="435"/>
      <c r="AG126" s="435"/>
    </row>
    <row r="127" spans="31:33" ht="15" customHeight="1">
      <c r="AE127" s="435"/>
      <c r="AG127" s="435"/>
    </row>
    <row r="128" spans="31:33" ht="15" customHeight="1">
      <c r="AE128" s="435"/>
      <c r="AG128" s="435"/>
    </row>
    <row r="129" spans="31:33" ht="15" customHeight="1">
      <c r="AE129" s="435"/>
      <c r="AG129" s="435"/>
    </row>
    <row r="130" spans="31:33" ht="15" customHeight="1">
      <c r="AE130" s="435"/>
      <c r="AG130" s="435"/>
    </row>
    <row r="131" spans="31:33" ht="15" customHeight="1">
      <c r="AE131" s="435"/>
      <c r="AG131" s="435"/>
    </row>
  </sheetData>
  <sheetProtection/>
  <mergeCells count="8">
    <mergeCell ref="C1:G1"/>
    <mergeCell ref="V4:W4"/>
    <mergeCell ref="AG5:AH5"/>
    <mergeCell ref="C4:G4"/>
    <mergeCell ref="J4:N4"/>
    <mergeCell ref="Q4:U4"/>
    <mergeCell ref="AE5:AF5"/>
    <mergeCell ref="AE4:AI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8" r:id="rId1"/>
  <colBreaks count="5" manualBreakCount="5">
    <brk id="7" max="48" man="1"/>
    <brk id="15" max="48" man="1"/>
    <brk id="23" max="48" man="1"/>
    <brk id="36" max="60" man="1"/>
    <brk id="54" max="5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90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L7" sqref="L7:S49"/>
    </sheetView>
  </sheetViews>
  <sheetFormatPr defaultColWidth="10.875" defaultRowHeight="13.5"/>
  <cols>
    <col min="1" max="1" width="6.125" style="68" customWidth="1"/>
    <col min="2" max="2" width="11.75390625" style="68" customWidth="1"/>
    <col min="3" max="6" width="10.625" style="6" customWidth="1"/>
    <col min="7" max="7" width="14.75390625" style="6" customWidth="1"/>
    <col min="8" max="8" width="19.00390625" style="6" customWidth="1"/>
    <col min="9" max="9" width="24.50390625" style="6" customWidth="1"/>
    <col min="10" max="10" width="6.00390625" style="68" customWidth="1"/>
    <col min="11" max="11" width="11.75390625" style="68" customWidth="1"/>
    <col min="12" max="16" width="5.625" style="6" customWidth="1"/>
    <col min="17" max="19" width="5.875" style="6" customWidth="1"/>
    <col min="20" max="20" width="3.375" style="6" hidden="1" customWidth="1"/>
    <col min="21" max="21" width="5.50390625" style="9" customWidth="1"/>
    <col min="22" max="25" width="9.00390625" style="6" customWidth="1"/>
    <col min="26" max="26" width="4.75390625" style="6" customWidth="1"/>
    <col min="27" max="16384" width="10.875" style="6" customWidth="1"/>
  </cols>
  <sheetData>
    <row r="1" spans="1:27" ht="20.25" customHeight="1">
      <c r="A1" s="66"/>
      <c r="B1" s="66"/>
      <c r="C1" s="4" t="s">
        <v>192</v>
      </c>
      <c r="D1" s="8"/>
      <c r="E1" s="8"/>
      <c r="F1" s="8"/>
      <c r="G1" s="8"/>
      <c r="H1" s="8"/>
      <c r="I1" s="8"/>
      <c r="J1" s="67" t="s">
        <v>138</v>
      </c>
      <c r="K1" s="67"/>
      <c r="L1" s="5"/>
      <c r="M1" s="5"/>
      <c r="N1" s="5"/>
      <c r="O1" s="5"/>
      <c r="P1" s="5"/>
      <c r="Q1" s="5"/>
      <c r="R1" s="5"/>
      <c r="S1" s="5"/>
      <c r="T1" s="5"/>
      <c r="U1" s="319"/>
      <c r="V1" s="19"/>
      <c r="W1" s="19"/>
      <c r="X1" s="19"/>
      <c r="Y1" s="19"/>
      <c r="Z1" s="19"/>
      <c r="AA1" s="5"/>
    </row>
    <row r="2" spans="1:26" ht="20.25" customHeight="1">
      <c r="A2" s="67"/>
      <c r="B2" s="66"/>
      <c r="J2" s="67"/>
      <c r="K2" s="66"/>
      <c r="U2" s="234"/>
      <c r="V2" s="25"/>
      <c r="W2" s="25"/>
      <c r="X2" s="25"/>
      <c r="Y2" s="25"/>
      <c r="Z2" s="25"/>
    </row>
    <row r="3" spans="1:26" s="68" customFormat="1" ht="20.25" customHeight="1">
      <c r="A3" s="69"/>
      <c r="B3" s="70"/>
      <c r="C3" s="69"/>
      <c r="D3" s="70"/>
      <c r="E3" s="70"/>
      <c r="F3" s="70"/>
      <c r="G3" s="69"/>
      <c r="H3" s="317"/>
      <c r="I3" s="412" t="s">
        <v>139</v>
      </c>
      <c r="J3" s="95"/>
      <c r="K3" s="70"/>
      <c r="L3" s="507" t="s">
        <v>140</v>
      </c>
      <c r="M3" s="508"/>
      <c r="N3" s="508"/>
      <c r="O3" s="508"/>
      <c r="P3" s="509"/>
      <c r="Q3" s="510" t="s">
        <v>141</v>
      </c>
      <c r="R3" s="511"/>
      <c r="S3" s="512"/>
      <c r="T3" s="70"/>
      <c r="U3" s="287"/>
      <c r="V3" s="120"/>
      <c r="W3" s="120"/>
      <c r="X3" s="120"/>
      <c r="Y3" s="120"/>
      <c r="Z3" s="83"/>
    </row>
    <row r="4" spans="1:27" s="68" customFormat="1" ht="20.25" customHeight="1">
      <c r="A4" s="71"/>
      <c r="C4" s="492" t="s">
        <v>142</v>
      </c>
      <c r="D4" s="494"/>
      <c r="E4" s="494"/>
      <c r="F4" s="491"/>
      <c r="G4" s="97" t="s">
        <v>111</v>
      </c>
      <c r="H4" s="112" t="s">
        <v>143</v>
      </c>
      <c r="I4" s="376" t="s">
        <v>144</v>
      </c>
      <c r="J4" s="98"/>
      <c r="L4" s="283"/>
      <c r="M4" s="284"/>
      <c r="N4" s="284"/>
      <c r="O4" s="284"/>
      <c r="P4" s="285" t="s">
        <v>145</v>
      </c>
      <c r="Q4" s="76" t="s">
        <v>146</v>
      </c>
      <c r="S4" s="286" t="s">
        <v>147</v>
      </c>
      <c r="T4" s="108"/>
      <c r="U4" s="287"/>
      <c r="V4" s="288" t="s">
        <v>148</v>
      </c>
      <c r="W4" s="120"/>
      <c r="X4" s="120"/>
      <c r="Y4" s="120"/>
      <c r="Z4" s="83"/>
      <c r="AA4" s="71"/>
    </row>
    <row r="5" spans="1:27" s="68" customFormat="1" ht="20.25" customHeight="1">
      <c r="A5" s="72" t="s">
        <v>2</v>
      </c>
      <c r="C5" s="85" t="s">
        <v>149</v>
      </c>
      <c r="D5" s="85" t="s">
        <v>150</v>
      </c>
      <c r="E5" s="85" t="s">
        <v>151</v>
      </c>
      <c r="F5" s="85" t="s">
        <v>152</v>
      </c>
      <c r="G5" s="71"/>
      <c r="H5" s="248"/>
      <c r="I5" s="376" t="s">
        <v>153</v>
      </c>
      <c r="J5" s="110" t="s">
        <v>2</v>
      </c>
      <c r="L5" s="69"/>
      <c r="M5" s="69"/>
      <c r="N5" s="69"/>
      <c r="O5" s="69"/>
      <c r="P5" s="69"/>
      <c r="Q5" s="69" t="s">
        <v>219</v>
      </c>
      <c r="R5" s="69"/>
      <c r="S5" s="92"/>
      <c r="T5" s="120"/>
      <c r="U5" s="287"/>
      <c r="V5" s="83"/>
      <c r="W5" s="120"/>
      <c r="X5" s="120"/>
      <c r="Y5" s="120"/>
      <c r="Z5" s="83"/>
      <c r="AA5" s="71"/>
    </row>
    <row r="6" spans="1:27" s="68" customFormat="1" ht="20.25" customHeight="1">
      <c r="A6" s="72" t="s">
        <v>8</v>
      </c>
      <c r="B6" s="73" t="s">
        <v>9</v>
      </c>
      <c r="C6" s="119" t="s">
        <v>220</v>
      </c>
      <c r="D6" s="119" t="s">
        <v>220</v>
      </c>
      <c r="E6" s="119" t="s">
        <v>221</v>
      </c>
      <c r="F6" s="119" t="s">
        <v>154</v>
      </c>
      <c r="G6" s="119" t="s">
        <v>155</v>
      </c>
      <c r="H6" s="281" t="s">
        <v>156</v>
      </c>
      <c r="I6" s="281" t="s">
        <v>222</v>
      </c>
      <c r="J6" s="270" t="s">
        <v>8</v>
      </c>
      <c r="K6" s="73" t="s">
        <v>9</v>
      </c>
      <c r="L6" s="97" t="s">
        <v>157</v>
      </c>
      <c r="M6" s="97" t="s">
        <v>158</v>
      </c>
      <c r="N6" s="97" t="s">
        <v>159</v>
      </c>
      <c r="O6" s="97" t="s">
        <v>160</v>
      </c>
      <c r="P6" s="97" t="s">
        <v>161</v>
      </c>
      <c r="Q6" s="97" t="s">
        <v>157</v>
      </c>
      <c r="R6" s="97" t="s">
        <v>158</v>
      </c>
      <c r="S6" s="104" t="s">
        <v>159</v>
      </c>
      <c r="T6" s="120"/>
      <c r="U6" s="287" t="s">
        <v>223</v>
      </c>
      <c r="V6" s="288" t="s">
        <v>163</v>
      </c>
      <c r="W6" s="120"/>
      <c r="X6" s="120"/>
      <c r="Y6" s="120"/>
      <c r="Z6" s="83"/>
      <c r="AA6" s="71"/>
    </row>
    <row r="7" spans="1:27" s="25" customFormat="1" ht="20.25" customHeight="1">
      <c r="A7" s="74">
        <v>1</v>
      </c>
      <c r="B7" s="75" t="s">
        <v>13</v>
      </c>
      <c r="C7" s="292">
        <v>2.08</v>
      </c>
      <c r="D7" s="292" t="s">
        <v>244</v>
      </c>
      <c r="E7" s="293">
        <v>13600</v>
      </c>
      <c r="F7" s="293" t="s">
        <v>244</v>
      </c>
      <c r="G7" s="293">
        <v>170</v>
      </c>
      <c r="H7" s="188">
        <v>13024930</v>
      </c>
      <c r="I7" s="402" t="s">
        <v>244</v>
      </c>
      <c r="J7" s="180">
        <v>1</v>
      </c>
      <c r="K7" s="75" t="s">
        <v>13</v>
      </c>
      <c r="L7" s="123" t="s">
        <v>173</v>
      </c>
      <c r="M7" s="56" t="s">
        <v>174</v>
      </c>
      <c r="N7" s="56" t="s">
        <v>174</v>
      </c>
      <c r="O7" s="56" t="s">
        <v>174</v>
      </c>
      <c r="P7" s="56" t="s">
        <v>174</v>
      </c>
      <c r="Q7" s="123" t="s">
        <v>174</v>
      </c>
      <c r="R7" s="123" t="s">
        <v>174</v>
      </c>
      <c r="S7" s="123" t="s">
        <v>174</v>
      </c>
      <c r="T7" s="17" t="s">
        <v>133</v>
      </c>
      <c r="U7" s="287"/>
      <c r="V7" s="288" t="s">
        <v>225</v>
      </c>
      <c r="W7" s="120"/>
      <c r="X7" s="120"/>
      <c r="Y7" s="120"/>
      <c r="Z7" s="83"/>
      <c r="AA7" s="20" t="s">
        <v>40</v>
      </c>
    </row>
    <row r="8" spans="1:27" s="25" customFormat="1" ht="20.25" customHeight="1">
      <c r="A8" s="76">
        <v>2</v>
      </c>
      <c r="B8" s="78" t="s">
        <v>14</v>
      </c>
      <c r="C8" s="294">
        <v>2.7</v>
      </c>
      <c r="D8" s="294" t="s">
        <v>244</v>
      </c>
      <c r="E8" s="296">
        <v>10000</v>
      </c>
      <c r="F8" s="296">
        <v>7400</v>
      </c>
      <c r="G8" s="296">
        <v>170</v>
      </c>
      <c r="H8" s="190">
        <v>3201937</v>
      </c>
      <c r="I8" s="331" t="s">
        <v>244</v>
      </c>
      <c r="J8" s="181">
        <v>2</v>
      </c>
      <c r="K8" s="78" t="s">
        <v>14</v>
      </c>
      <c r="L8" s="126" t="s">
        <v>173</v>
      </c>
      <c r="M8" s="57" t="s">
        <v>174</v>
      </c>
      <c r="N8" s="57" t="s">
        <v>174</v>
      </c>
      <c r="O8" s="57" t="s">
        <v>174</v>
      </c>
      <c r="P8" s="57" t="s">
        <v>174</v>
      </c>
      <c r="Q8" s="128" t="s">
        <v>174</v>
      </c>
      <c r="R8" s="128" t="s">
        <v>174</v>
      </c>
      <c r="S8" s="128" t="s">
        <v>174</v>
      </c>
      <c r="T8" s="15" t="s">
        <v>15</v>
      </c>
      <c r="U8" s="287" t="s">
        <v>158</v>
      </c>
      <c r="V8" s="288" t="s">
        <v>165</v>
      </c>
      <c r="W8" s="120"/>
      <c r="X8" s="120"/>
      <c r="Y8" s="120"/>
      <c r="Z8" s="83"/>
      <c r="AA8" s="20" t="s">
        <v>40</v>
      </c>
    </row>
    <row r="9" spans="1:27" s="25" customFormat="1" ht="20.25" customHeight="1">
      <c r="A9" s="76">
        <v>3</v>
      </c>
      <c r="B9" s="78" t="s">
        <v>16</v>
      </c>
      <c r="C9" s="294">
        <v>2.5</v>
      </c>
      <c r="D9" s="294" t="s">
        <v>244</v>
      </c>
      <c r="E9" s="296">
        <v>10800</v>
      </c>
      <c r="F9" s="296">
        <v>6000</v>
      </c>
      <c r="G9" s="296">
        <v>170</v>
      </c>
      <c r="H9" s="190">
        <v>7217379</v>
      </c>
      <c r="I9" s="331" t="s">
        <v>244</v>
      </c>
      <c r="J9" s="181">
        <v>3</v>
      </c>
      <c r="K9" s="78" t="s">
        <v>16</v>
      </c>
      <c r="L9" s="126" t="s">
        <v>173</v>
      </c>
      <c r="M9" s="57" t="s">
        <v>174</v>
      </c>
      <c r="N9" s="57" t="s">
        <v>174</v>
      </c>
      <c r="O9" s="57" t="s">
        <v>174</v>
      </c>
      <c r="P9" s="57" t="s">
        <v>174</v>
      </c>
      <c r="Q9" s="128" t="s">
        <v>174</v>
      </c>
      <c r="R9" s="128" t="s">
        <v>174</v>
      </c>
      <c r="S9" s="128" t="s">
        <v>174</v>
      </c>
      <c r="T9" s="15" t="s">
        <v>17</v>
      </c>
      <c r="U9" s="287"/>
      <c r="V9" s="288" t="s">
        <v>166</v>
      </c>
      <c r="W9" s="120"/>
      <c r="X9" s="120"/>
      <c r="Y9" s="120"/>
      <c r="Z9" s="83"/>
      <c r="AA9" s="20" t="s">
        <v>40</v>
      </c>
    </row>
    <row r="10" spans="1:27" s="25" customFormat="1" ht="20.25" customHeight="1">
      <c r="A10" s="76">
        <v>4</v>
      </c>
      <c r="B10" s="78" t="s">
        <v>18</v>
      </c>
      <c r="C10" s="294">
        <v>2.3</v>
      </c>
      <c r="D10" s="294" t="s">
        <v>244</v>
      </c>
      <c r="E10" s="296">
        <v>10600</v>
      </c>
      <c r="F10" s="296">
        <v>5700</v>
      </c>
      <c r="G10" s="296">
        <v>170</v>
      </c>
      <c r="H10" s="190">
        <v>4809145</v>
      </c>
      <c r="I10" s="331" t="s">
        <v>244</v>
      </c>
      <c r="J10" s="181">
        <v>4</v>
      </c>
      <c r="K10" s="78" t="s">
        <v>18</v>
      </c>
      <c r="L10" s="126" t="s">
        <v>173</v>
      </c>
      <c r="M10" s="57" t="s">
        <v>174</v>
      </c>
      <c r="N10" s="57" t="s">
        <v>174</v>
      </c>
      <c r="O10" s="57" t="s">
        <v>174</v>
      </c>
      <c r="P10" s="57" t="s">
        <v>174</v>
      </c>
      <c r="Q10" s="128" t="s">
        <v>174</v>
      </c>
      <c r="R10" s="128" t="s">
        <v>174</v>
      </c>
      <c r="S10" s="128" t="s">
        <v>174</v>
      </c>
      <c r="T10" s="15" t="s">
        <v>19</v>
      </c>
      <c r="U10" s="287" t="s">
        <v>159</v>
      </c>
      <c r="V10" s="288" t="s">
        <v>167</v>
      </c>
      <c r="W10" s="120"/>
      <c r="X10" s="120"/>
      <c r="Y10" s="120"/>
      <c r="Z10" s="83"/>
      <c r="AA10" s="20" t="s">
        <v>40</v>
      </c>
    </row>
    <row r="11" spans="1:27" ht="20.25" customHeight="1">
      <c r="A11" s="291">
        <v>5</v>
      </c>
      <c r="B11" s="99" t="s">
        <v>20</v>
      </c>
      <c r="C11" s="294">
        <v>1.55</v>
      </c>
      <c r="D11" s="294">
        <v>1.9</v>
      </c>
      <c r="E11" s="296">
        <v>8900</v>
      </c>
      <c r="F11" s="296">
        <v>7000</v>
      </c>
      <c r="G11" s="296">
        <v>170</v>
      </c>
      <c r="H11" s="320">
        <v>2054045</v>
      </c>
      <c r="I11" s="475">
        <v>68817</v>
      </c>
      <c r="J11" s="306">
        <v>5</v>
      </c>
      <c r="K11" s="99" t="s">
        <v>20</v>
      </c>
      <c r="L11" s="307" t="s">
        <v>173</v>
      </c>
      <c r="M11" s="308" t="s">
        <v>174</v>
      </c>
      <c r="N11" s="308" t="s">
        <v>174</v>
      </c>
      <c r="O11" s="308" t="s">
        <v>174</v>
      </c>
      <c r="P11" s="308" t="s">
        <v>174</v>
      </c>
      <c r="Q11" s="309" t="s">
        <v>174</v>
      </c>
      <c r="R11" s="309" t="s">
        <v>173</v>
      </c>
      <c r="S11" s="309" t="s">
        <v>174</v>
      </c>
      <c r="T11" s="15" t="s">
        <v>21</v>
      </c>
      <c r="U11" s="287" t="s">
        <v>160</v>
      </c>
      <c r="V11" s="120" t="s">
        <v>168</v>
      </c>
      <c r="W11" s="120"/>
      <c r="X11" s="120"/>
      <c r="Y11" s="120"/>
      <c r="Z11" s="83"/>
      <c r="AA11" s="20" t="s">
        <v>40</v>
      </c>
    </row>
    <row r="12" spans="1:27" ht="20.25" customHeight="1">
      <c r="A12" s="76">
        <v>6</v>
      </c>
      <c r="B12" s="78" t="s">
        <v>22</v>
      </c>
      <c r="C12" s="292">
        <v>1.73</v>
      </c>
      <c r="D12" s="292" t="s">
        <v>244</v>
      </c>
      <c r="E12" s="293">
        <v>8200</v>
      </c>
      <c r="F12" s="293">
        <v>4200</v>
      </c>
      <c r="G12" s="293">
        <v>170</v>
      </c>
      <c r="H12" s="190">
        <v>1980811</v>
      </c>
      <c r="I12" s="331" t="s">
        <v>244</v>
      </c>
      <c r="J12" s="181">
        <v>6</v>
      </c>
      <c r="K12" s="78" t="s">
        <v>22</v>
      </c>
      <c r="L12" s="126" t="s">
        <v>173</v>
      </c>
      <c r="M12" s="57" t="s">
        <v>174</v>
      </c>
      <c r="N12" s="57" t="s">
        <v>174</v>
      </c>
      <c r="O12" s="57" t="s">
        <v>174</v>
      </c>
      <c r="P12" s="57" t="s">
        <v>174</v>
      </c>
      <c r="Q12" s="128" t="s">
        <v>174</v>
      </c>
      <c r="R12" s="128" t="s">
        <v>174</v>
      </c>
      <c r="S12" s="128" t="s">
        <v>174</v>
      </c>
      <c r="T12" s="17" t="s">
        <v>23</v>
      </c>
      <c r="U12" s="287" t="s">
        <v>161</v>
      </c>
      <c r="V12" s="120" t="s">
        <v>109</v>
      </c>
      <c r="W12" s="120"/>
      <c r="X12" s="120"/>
      <c r="Y12" s="120"/>
      <c r="Z12" s="83"/>
      <c r="AA12" s="20" t="s">
        <v>40</v>
      </c>
    </row>
    <row r="13" spans="1:27" ht="20.25" customHeight="1">
      <c r="A13" s="76">
        <v>7</v>
      </c>
      <c r="B13" s="77" t="s">
        <v>24</v>
      </c>
      <c r="C13" s="294">
        <v>2.85</v>
      </c>
      <c r="D13" s="294" t="s">
        <v>244</v>
      </c>
      <c r="E13" s="296">
        <v>14000</v>
      </c>
      <c r="F13" s="296" t="s">
        <v>244</v>
      </c>
      <c r="G13" s="296">
        <v>170</v>
      </c>
      <c r="H13" s="190">
        <v>1403120</v>
      </c>
      <c r="I13" s="405" t="s">
        <v>244</v>
      </c>
      <c r="J13" s="76">
        <v>7</v>
      </c>
      <c r="K13" s="78" t="s">
        <v>24</v>
      </c>
      <c r="L13" s="126" t="s">
        <v>173</v>
      </c>
      <c r="M13" s="57" t="s">
        <v>174</v>
      </c>
      <c r="N13" s="57" t="s">
        <v>174</v>
      </c>
      <c r="O13" s="57" t="s">
        <v>174</v>
      </c>
      <c r="P13" s="57" t="s">
        <v>174</v>
      </c>
      <c r="Q13" s="128" t="s">
        <v>174</v>
      </c>
      <c r="R13" s="128" t="s">
        <v>174</v>
      </c>
      <c r="S13" s="128" t="s">
        <v>174</v>
      </c>
      <c r="T13" s="15" t="s">
        <v>25</v>
      </c>
      <c r="U13" s="287"/>
      <c r="V13" s="120"/>
      <c r="W13" s="120"/>
      <c r="X13" s="120"/>
      <c r="Y13" s="120"/>
      <c r="Z13" s="83"/>
      <c r="AA13" s="20" t="s">
        <v>40</v>
      </c>
    </row>
    <row r="14" spans="1:27" ht="20.25" customHeight="1">
      <c r="A14" s="76">
        <v>8</v>
      </c>
      <c r="B14" s="77" t="s">
        <v>26</v>
      </c>
      <c r="C14" s="294">
        <v>1.75</v>
      </c>
      <c r="D14" s="294" t="s">
        <v>244</v>
      </c>
      <c r="E14" s="296">
        <v>7800</v>
      </c>
      <c r="F14" s="296">
        <v>7800</v>
      </c>
      <c r="G14" s="296">
        <v>170</v>
      </c>
      <c r="H14" s="190">
        <v>1079912</v>
      </c>
      <c r="I14" s="405" t="s">
        <v>244</v>
      </c>
      <c r="J14" s="76">
        <v>8</v>
      </c>
      <c r="K14" s="78" t="s">
        <v>26</v>
      </c>
      <c r="L14" s="126" t="s">
        <v>173</v>
      </c>
      <c r="M14" s="57" t="s">
        <v>174</v>
      </c>
      <c r="N14" s="57" t="s">
        <v>174</v>
      </c>
      <c r="O14" s="57" t="s">
        <v>174</v>
      </c>
      <c r="P14" s="57" t="s">
        <v>174</v>
      </c>
      <c r="Q14" s="128" t="s">
        <v>174</v>
      </c>
      <c r="R14" s="128" t="s">
        <v>174</v>
      </c>
      <c r="S14" s="128" t="s">
        <v>174</v>
      </c>
      <c r="T14" s="15" t="s">
        <v>27</v>
      </c>
      <c r="U14" s="287"/>
      <c r="V14" s="120"/>
      <c r="W14" s="120"/>
      <c r="X14" s="120"/>
      <c r="Y14" s="120"/>
      <c r="Z14" s="83"/>
      <c r="AA14" s="20" t="s">
        <v>40</v>
      </c>
    </row>
    <row r="15" spans="1:27" ht="20.25" customHeight="1">
      <c r="A15" s="76">
        <v>9</v>
      </c>
      <c r="B15" s="77" t="s">
        <v>28</v>
      </c>
      <c r="C15" s="294">
        <v>2.6</v>
      </c>
      <c r="D15" s="294">
        <v>0</v>
      </c>
      <c r="E15" s="296">
        <v>11800</v>
      </c>
      <c r="F15" s="296">
        <v>5600</v>
      </c>
      <c r="G15" s="296">
        <v>170</v>
      </c>
      <c r="H15" s="190">
        <v>1489981</v>
      </c>
      <c r="I15" s="405" t="s">
        <v>244</v>
      </c>
      <c r="J15" s="76">
        <v>9</v>
      </c>
      <c r="K15" s="78" t="s">
        <v>28</v>
      </c>
      <c r="L15" s="126" t="s">
        <v>173</v>
      </c>
      <c r="M15" s="57" t="s">
        <v>174</v>
      </c>
      <c r="N15" s="57" t="s">
        <v>174</v>
      </c>
      <c r="O15" s="57" t="s">
        <v>174</v>
      </c>
      <c r="P15" s="57" t="s">
        <v>174</v>
      </c>
      <c r="Q15" s="128" t="s">
        <v>174</v>
      </c>
      <c r="R15" s="128" t="s">
        <v>174</v>
      </c>
      <c r="S15" s="128" t="s">
        <v>174</v>
      </c>
      <c r="T15" s="15" t="s">
        <v>29</v>
      </c>
      <c r="U15" s="287"/>
      <c r="V15" s="120" t="s">
        <v>169</v>
      </c>
      <c r="W15" s="120"/>
      <c r="X15" s="120"/>
      <c r="Y15" s="120"/>
      <c r="Z15" s="83"/>
      <c r="AA15" s="20" t="s">
        <v>40</v>
      </c>
    </row>
    <row r="16" spans="1:27" ht="20.25" customHeight="1">
      <c r="A16" s="76">
        <v>10</v>
      </c>
      <c r="B16" s="77" t="s">
        <v>30</v>
      </c>
      <c r="C16" s="301">
        <v>2</v>
      </c>
      <c r="D16" s="301" t="s">
        <v>244</v>
      </c>
      <c r="E16" s="303">
        <v>10300</v>
      </c>
      <c r="F16" s="303">
        <v>5800</v>
      </c>
      <c r="G16" s="303">
        <v>170</v>
      </c>
      <c r="H16" s="320">
        <v>2925568</v>
      </c>
      <c r="I16" s="476" t="s">
        <v>244</v>
      </c>
      <c r="J16" s="291">
        <v>10</v>
      </c>
      <c r="K16" s="99" t="s">
        <v>30</v>
      </c>
      <c r="L16" s="307" t="s">
        <v>173</v>
      </c>
      <c r="M16" s="308" t="s">
        <v>174</v>
      </c>
      <c r="N16" s="308" t="s">
        <v>174</v>
      </c>
      <c r="O16" s="308" t="s">
        <v>174</v>
      </c>
      <c r="P16" s="308" t="s">
        <v>174</v>
      </c>
      <c r="Q16" s="309" t="s">
        <v>174</v>
      </c>
      <c r="R16" s="309" t="s">
        <v>174</v>
      </c>
      <c r="S16" s="309" t="s">
        <v>174</v>
      </c>
      <c r="T16" s="15" t="s">
        <v>31</v>
      </c>
      <c r="U16" s="287"/>
      <c r="V16" s="288"/>
      <c r="W16" s="120"/>
      <c r="X16" s="120"/>
      <c r="Y16" s="120"/>
      <c r="Z16" s="83"/>
      <c r="AA16" s="20" t="s">
        <v>40</v>
      </c>
    </row>
    <row r="17" spans="1:27" ht="20.25" customHeight="1">
      <c r="A17" s="74">
        <v>11</v>
      </c>
      <c r="B17" s="75" t="s">
        <v>32</v>
      </c>
      <c r="C17" s="294">
        <v>3.3</v>
      </c>
      <c r="D17" s="294" t="s">
        <v>244</v>
      </c>
      <c r="E17" s="296">
        <v>9500</v>
      </c>
      <c r="F17" s="296">
        <v>5900</v>
      </c>
      <c r="G17" s="296">
        <v>160</v>
      </c>
      <c r="H17" s="190">
        <v>2453902</v>
      </c>
      <c r="I17" s="405" t="s">
        <v>244</v>
      </c>
      <c r="J17" s="76">
        <v>11</v>
      </c>
      <c r="K17" s="78" t="s">
        <v>32</v>
      </c>
      <c r="L17" s="126" t="s">
        <v>173</v>
      </c>
      <c r="M17" s="57" t="s">
        <v>174</v>
      </c>
      <c r="N17" s="57" t="s">
        <v>174</v>
      </c>
      <c r="O17" s="57" t="s">
        <v>174</v>
      </c>
      <c r="P17" s="57" t="s">
        <v>174</v>
      </c>
      <c r="Q17" s="128" t="s">
        <v>174</v>
      </c>
      <c r="R17" s="128" t="s">
        <v>174</v>
      </c>
      <c r="S17" s="128" t="s">
        <v>174</v>
      </c>
      <c r="T17" s="17" t="s">
        <v>33</v>
      </c>
      <c r="U17" s="287" t="s">
        <v>157</v>
      </c>
      <c r="V17" s="288" t="s">
        <v>170</v>
      </c>
      <c r="W17" s="120"/>
      <c r="X17" s="120"/>
      <c r="Y17" s="120"/>
      <c r="Z17" s="83"/>
      <c r="AA17" s="20" t="s">
        <v>40</v>
      </c>
    </row>
    <row r="18" spans="1:27" ht="20.25" customHeight="1">
      <c r="A18" s="76">
        <v>12</v>
      </c>
      <c r="B18" s="77" t="s">
        <v>34</v>
      </c>
      <c r="C18" s="294">
        <v>1.8</v>
      </c>
      <c r="D18" s="294" t="s">
        <v>244</v>
      </c>
      <c r="E18" s="296">
        <v>9400</v>
      </c>
      <c r="F18" s="296">
        <v>6000</v>
      </c>
      <c r="G18" s="296">
        <v>170</v>
      </c>
      <c r="H18" s="190">
        <v>1110046</v>
      </c>
      <c r="I18" s="405" t="s">
        <v>244</v>
      </c>
      <c r="J18" s="76">
        <v>12</v>
      </c>
      <c r="K18" s="77" t="s">
        <v>34</v>
      </c>
      <c r="L18" s="126" t="s">
        <v>173</v>
      </c>
      <c r="M18" s="57" t="s">
        <v>174</v>
      </c>
      <c r="N18" s="57" t="s">
        <v>174</v>
      </c>
      <c r="O18" s="57" t="s">
        <v>174</v>
      </c>
      <c r="P18" s="57" t="s">
        <v>174</v>
      </c>
      <c r="Q18" s="128" t="s">
        <v>174</v>
      </c>
      <c r="R18" s="128" t="s">
        <v>174</v>
      </c>
      <c r="S18" s="128" t="s">
        <v>174</v>
      </c>
      <c r="T18" s="15" t="s">
        <v>35</v>
      </c>
      <c r="U18" s="287" t="s">
        <v>158</v>
      </c>
      <c r="V18" s="288" t="s">
        <v>171</v>
      </c>
      <c r="W18" s="120"/>
      <c r="X18" s="120"/>
      <c r="Y18" s="120"/>
      <c r="Z18" s="83"/>
      <c r="AA18" s="20" t="s">
        <v>40</v>
      </c>
    </row>
    <row r="19" spans="1:27" ht="20.25" customHeight="1">
      <c r="A19" s="76">
        <v>13</v>
      </c>
      <c r="B19" s="77" t="s">
        <v>36</v>
      </c>
      <c r="C19" s="294">
        <v>2.1</v>
      </c>
      <c r="D19" s="294" t="s">
        <v>244</v>
      </c>
      <c r="E19" s="296">
        <v>8200</v>
      </c>
      <c r="F19" s="296">
        <v>4300</v>
      </c>
      <c r="G19" s="296">
        <v>170</v>
      </c>
      <c r="H19" s="190">
        <v>1756985</v>
      </c>
      <c r="I19" s="405" t="s">
        <v>244</v>
      </c>
      <c r="J19" s="76">
        <v>13</v>
      </c>
      <c r="K19" s="77" t="s">
        <v>36</v>
      </c>
      <c r="L19" s="126" t="s">
        <v>173</v>
      </c>
      <c r="M19" s="57" t="s">
        <v>174</v>
      </c>
      <c r="N19" s="57" t="s">
        <v>174</v>
      </c>
      <c r="O19" s="57" t="s">
        <v>174</v>
      </c>
      <c r="P19" s="57" t="s">
        <v>174</v>
      </c>
      <c r="Q19" s="128" t="s">
        <v>174</v>
      </c>
      <c r="R19" s="128" t="s">
        <v>174</v>
      </c>
      <c r="S19" s="128" t="s">
        <v>174</v>
      </c>
      <c r="T19" s="15" t="s">
        <v>37</v>
      </c>
      <c r="U19" s="287"/>
      <c r="V19" s="83" t="s">
        <v>172</v>
      </c>
      <c r="W19" s="120"/>
      <c r="X19" s="120"/>
      <c r="Y19" s="120"/>
      <c r="Z19" s="83"/>
      <c r="AA19" s="20" t="s">
        <v>40</v>
      </c>
    </row>
    <row r="20" spans="1:27" ht="20.25" customHeight="1">
      <c r="A20" s="71"/>
      <c r="B20" s="77" t="s">
        <v>38</v>
      </c>
      <c r="C20" s="403" t="s">
        <v>244</v>
      </c>
      <c r="D20" s="403" t="s">
        <v>244</v>
      </c>
      <c r="E20" s="296" t="s">
        <v>244</v>
      </c>
      <c r="F20" s="296" t="s">
        <v>244</v>
      </c>
      <c r="G20" s="296" t="s">
        <v>244</v>
      </c>
      <c r="H20" s="190">
        <v>44507761</v>
      </c>
      <c r="I20" s="405">
        <v>68817</v>
      </c>
      <c r="J20" s="71"/>
      <c r="K20" s="77" t="s">
        <v>38</v>
      </c>
      <c r="L20" s="57"/>
      <c r="M20" s="57"/>
      <c r="N20" s="57"/>
      <c r="O20" s="57"/>
      <c r="P20" s="57"/>
      <c r="Q20" s="60"/>
      <c r="R20" s="60"/>
      <c r="S20" s="133"/>
      <c r="T20" s="15" t="s">
        <v>39</v>
      </c>
      <c r="U20" s="287" t="s">
        <v>159</v>
      </c>
      <c r="V20" s="288" t="s">
        <v>109</v>
      </c>
      <c r="W20" s="120"/>
      <c r="X20" s="120"/>
      <c r="Y20" s="120"/>
      <c r="Z20" s="83"/>
      <c r="AA20" s="20" t="s">
        <v>40</v>
      </c>
    </row>
    <row r="21" spans="1:27" ht="20.25" customHeight="1">
      <c r="A21" s="71"/>
      <c r="C21" s="130"/>
      <c r="D21" s="130"/>
      <c r="E21" s="300"/>
      <c r="F21" s="300"/>
      <c r="G21" s="300"/>
      <c r="H21" s="134"/>
      <c r="I21" s="409"/>
      <c r="J21" s="71"/>
      <c r="L21" s="57" t="s">
        <v>174</v>
      </c>
      <c r="M21" s="57" t="s">
        <v>174</v>
      </c>
      <c r="N21" s="57" t="s">
        <v>174</v>
      </c>
      <c r="O21" s="57" t="s">
        <v>174</v>
      </c>
      <c r="P21" s="57" t="s">
        <v>174</v>
      </c>
      <c r="Q21" s="60" t="s">
        <v>174</v>
      </c>
      <c r="R21" s="60" t="s">
        <v>174</v>
      </c>
      <c r="S21" s="133" t="s">
        <v>174</v>
      </c>
      <c r="T21" s="19"/>
      <c r="U21" s="287"/>
      <c r="V21" s="120"/>
      <c r="W21" s="120"/>
      <c r="X21" s="120"/>
      <c r="Y21" s="120"/>
      <c r="Z21" s="83"/>
      <c r="AA21" s="13"/>
    </row>
    <row r="22" spans="1:27" ht="20.25" customHeight="1">
      <c r="A22" s="76">
        <v>14</v>
      </c>
      <c r="B22" s="77" t="s">
        <v>41</v>
      </c>
      <c r="C22" s="294">
        <v>2.3</v>
      </c>
      <c r="D22" s="294" t="s">
        <v>244</v>
      </c>
      <c r="E22" s="296">
        <v>11500</v>
      </c>
      <c r="F22" s="296">
        <v>5400</v>
      </c>
      <c r="G22" s="296">
        <v>170</v>
      </c>
      <c r="H22" s="190">
        <v>470592</v>
      </c>
      <c r="I22" s="405" t="s">
        <v>244</v>
      </c>
      <c r="J22" s="76">
        <v>14</v>
      </c>
      <c r="K22" s="77" t="s">
        <v>41</v>
      </c>
      <c r="L22" s="126" t="s">
        <v>173</v>
      </c>
      <c r="M22" s="57" t="s">
        <v>174</v>
      </c>
      <c r="N22" s="57" t="s">
        <v>174</v>
      </c>
      <c r="O22" s="57" t="s">
        <v>174</v>
      </c>
      <c r="P22" s="57" t="s">
        <v>174</v>
      </c>
      <c r="Q22" s="128" t="s">
        <v>174</v>
      </c>
      <c r="R22" s="128" t="s">
        <v>174</v>
      </c>
      <c r="S22" s="128" t="s">
        <v>174</v>
      </c>
      <c r="T22" s="15" t="s">
        <v>42</v>
      </c>
      <c r="U22" s="287"/>
      <c r="V22" s="120"/>
      <c r="W22" s="120"/>
      <c r="X22" s="120"/>
      <c r="Y22" s="120"/>
      <c r="Z22" s="83"/>
      <c r="AA22" s="13"/>
    </row>
    <row r="23" spans="1:27" ht="20.25" customHeight="1">
      <c r="A23" s="76">
        <v>15</v>
      </c>
      <c r="B23" s="77" t="s">
        <v>43</v>
      </c>
      <c r="C23" s="294">
        <v>1.5</v>
      </c>
      <c r="D23" s="294" t="s">
        <v>244</v>
      </c>
      <c r="E23" s="296">
        <v>10000</v>
      </c>
      <c r="F23" s="296">
        <v>4500</v>
      </c>
      <c r="G23" s="296">
        <v>170</v>
      </c>
      <c r="H23" s="190">
        <v>637240</v>
      </c>
      <c r="I23" s="405" t="s">
        <v>244</v>
      </c>
      <c r="J23" s="76">
        <v>15</v>
      </c>
      <c r="K23" s="77" t="s">
        <v>43</v>
      </c>
      <c r="L23" s="126" t="s">
        <v>173</v>
      </c>
      <c r="M23" s="57" t="s">
        <v>174</v>
      </c>
      <c r="N23" s="57" t="s">
        <v>174</v>
      </c>
      <c r="O23" s="57" t="s">
        <v>174</v>
      </c>
      <c r="P23" s="57" t="s">
        <v>174</v>
      </c>
      <c r="Q23" s="128" t="s">
        <v>174</v>
      </c>
      <c r="R23" s="128" t="s">
        <v>174</v>
      </c>
      <c r="S23" s="128" t="s">
        <v>174</v>
      </c>
      <c r="T23" s="15" t="s">
        <v>133</v>
      </c>
      <c r="U23" s="287"/>
      <c r="V23" s="120"/>
      <c r="W23" s="120"/>
      <c r="X23" s="120"/>
      <c r="Y23" s="120"/>
      <c r="Z23" s="83"/>
      <c r="AA23" s="13"/>
    </row>
    <row r="24" spans="1:27" ht="20.25" customHeight="1">
      <c r="A24" s="74">
        <v>16</v>
      </c>
      <c r="B24" s="75" t="s">
        <v>44</v>
      </c>
      <c r="C24" s="292">
        <v>1.8</v>
      </c>
      <c r="D24" s="292" t="s">
        <v>244</v>
      </c>
      <c r="E24" s="293">
        <v>9300</v>
      </c>
      <c r="F24" s="293">
        <v>4500</v>
      </c>
      <c r="G24" s="293">
        <v>170</v>
      </c>
      <c r="H24" s="188">
        <v>406418</v>
      </c>
      <c r="I24" s="477" t="s">
        <v>244</v>
      </c>
      <c r="J24" s="74">
        <v>16</v>
      </c>
      <c r="K24" s="75" t="s">
        <v>44</v>
      </c>
      <c r="L24" s="123" t="s">
        <v>173</v>
      </c>
      <c r="M24" s="56" t="s">
        <v>174</v>
      </c>
      <c r="N24" s="56" t="s">
        <v>174</v>
      </c>
      <c r="O24" s="56" t="s">
        <v>174</v>
      </c>
      <c r="P24" s="56" t="s">
        <v>174</v>
      </c>
      <c r="Q24" s="310" t="s">
        <v>174</v>
      </c>
      <c r="R24" s="310" t="s">
        <v>174</v>
      </c>
      <c r="S24" s="310" t="s">
        <v>174</v>
      </c>
      <c r="T24" s="17" t="s">
        <v>135</v>
      </c>
      <c r="U24" s="279"/>
      <c r="V24" s="19"/>
      <c r="W24" s="19"/>
      <c r="X24" s="19"/>
      <c r="Y24" s="19"/>
      <c r="Z24" s="25"/>
      <c r="AA24" s="13"/>
    </row>
    <row r="25" spans="1:27" ht="20.25" customHeight="1">
      <c r="A25" s="76">
        <v>17</v>
      </c>
      <c r="B25" s="77" t="s">
        <v>45</v>
      </c>
      <c r="C25" s="294">
        <v>1.7</v>
      </c>
      <c r="D25" s="294" t="s">
        <v>244</v>
      </c>
      <c r="E25" s="296">
        <v>9500</v>
      </c>
      <c r="F25" s="296">
        <v>4500</v>
      </c>
      <c r="G25" s="296">
        <v>170</v>
      </c>
      <c r="H25" s="190">
        <v>453279</v>
      </c>
      <c r="I25" s="405" t="s">
        <v>244</v>
      </c>
      <c r="J25" s="76">
        <v>17</v>
      </c>
      <c r="K25" s="78" t="s">
        <v>45</v>
      </c>
      <c r="L25" s="126" t="s">
        <v>173</v>
      </c>
      <c r="M25" s="57" t="s">
        <v>174</v>
      </c>
      <c r="N25" s="57" t="s">
        <v>174</v>
      </c>
      <c r="O25" s="57" t="s">
        <v>174</v>
      </c>
      <c r="P25" s="57" t="s">
        <v>174</v>
      </c>
      <c r="Q25" s="128" t="s">
        <v>174</v>
      </c>
      <c r="R25" s="128" t="s">
        <v>174</v>
      </c>
      <c r="S25" s="128" t="s">
        <v>174</v>
      </c>
      <c r="T25" s="15" t="s">
        <v>46</v>
      </c>
      <c r="U25" s="279"/>
      <c r="V25" s="19"/>
      <c r="W25" s="19"/>
      <c r="X25" s="19"/>
      <c r="Y25" s="19"/>
      <c r="Z25" s="25"/>
      <c r="AA25" s="13"/>
    </row>
    <row r="26" spans="1:27" ht="20.25" customHeight="1">
      <c r="A26" s="76">
        <v>18</v>
      </c>
      <c r="B26" s="77" t="s">
        <v>47</v>
      </c>
      <c r="C26" s="294">
        <v>2.87</v>
      </c>
      <c r="D26" s="294" t="s">
        <v>244</v>
      </c>
      <c r="E26" s="296">
        <v>10100</v>
      </c>
      <c r="F26" s="296">
        <v>5300</v>
      </c>
      <c r="G26" s="296">
        <v>160</v>
      </c>
      <c r="H26" s="190">
        <v>172059</v>
      </c>
      <c r="I26" s="405" t="s">
        <v>244</v>
      </c>
      <c r="J26" s="76">
        <v>18</v>
      </c>
      <c r="K26" s="78" t="s">
        <v>47</v>
      </c>
      <c r="L26" s="126" t="s">
        <v>173</v>
      </c>
      <c r="M26" s="57" t="s">
        <v>174</v>
      </c>
      <c r="N26" s="57" t="s">
        <v>174</v>
      </c>
      <c r="O26" s="57" t="s">
        <v>174</v>
      </c>
      <c r="P26" s="57" t="s">
        <v>174</v>
      </c>
      <c r="Q26" s="128" t="s">
        <v>174</v>
      </c>
      <c r="R26" s="128" t="s">
        <v>174</v>
      </c>
      <c r="S26" s="128" t="s">
        <v>174</v>
      </c>
      <c r="T26" s="15" t="s">
        <v>48</v>
      </c>
      <c r="U26" s="279"/>
      <c r="V26" s="19"/>
      <c r="W26" s="19"/>
      <c r="X26" s="19"/>
      <c r="Y26" s="19"/>
      <c r="Z26" s="25"/>
      <c r="AA26" s="13"/>
    </row>
    <row r="27" spans="1:27" ht="20.25" customHeight="1">
      <c r="A27" s="76">
        <v>19</v>
      </c>
      <c r="B27" s="77" t="s">
        <v>49</v>
      </c>
      <c r="C27" s="294">
        <v>2.1</v>
      </c>
      <c r="D27" s="294" t="s">
        <v>244</v>
      </c>
      <c r="E27" s="296">
        <v>11100</v>
      </c>
      <c r="F27" s="296">
        <v>5100</v>
      </c>
      <c r="G27" s="296">
        <v>170</v>
      </c>
      <c r="H27" s="190">
        <v>937119</v>
      </c>
      <c r="I27" s="405" t="s">
        <v>244</v>
      </c>
      <c r="J27" s="76">
        <v>19</v>
      </c>
      <c r="K27" s="78" t="s">
        <v>49</v>
      </c>
      <c r="L27" s="126" t="s">
        <v>173</v>
      </c>
      <c r="M27" s="57" t="s">
        <v>174</v>
      </c>
      <c r="N27" s="57" t="s">
        <v>174</v>
      </c>
      <c r="O27" s="57" t="s">
        <v>174</v>
      </c>
      <c r="P27" s="57" t="s">
        <v>174</v>
      </c>
      <c r="Q27" s="128" t="s">
        <v>174</v>
      </c>
      <c r="R27" s="128" t="s">
        <v>174</v>
      </c>
      <c r="S27" s="128" t="s">
        <v>174</v>
      </c>
      <c r="T27" s="15" t="s">
        <v>50</v>
      </c>
      <c r="U27" s="279"/>
      <c r="V27" s="19"/>
      <c r="W27" s="19"/>
      <c r="X27" s="19"/>
      <c r="Y27" s="19"/>
      <c r="Z27" s="25"/>
      <c r="AA27" s="13"/>
    </row>
    <row r="28" spans="1:27" ht="20.25" customHeight="1">
      <c r="A28" s="76">
        <v>20</v>
      </c>
      <c r="B28" s="77" t="s">
        <v>51</v>
      </c>
      <c r="C28" s="301">
        <v>2.2</v>
      </c>
      <c r="D28" s="301" t="s">
        <v>244</v>
      </c>
      <c r="E28" s="303">
        <v>12000</v>
      </c>
      <c r="F28" s="303">
        <v>6000</v>
      </c>
      <c r="G28" s="303">
        <v>170</v>
      </c>
      <c r="H28" s="320">
        <v>456878</v>
      </c>
      <c r="I28" s="476" t="s">
        <v>244</v>
      </c>
      <c r="J28" s="291">
        <v>20</v>
      </c>
      <c r="K28" s="99" t="s">
        <v>51</v>
      </c>
      <c r="L28" s="307" t="s">
        <v>173</v>
      </c>
      <c r="M28" s="308" t="s">
        <v>174</v>
      </c>
      <c r="N28" s="308" t="s">
        <v>174</v>
      </c>
      <c r="O28" s="308" t="s">
        <v>174</v>
      </c>
      <c r="P28" s="308" t="s">
        <v>174</v>
      </c>
      <c r="Q28" s="309" t="s">
        <v>174</v>
      </c>
      <c r="R28" s="309" t="s">
        <v>174</v>
      </c>
      <c r="S28" s="309" t="s">
        <v>174</v>
      </c>
      <c r="T28" s="15" t="s">
        <v>135</v>
      </c>
      <c r="U28" s="279"/>
      <c r="V28" s="19"/>
      <c r="W28" s="19"/>
      <c r="X28" s="19"/>
      <c r="Y28" s="19"/>
      <c r="Z28" s="25"/>
      <c r="AA28" s="13"/>
    </row>
    <row r="29" spans="1:27" ht="20.25" customHeight="1">
      <c r="A29" s="74">
        <v>21</v>
      </c>
      <c r="B29" s="75" t="s">
        <v>52</v>
      </c>
      <c r="C29" s="294">
        <v>2.9</v>
      </c>
      <c r="D29" s="294" t="s">
        <v>244</v>
      </c>
      <c r="E29" s="296">
        <v>10900</v>
      </c>
      <c r="F29" s="296">
        <v>8000</v>
      </c>
      <c r="G29" s="296">
        <v>170</v>
      </c>
      <c r="H29" s="190">
        <v>370848</v>
      </c>
      <c r="I29" s="405" t="s">
        <v>244</v>
      </c>
      <c r="J29" s="76">
        <v>21</v>
      </c>
      <c r="K29" s="78" t="s">
        <v>52</v>
      </c>
      <c r="L29" s="126" t="s">
        <v>173</v>
      </c>
      <c r="M29" s="57" t="s">
        <v>174</v>
      </c>
      <c r="N29" s="57" t="s">
        <v>174</v>
      </c>
      <c r="O29" s="57" t="s">
        <v>174</v>
      </c>
      <c r="P29" s="57" t="s">
        <v>174</v>
      </c>
      <c r="Q29" s="128" t="s">
        <v>174</v>
      </c>
      <c r="R29" s="128" t="s">
        <v>174</v>
      </c>
      <c r="S29" s="128" t="s">
        <v>174</v>
      </c>
      <c r="T29" s="17" t="s">
        <v>53</v>
      </c>
      <c r="U29" s="279"/>
      <c r="V29" s="19"/>
      <c r="W29" s="19"/>
      <c r="X29" s="19"/>
      <c r="Y29" s="19"/>
      <c r="Z29" s="25"/>
      <c r="AA29" s="13"/>
    </row>
    <row r="30" spans="1:27" ht="20.25" customHeight="1">
      <c r="A30" s="76">
        <v>22</v>
      </c>
      <c r="B30" s="77" t="s">
        <v>54</v>
      </c>
      <c r="C30" s="294">
        <v>2.8</v>
      </c>
      <c r="D30" s="294" t="s">
        <v>244</v>
      </c>
      <c r="E30" s="296">
        <v>10500</v>
      </c>
      <c r="F30" s="296">
        <v>8000</v>
      </c>
      <c r="G30" s="296">
        <v>170</v>
      </c>
      <c r="H30" s="190">
        <v>187914</v>
      </c>
      <c r="I30" s="405" t="s">
        <v>244</v>
      </c>
      <c r="J30" s="76">
        <v>22</v>
      </c>
      <c r="K30" s="77" t="s">
        <v>54</v>
      </c>
      <c r="L30" s="126" t="s">
        <v>173</v>
      </c>
      <c r="M30" s="57" t="s">
        <v>174</v>
      </c>
      <c r="N30" s="57" t="s">
        <v>174</v>
      </c>
      <c r="O30" s="57" t="s">
        <v>174</v>
      </c>
      <c r="P30" s="57" t="s">
        <v>174</v>
      </c>
      <c r="Q30" s="128" t="s">
        <v>174</v>
      </c>
      <c r="R30" s="128" t="s">
        <v>174</v>
      </c>
      <c r="S30" s="128" t="s">
        <v>174</v>
      </c>
      <c r="T30" s="15" t="s">
        <v>135</v>
      </c>
      <c r="U30" s="279"/>
      <c r="V30" s="19"/>
      <c r="W30" s="19"/>
      <c r="X30" s="19"/>
      <c r="Y30" s="19"/>
      <c r="Z30" s="25"/>
      <c r="AA30" s="13"/>
    </row>
    <row r="31" spans="1:27" ht="20.25" customHeight="1">
      <c r="A31" s="76">
        <v>27</v>
      </c>
      <c r="B31" s="77" t="s">
        <v>55</v>
      </c>
      <c r="C31" s="294">
        <v>1.9</v>
      </c>
      <c r="D31" s="294">
        <v>6.6</v>
      </c>
      <c r="E31" s="296">
        <v>9600</v>
      </c>
      <c r="F31" s="296">
        <v>6000</v>
      </c>
      <c r="G31" s="296">
        <v>170</v>
      </c>
      <c r="H31" s="190">
        <v>553324</v>
      </c>
      <c r="I31" s="405">
        <v>12757</v>
      </c>
      <c r="J31" s="76">
        <v>27</v>
      </c>
      <c r="K31" s="78" t="s">
        <v>55</v>
      </c>
      <c r="L31" s="126" t="s">
        <v>173</v>
      </c>
      <c r="M31" s="57" t="s">
        <v>174</v>
      </c>
      <c r="N31" s="57" t="s">
        <v>174</v>
      </c>
      <c r="O31" s="57" t="s">
        <v>174</v>
      </c>
      <c r="P31" s="57" t="s">
        <v>174</v>
      </c>
      <c r="Q31" s="128" t="s">
        <v>174</v>
      </c>
      <c r="R31" s="128" t="s">
        <v>173</v>
      </c>
      <c r="S31" s="128" t="s">
        <v>174</v>
      </c>
      <c r="T31" s="15" t="s">
        <v>56</v>
      </c>
      <c r="U31" s="279"/>
      <c r="V31" s="19"/>
      <c r="W31" s="19"/>
      <c r="X31" s="19"/>
      <c r="Y31" s="19"/>
      <c r="Z31" s="25"/>
      <c r="AA31" s="13"/>
    </row>
    <row r="32" spans="1:27" ht="20.25" customHeight="1">
      <c r="A32" s="76">
        <v>28</v>
      </c>
      <c r="B32" s="77" t="s">
        <v>57</v>
      </c>
      <c r="C32" s="294">
        <v>1.7</v>
      </c>
      <c r="D32" s="294" t="s">
        <v>244</v>
      </c>
      <c r="E32" s="296">
        <v>8200</v>
      </c>
      <c r="F32" s="296">
        <v>4200</v>
      </c>
      <c r="G32" s="296">
        <v>170</v>
      </c>
      <c r="H32" s="190">
        <v>1141109</v>
      </c>
      <c r="I32" s="405" t="s">
        <v>244</v>
      </c>
      <c r="J32" s="76">
        <v>28</v>
      </c>
      <c r="K32" s="78" t="s">
        <v>57</v>
      </c>
      <c r="L32" s="126" t="s">
        <v>173</v>
      </c>
      <c r="M32" s="57" t="s">
        <v>174</v>
      </c>
      <c r="N32" s="57" t="s">
        <v>174</v>
      </c>
      <c r="O32" s="57" t="s">
        <v>174</v>
      </c>
      <c r="P32" s="57" t="s">
        <v>174</v>
      </c>
      <c r="Q32" s="128" t="s">
        <v>174</v>
      </c>
      <c r="R32" s="128" t="s">
        <v>174</v>
      </c>
      <c r="S32" s="128" t="s">
        <v>174</v>
      </c>
      <c r="T32" s="15" t="s">
        <v>58</v>
      </c>
      <c r="U32" s="279"/>
      <c r="V32" s="19"/>
      <c r="W32" s="19"/>
      <c r="X32" s="19"/>
      <c r="Y32" s="19"/>
      <c r="Z32" s="25"/>
      <c r="AA32" s="13"/>
    </row>
    <row r="33" spans="1:27" ht="20.25" customHeight="1">
      <c r="A33" s="76">
        <v>29</v>
      </c>
      <c r="B33" s="77" t="s">
        <v>59</v>
      </c>
      <c r="C33" s="294">
        <v>1.8</v>
      </c>
      <c r="D33" s="294" t="s">
        <v>244</v>
      </c>
      <c r="E33" s="296">
        <v>9000</v>
      </c>
      <c r="F33" s="296">
        <v>4500</v>
      </c>
      <c r="G33" s="296">
        <v>170</v>
      </c>
      <c r="H33" s="190">
        <v>763549</v>
      </c>
      <c r="I33" s="405" t="s">
        <v>244</v>
      </c>
      <c r="J33" s="76">
        <v>29</v>
      </c>
      <c r="K33" s="78" t="s">
        <v>59</v>
      </c>
      <c r="L33" s="126" t="s">
        <v>173</v>
      </c>
      <c r="M33" s="57" t="s">
        <v>174</v>
      </c>
      <c r="N33" s="57" t="s">
        <v>174</v>
      </c>
      <c r="O33" s="57" t="s">
        <v>174</v>
      </c>
      <c r="P33" s="57" t="s">
        <v>174</v>
      </c>
      <c r="Q33" s="128" t="s">
        <v>174</v>
      </c>
      <c r="R33" s="128" t="s">
        <v>174</v>
      </c>
      <c r="S33" s="128" t="s">
        <v>174</v>
      </c>
      <c r="T33" s="15" t="s">
        <v>60</v>
      </c>
      <c r="U33" s="279"/>
      <c r="V33" s="19"/>
      <c r="W33" s="19"/>
      <c r="X33" s="19"/>
      <c r="Y33" s="19"/>
      <c r="Z33" s="25"/>
      <c r="AA33" s="13"/>
    </row>
    <row r="34" spans="1:27" ht="20.25" customHeight="1">
      <c r="A34" s="74">
        <v>30</v>
      </c>
      <c r="B34" s="75" t="s">
        <v>61</v>
      </c>
      <c r="C34" s="455">
        <v>1.8</v>
      </c>
      <c r="D34" s="455" t="s">
        <v>244</v>
      </c>
      <c r="E34" s="457">
        <v>9600</v>
      </c>
      <c r="F34" s="457">
        <v>4400</v>
      </c>
      <c r="G34" s="457">
        <v>170</v>
      </c>
      <c r="H34" s="188">
        <v>613632</v>
      </c>
      <c r="I34" s="477" t="s">
        <v>244</v>
      </c>
      <c r="J34" s="74">
        <v>30</v>
      </c>
      <c r="K34" s="75" t="s">
        <v>61</v>
      </c>
      <c r="L34" s="123" t="s">
        <v>173</v>
      </c>
      <c r="M34" s="56" t="s">
        <v>174</v>
      </c>
      <c r="N34" s="56" t="s">
        <v>174</v>
      </c>
      <c r="O34" s="56" t="s">
        <v>174</v>
      </c>
      <c r="P34" s="56" t="s">
        <v>174</v>
      </c>
      <c r="Q34" s="310" t="s">
        <v>174</v>
      </c>
      <c r="R34" s="310" t="s">
        <v>174</v>
      </c>
      <c r="S34" s="310" t="s">
        <v>174</v>
      </c>
      <c r="T34" s="15" t="s">
        <v>62</v>
      </c>
      <c r="U34" s="279"/>
      <c r="V34" s="19"/>
      <c r="W34" s="19"/>
      <c r="X34" s="19"/>
      <c r="Y34" s="19"/>
      <c r="Z34" s="25"/>
      <c r="AA34" s="13"/>
    </row>
    <row r="35" spans="1:27" s="25" customFormat="1" ht="20.25" customHeight="1">
      <c r="A35" s="76">
        <v>31</v>
      </c>
      <c r="B35" s="78" t="s">
        <v>63</v>
      </c>
      <c r="C35" s="294">
        <v>1.75</v>
      </c>
      <c r="D35" s="294">
        <v>4.6</v>
      </c>
      <c r="E35" s="296">
        <v>10000</v>
      </c>
      <c r="F35" s="296">
        <v>5100</v>
      </c>
      <c r="G35" s="296">
        <v>170</v>
      </c>
      <c r="H35" s="190">
        <v>310167</v>
      </c>
      <c r="I35" s="405">
        <v>12340</v>
      </c>
      <c r="J35" s="76">
        <v>31</v>
      </c>
      <c r="K35" s="78" t="s">
        <v>63</v>
      </c>
      <c r="L35" s="126" t="s">
        <v>173</v>
      </c>
      <c r="M35" s="57" t="s">
        <v>174</v>
      </c>
      <c r="N35" s="57" t="s">
        <v>174</v>
      </c>
      <c r="O35" s="57" t="s">
        <v>174</v>
      </c>
      <c r="P35" s="57" t="s">
        <v>174</v>
      </c>
      <c r="Q35" s="128" t="s">
        <v>174</v>
      </c>
      <c r="R35" s="128" t="s">
        <v>173</v>
      </c>
      <c r="S35" s="128" t="s">
        <v>174</v>
      </c>
      <c r="T35" s="17" t="s">
        <v>64</v>
      </c>
      <c r="U35" s="279"/>
      <c r="V35" s="19"/>
      <c r="W35" s="19"/>
      <c r="X35" s="19"/>
      <c r="Y35" s="19"/>
      <c r="AA35" s="13"/>
    </row>
    <row r="36" spans="1:27" s="25" customFormat="1" ht="20.25" customHeight="1">
      <c r="A36" s="76">
        <v>32</v>
      </c>
      <c r="B36" s="78" t="s">
        <v>65</v>
      </c>
      <c r="C36" s="294">
        <v>1.5</v>
      </c>
      <c r="D36" s="294">
        <v>8</v>
      </c>
      <c r="E36" s="296">
        <v>7100</v>
      </c>
      <c r="F36" s="296">
        <v>3900</v>
      </c>
      <c r="G36" s="296">
        <v>170</v>
      </c>
      <c r="H36" s="190">
        <v>205294</v>
      </c>
      <c r="I36" s="405">
        <v>7555</v>
      </c>
      <c r="J36" s="76">
        <v>32</v>
      </c>
      <c r="K36" s="78" t="s">
        <v>65</v>
      </c>
      <c r="L36" s="126" t="s">
        <v>173</v>
      </c>
      <c r="M36" s="57" t="s">
        <v>174</v>
      </c>
      <c r="N36" s="57" t="s">
        <v>174</v>
      </c>
      <c r="O36" s="57" t="s">
        <v>174</v>
      </c>
      <c r="P36" s="57" t="s">
        <v>174</v>
      </c>
      <c r="Q36" s="128" t="s">
        <v>174</v>
      </c>
      <c r="R36" s="128" t="s">
        <v>173</v>
      </c>
      <c r="S36" s="128" t="s">
        <v>174</v>
      </c>
      <c r="T36" s="15" t="s">
        <v>66</v>
      </c>
      <c r="U36" s="279"/>
      <c r="V36" s="19"/>
      <c r="W36" s="19"/>
      <c r="X36" s="19"/>
      <c r="Y36" s="19"/>
      <c r="AA36" s="13"/>
    </row>
    <row r="37" spans="1:27" s="25" customFormat="1" ht="20.25" customHeight="1">
      <c r="A37" s="76">
        <v>36</v>
      </c>
      <c r="B37" s="78" t="s">
        <v>67</v>
      </c>
      <c r="C37" s="294">
        <v>2</v>
      </c>
      <c r="D37" s="294">
        <v>2</v>
      </c>
      <c r="E37" s="296">
        <v>8400</v>
      </c>
      <c r="F37" s="296">
        <v>4800</v>
      </c>
      <c r="G37" s="296">
        <v>170</v>
      </c>
      <c r="H37" s="190">
        <v>505089</v>
      </c>
      <c r="I37" s="405">
        <v>14307</v>
      </c>
      <c r="J37" s="76">
        <v>36</v>
      </c>
      <c r="K37" s="78" t="s">
        <v>67</v>
      </c>
      <c r="L37" s="126" t="s">
        <v>173</v>
      </c>
      <c r="M37" s="57" t="s">
        <v>174</v>
      </c>
      <c r="N37" s="57" t="s">
        <v>174</v>
      </c>
      <c r="O37" s="57" t="s">
        <v>174</v>
      </c>
      <c r="P37" s="57" t="s">
        <v>174</v>
      </c>
      <c r="Q37" s="128" t="s">
        <v>174</v>
      </c>
      <c r="R37" s="128" t="s">
        <v>173</v>
      </c>
      <c r="S37" s="128" t="s">
        <v>174</v>
      </c>
      <c r="T37" s="15" t="s">
        <v>68</v>
      </c>
      <c r="U37" s="279"/>
      <c r="V37" s="19"/>
      <c r="W37" s="19"/>
      <c r="X37" s="19"/>
      <c r="Y37" s="19"/>
      <c r="AA37" s="13"/>
    </row>
    <row r="38" spans="1:27" s="25" customFormat="1" ht="20.25" customHeight="1">
      <c r="A38" s="76">
        <v>44</v>
      </c>
      <c r="B38" s="78" t="s">
        <v>69</v>
      </c>
      <c r="C38" s="294">
        <v>2.3</v>
      </c>
      <c r="D38" s="294">
        <v>0</v>
      </c>
      <c r="E38" s="296">
        <v>11200</v>
      </c>
      <c r="F38" s="296">
        <v>6400</v>
      </c>
      <c r="G38" s="296">
        <v>170</v>
      </c>
      <c r="H38" s="190">
        <v>767589</v>
      </c>
      <c r="I38" s="405">
        <v>0</v>
      </c>
      <c r="J38" s="76">
        <v>44</v>
      </c>
      <c r="K38" s="78" t="s">
        <v>69</v>
      </c>
      <c r="L38" s="126" t="s">
        <v>173</v>
      </c>
      <c r="M38" s="57" t="s">
        <v>174</v>
      </c>
      <c r="N38" s="57" t="s">
        <v>174</v>
      </c>
      <c r="O38" s="57" t="s">
        <v>174</v>
      </c>
      <c r="P38" s="57" t="s">
        <v>174</v>
      </c>
      <c r="Q38" s="128" t="s">
        <v>174</v>
      </c>
      <c r="R38" s="128" t="s">
        <v>174</v>
      </c>
      <c r="S38" s="128" t="s">
        <v>174</v>
      </c>
      <c r="T38" s="15" t="s">
        <v>70</v>
      </c>
      <c r="U38" s="279"/>
      <c r="V38" s="19"/>
      <c r="W38" s="19"/>
      <c r="X38" s="19"/>
      <c r="Y38" s="19"/>
      <c r="AA38" s="13"/>
    </row>
    <row r="39" spans="1:27" s="25" customFormat="1" ht="20.25" customHeight="1">
      <c r="A39" s="74">
        <v>45</v>
      </c>
      <c r="B39" s="75" t="s">
        <v>88</v>
      </c>
      <c r="C39" s="455">
        <v>1.85</v>
      </c>
      <c r="D39" s="455">
        <v>0</v>
      </c>
      <c r="E39" s="457">
        <v>10600</v>
      </c>
      <c r="F39" s="457">
        <v>6200</v>
      </c>
      <c r="G39" s="457">
        <v>170</v>
      </c>
      <c r="H39" s="188">
        <v>1308450</v>
      </c>
      <c r="I39" s="477">
        <v>0</v>
      </c>
      <c r="J39" s="74">
        <v>45</v>
      </c>
      <c r="K39" s="75" t="s">
        <v>88</v>
      </c>
      <c r="L39" s="123" t="s">
        <v>173</v>
      </c>
      <c r="M39" s="56" t="s">
        <v>174</v>
      </c>
      <c r="N39" s="56" t="s">
        <v>174</v>
      </c>
      <c r="O39" s="56" t="s">
        <v>174</v>
      </c>
      <c r="P39" s="56" t="s">
        <v>174</v>
      </c>
      <c r="Q39" s="310" t="s">
        <v>174</v>
      </c>
      <c r="R39" s="310" t="s">
        <v>174</v>
      </c>
      <c r="S39" s="310" t="s">
        <v>174</v>
      </c>
      <c r="T39" s="15" t="s">
        <v>70</v>
      </c>
      <c r="U39" s="279"/>
      <c r="V39" s="19"/>
      <c r="W39" s="19"/>
      <c r="X39" s="19"/>
      <c r="Y39" s="19"/>
      <c r="AA39" s="13"/>
    </row>
    <row r="40" spans="1:27" s="25" customFormat="1" ht="20.25" customHeight="1">
      <c r="A40" s="291">
        <v>46</v>
      </c>
      <c r="B40" s="99" t="s">
        <v>93</v>
      </c>
      <c r="C40" s="458">
        <v>2.2</v>
      </c>
      <c r="D40" s="458" t="s">
        <v>244</v>
      </c>
      <c r="E40" s="460">
        <v>9700</v>
      </c>
      <c r="F40" s="460">
        <v>6600</v>
      </c>
      <c r="G40" s="460">
        <v>170</v>
      </c>
      <c r="H40" s="320">
        <v>1287350</v>
      </c>
      <c r="I40" s="476" t="s">
        <v>244</v>
      </c>
      <c r="J40" s="291">
        <v>46</v>
      </c>
      <c r="K40" s="99" t="s">
        <v>93</v>
      </c>
      <c r="L40" s="307" t="s">
        <v>173</v>
      </c>
      <c r="M40" s="308" t="s">
        <v>174</v>
      </c>
      <c r="N40" s="308" t="s">
        <v>174</v>
      </c>
      <c r="O40" s="308" t="s">
        <v>174</v>
      </c>
      <c r="P40" s="308" t="s">
        <v>174</v>
      </c>
      <c r="Q40" s="309" t="s">
        <v>174</v>
      </c>
      <c r="R40" s="309" t="s">
        <v>174</v>
      </c>
      <c r="S40" s="309" t="s">
        <v>174</v>
      </c>
      <c r="T40" s="15" t="s">
        <v>70</v>
      </c>
      <c r="U40" s="279"/>
      <c r="V40" s="19"/>
      <c r="W40" s="19"/>
      <c r="X40" s="19"/>
      <c r="Y40" s="19"/>
      <c r="AA40" s="13"/>
    </row>
    <row r="41" spans="1:27" s="25" customFormat="1" ht="20.25" customHeight="1">
      <c r="A41" s="71"/>
      <c r="B41" s="78" t="s">
        <v>71</v>
      </c>
      <c r="C41" s="403" t="s">
        <v>244</v>
      </c>
      <c r="D41" s="403" t="s">
        <v>244</v>
      </c>
      <c r="E41" s="296" t="s">
        <v>244</v>
      </c>
      <c r="F41" s="296" t="s">
        <v>244</v>
      </c>
      <c r="G41" s="296" t="s">
        <v>244</v>
      </c>
      <c r="H41" s="190">
        <v>11547900</v>
      </c>
      <c r="I41" s="405">
        <v>46959</v>
      </c>
      <c r="J41" s="71"/>
      <c r="K41" s="78" t="s">
        <v>71</v>
      </c>
      <c r="L41" s="57"/>
      <c r="M41" s="57"/>
      <c r="N41" s="57"/>
      <c r="O41" s="57"/>
      <c r="P41" s="57"/>
      <c r="Q41" s="57"/>
      <c r="R41" s="60"/>
      <c r="S41" s="133"/>
      <c r="T41" s="15" t="s">
        <v>72</v>
      </c>
      <c r="U41" s="279"/>
      <c r="V41" s="19"/>
      <c r="W41" s="19"/>
      <c r="X41" s="19"/>
      <c r="Y41" s="19"/>
      <c r="AA41" s="13"/>
    </row>
    <row r="42" spans="1:27" ht="20.25" customHeight="1">
      <c r="A42" s="71"/>
      <c r="B42" s="77" t="s">
        <v>73</v>
      </c>
      <c r="C42" s="403" t="s">
        <v>244</v>
      </c>
      <c r="D42" s="403" t="s">
        <v>244</v>
      </c>
      <c r="E42" s="296" t="s">
        <v>244</v>
      </c>
      <c r="F42" s="296" t="s">
        <v>244</v>
      </c>
      <c r="G42" s="296" t="s">
        <v>244</v>
      </c>
      <c r="H42" s="190">
        <v>56055661</v>
      </c>
      <c r="I42" s="405">
        <v>115776</v>
      </c>
      <c r="J42" s="71"/>
      <c r="K42" s="77" t="s">
        <v>73</v>
      </c>
      <c r="L42" s="57"/>
      <c r="M42" s="57"/>
      <c r="N42" s="57"/>
      <c r="O42" s="57"/>
      <c r="P42" s="57"/>
      <c r="Q42" s="57"/>
      <c r="R42" s="60"/>
      <c r="S42" s="133"/>
      <c r="T42" s="15" t="s">
        <v>74</v>
      </c>
      <c r="U42" s="279"/>
      <c r="V42" s="19"/>
      <c r="W42" s="19"/>
      <c r="X42" s="19"/>
      <c r="Y42" s="19"/>
      <c r="Z42" s="25"/>
      <c r="AA42" s="13"/>
    </row>
    <row r="43" spans="1:27" ht="20.25" customHeight="1">
      <c r="A43" s="71"/>
      <c r="C43" s="383"/>
      <c r="D43" s="383"/>
      <c r="E43" s="296"/>
      <c r="F43" s="296"/>
      <c r="G43" s="296"/>
      <c r="H43" s="134"/>
      <c r="I43" s="409"/>
      <c r="J43" s="71"/>
      <c r="L43" s="57"/>
      <c r="M43" s="57"/>
      <c r="N43" s="57"/>
      <c r="O43" s="57"/>
      <c r="P43" s="57"/>
      <c r="Q43" s="57"/>
      <c r="R43" s="60"/>
      <c r="S43" s="133"/>
      <c r="T43" s="19"/>
      <c r="U43" s="279"/>
      <c r="V43" s="19"/>
      <c r="W43" s="19"/>
      <c r="X43" s="19"/>
      <c r="Y43" s="19"/>
      <c r="Z43" s="25"/>
      <c r="AA43" s="13"/>
    </row>
    <row r="44" spans="1:27" ht="20.25" customHeight="1">
      <c r="A44" s="76">
        <v>301</v>
      </c>
      <c r="B44" s="77" t="s">
        <v>75</v>
      </c>
      <c r="C44" s="294" t="s">
        <v>244</v>
      </c>
      <c r="D44" s="294" t="s">
        <v>244</v>
      </c>
      <c r="E44" s="296" t="s">
        <v>244</v>
      </c>
      <c r="F44" s="296" t="s">
        <v>244</v>
      </c>
      <c r="G44" s="296" t="s">
        <v>244</v>
      </c>
      <c r="H44" s="406" t="s">
        <v>244</v>
      </c>
      <c r="I44" s="405" t="s">
        <v>244</v>
      </c>
      <c r="J44" s="76">
        <v>301</v>
      </c>
      <c r="K44" s="77" t="s">
        <v>75</v>
      </c>
      <c r="L44" s="57"/>
      <c r="M44" s="57"/>
      <c r="N44" s="57"/>
      <c r="O44" s="57"/>
      <c r="P44" s="126"/>
      <c r="Q44" s="57"/>
      <c r="R44" s="60"/>
      <c r="S44" s="133"/>
      <c r="T44" s="15" t="s">
        <v>76</v>
      </c>
      <c r="U44" s="279"/>
      <c r="V44" s="19"/>
      <c r="W44" s="19"/>
      <c r="X44" s="19"/>
      <c r="Y44" s="19"/>
      <c r="Z44" s="25"/>
      <c r="AA44" s="13"/>
    </row>
    <row r="45" spans="1:27" ht="20.25" customHeight="1">
      <c r="A45" s="76">
        <v>302</v>
      </c>
      <c r="B45" s="77" t="s">
        <v>77</v>
      </c>
      <c r="C45" s="294" t="s">
        <v>244</v>
      </c>
      <c r="D45" s="294" t="s">
        <v>244</v>
      </c>
      <c r="E45" s="296" t="s">
        <v>244</v>
      </c>
      <c r="F45" s="296" t="s">
        <v>244</v>
      </c>
      <c r="G45" s="296" t="s">
        <v>244</v>
      </c>
      <c r="H45" s="406" t="s">
        <v>244</v>
      </c>
      <c r="I45" s="405" t="s">
        <v>244</v>
      </c>
      <c r="J45" s="76">
        <v>302</v>
      </c>
      <c r="K45" s="77" t="s">
        <v>77</v>
      </c>
      <c r="L45" s="57"/>
      <c r="M45" s="57"/>
      <c r="N45" s="57"/>
      <c r="O45" s="57"/>
      <c r="P45" s="126"/>
      <c r="Q45" s="57"/>
      <c r="R45" s="60"/>
      <c r="S45" s="133"/>
      <c r="T45" s="15" t="s">
        <v>78</v>
      </c>
      <c r="U45" s="279"/>
      <c r="V45" s="19"/>
      <c r="W45" s="19"/>
      <c r="X45" s="19"/>
      <c r="Y45" s="19"/>
      <c r="Z45" s="25"/>
      <c r="AA45" s="13"/>
    </row>
    <row r="46" spans="1:27" ht="20.25" customHeight="1">
      <c r="A46" s="76">
        <v>303</v>
      </c>
      <c r="B46" s="77" t="s">
        <v>79</v>
      </c>
      <c r="C46" s="294" t="s">
        <v>244</v>
      </c>
      <c r="D46" s="294" t="s">
        <v>244</v>
      </c>
      <c r="E46" s="296" t="s">
        <v>244</v>
      </c>
      <c r="F46" s="296" t="s">
        <v>244</v>
      </c>
      <c r="G46" s="296" t="s">
        <v>244</v>
      </c>
      <c r="H46" s="406" t="s">
        <v>244</v>
      </c>
      <c r="I46" s="405" t="s">
        <v>244</v>
      </c>
      <c r="J46" s="76">
        <v>303</v>
      </c>
      <c r="K46" s="77" t="s">
        <v>79</v>
      </c>
      <c r="L46" s="57"/>
      <c r="M46" s="57"/>
      <c r="N46" s="57"/>
      <c r="O46" s="57"/>
      <c r="P46" s="60"/>
      <c r="Q46" s="57"/>
      <c r="R46" s="57"/>
      <c r="S46" s="133"/>
      <c r="T46" s="15" t="s">
        <v>80</v>
      </c>
      <c r="U46" s="279"/>
      <c r="V46" s="19"/>
      <c r="W46" s="19"/>
      <c r="X46" s="19"/>
      <c r="Y46" s="19"/>
      <c r="Z46" s="25"/>
      <c r="AA46" s="13"/>
    </row>
    <row r="47" spans="1:27" ht="20.25" customHeight="1">
      <c r="A47" s="71"/>
      <c r="B47" s="77" t="s">
        <v>81</v>
      </c>
      <c r="C47" s="403" t="s">
        <v>244</v>
      </c>
      <c r="D47" s="403" t="s">
        <v>244</v>
      </c>
      <c r="E47" s="296" t="s">
        <v>244</v>
      </c>
      <c r="F47" s="296" t="s">
        <v>244</v>
      </c>
      <c r="G47" s="296" t="s">
        <v>244</v>
      </c>
      <c r="H47" s="407" t="s">
        <v>244</v>
      </c>
      <c r="I47" s="408" t="s">
        <v>244</v>
      </c>
      <c r="J47" s="71"/>
      <c r="K47" s="77" t="s">
        <v>81</v>
      </c>
      <c r="L47" s="57"/>
      <c r="M47" s="57"/>
      <c r="N47" s="57"/>
      <c r="O47" s="57"/>
      <c r="P47" s="57"/>
      <c r="Q47" s="57"/>
      <c r="R47" s="57"/>
      <c r="S47" s="133"/>
      <c r="T47" s="15" t="s">
        <v>82</v>
      </c>
      <c r="U47" s="279"/>
      <c r="V47" s="19"/>
      <c r="W47" s="19"/>
      <c r="X47" s="19"/>
      <c r="Y47" s="19"/>
      <c r="Z47" s="25"/>
      <c r="AA47" s="13"/>
    </row>
    <row r="48" spans="1:27" ht="20.25" customHeight="1">
      <c r="A48" s="71"/>
      <c r="C48" s="383"/>
      <c r="D48" s="383"/>
      <c r="E48" s="296"/>
      <c r="F48" s="296"/>
      <c r="G48" s="296"/>
      <c r="H48" s="363"/>
      <c r="I48" s="409"/>
      <c r="J48" s="71"/>
      <c r="L48" s="57"/>
      <c r="M48" s="57"/>
      <c r="N48" s="57"/>
      <c r="O48" s="57"/>
      <c r="P48" s="57"/>
      <c r="Q48" s="57"/>
      <c r="R48" s="57"/>
      <c r="S48" s="133"/>
      <c r="T48" s="19"/>
      <c r="U48" s="279"/>
      <c r="V48" s="19"/>
      <c r="W48" s="19"/>
      <c r="X48" s="19"/>
      <c r="Y48" s="19"/>
      <c r="AA48" s="13"/>
    </row>
    <row r="49" spans="1:27" ht="20.25" customHeight="1">
      <c r="A49" s="84"/>
      <c r="B49" s="82" t="s">
        <v>83</v>
      </c>
      <c r="C49" s="404" t="s">
        <v>244</v>
      </c>
      <c r="D49" s="404" t="s">
        <v>244</v>
      </c>
      <c r="E49" s="303" t="s">
        <v>244</v>
      </c>
      <c r="F49" s="303" t="s">
        <v>244</v>
      </c>
      <c r="G49" s="303" t="s">
        <v>244</v>
      </c>
      <c r="H49" s="410" t="s">
        <v>244</v>
      </c>
      <c r="I49" s="411" t="s">
        <v>244</v>
      </c>
      <c r="J49" s="84"/>
      <c r="K49" s="82" t="s">
        <v>83</v>
      </c>
      <c r="L49" s="65"/>
      <c r="M49" s="65"/>
      <c r="N49" s="65"/>
      <c r="O49" s="65"/>
      <c r="P49" s="65"/>
      <c r="Q49" s="65"/>
      <c r="R49" s="65"/>
      <c r="S49" s="268"/>
      <c r="T49" s="42" t="s">
        <v>84</v>
      </c>
      <c r="U49" s="279"/>
      <c r="V49" s="19"/>
      <c r="W49" s="19"/>
      <c r="X49" s="19"/>
      <c r="Y49" s="19"/>
      <c r="AA49" s="13"/>
    </row>
    <row r="50" spans="1:20" ht="16.5" customHeight="1">
      <c r="A50" s="120"/>
      <c r="B50" s="120"/>
      <c r="C50" s="19"/>
      <c r="D50" s="19"/>
      <c r="E50" s="19"/>
      <c r="F50" s="19"/>
      <c r="G50" s="19"/>
      <c r="H50" s="19"/>
      <c r="I50" s="19"/>
      <c r="J50" s="120"/>
      <c r="K50" s="120"/>
      <c r="L50" s="19"/>
      <c r="M50" s="19"/>
      <c r="N50" s="19"/>
      <c r="O50" s="19"/>
      <c r="P50" s="19"/>
      <c r="Q50" s="19"/>
      <c r="R50" s="19"/>
      <c r="S50" s="19"/>
      <c r="T50" s="19"/>
    </row>
    <row r="51" ht="16.5" customHeight="1">
      <c r="AA51" s="53"/>
    </row>
    <row r="52" ht="16.5" customHeight="1">
      <c r="U52" s="6"/>
    </row>
    <row r="53" spans="3:21" ht="16.5" customHeight="1">
      <c r="C53" s="46"/>
      <c r="D53" s="46"/>
      <c r="E53" s="46"/>
      <c r="F53" s="46"/>
      <c r="G53" s="46"/>
      <c r="H53" s="46"/>
      <c r="I53" s="46"/>
      <c r="J53" s="187"/>
      <c r="K53" s="187"/>
      <c r="L53" s="46"/>
      <c r="M53" s="46"/>
      <c r="N53" s="46"/>
      <c r="O53" s="46"/>
      <c r="P53" s="46"/>
      <c r="U53" s="6"/>
    </row>
    <row r="54" ht="16.5" customHeight="1">
      <c r="AA54" s="53"/>
    </row>
    <row r="55" ht="16.5" customHeight="1">
      <c r="AA55" s="53"/>
    </row>
    <row r="56" ht="16.5" customHeight="1">
      <c r="AA56" s="53"/>
    </row>
    <row r="57" ht="16.5" customHeight="1">
      <c r="AA57" s="53"/>
    </row>
    <row r="58" ht="16.5" customHeight="1">
      <c r="AA58" s="53"/>
    </row>
    <row r="59" ht="16.5" customHeight="1">
      <c r="AA59" s="53"/>
    </row>
    <row r="60" ht="16.5" customHeight="1">
      <c r="AA60" s="53"/>
    </row>
    <row r="61" ht="16.5" customHeight="1">
      <c r="AA61" s="53"/>
    </row>
    <row r="62" ht="16.5" customHeight="1">
      <c r="AA62" s="53"/>
    </row>
    <row r="63" ht="16.5" customHeight="1">
      <c r="AA63" s="53"/>
    </row>
    <row r="64" ht="16.5" customHeight="1">
      <c r="AA64" s="53"/>
    </row>
    <row r="65" ht="16.5" customHeight="1">
      <c r="AA65" s="53"/>
    </row>
    <row r="66" ht="16.5" customHeight="1">
      <c r="AA66" s="53"/>
    </row>
    <row r="67" ht="16.5" customHeight="1">
      <c r="AA67" s="53"/>
    </row>
    <row r="68" ht="16.5" customHeight="1">
      <c r="AA68" s="53"/>
    </row>
    <row r="69" ht="16.5" customHeight="1">
      <c r="AA69" s="53"/>
    </row>
    <row r="70" ht="16.5" customHeight="1">
      <c r="AA70" s="53"/>
    </row>
    <row r="71" ht="16.5" customHeight="1">
      <c r="AA71" s="53"/>
    </row>
    <row r="72" ht="16.5" customHeight="1">
      <c r="AA72" s="53"/>
    </row>
    <row r="73" ht="16.5" customHeight="1">
      <c r="AA73" s="53"/>
    </row>
    <row r="74" ht="16.5" customHeight="1">
      <c r="AA74" s="53"/>
    </row>
    <row r="75" ht="16.5" customHeight="1">
      <c r="AA75" s="53"/>
    </row>
    <row r="76" ht="16.5" customHeight="1">
      <c r="AA76" s="53"/>
    </row>
    <row r="77" ht="16.5" customHeight="1">
      <c r="AA77" s="53"/>
    </row>
    <row r="78" ht="16.5" customHeight="1">
      <c r="AA78" s="53"/>
    </row>
    <row r="79" ht="16.5" customHeight="1">
      <c r="AA79" s="53"/>
    </row>
    <row r="80" ht="16.5" customHeight="1">
      <c r="AA80" s="53"/>
    </row>
    <row r="81" ht="16.5" customHeight="1">
      <c r="AA81" s="53"/>
    </row>
    <row r="82" ht="16.5" customHeight="1">
      <c r="AA82" s="53"/>
    </row>
    <row r="83" ht="16.5" customHeight="1">
      <c r="AA83" s="53"/>
    </row>
    <row r="84" ht="16.5" customHeight="1">
      <c r="AA84" s="53"/>
    </row>
    <row r="85" ht="16.5" customHeight="1">
      <c r="AA85" s="53"/>
    </row>
    <row r="86" ht="16.5" customHeight="1">
      <c r="AA86" s="53"/>
    </row>
    <row r="87" ht="16.5" customHeight="1">
      <c r="AA87" s="53"/>
    </row>
    <row r="88" ht="16.5" customHeight="1">
      <c r="AA88" s="53"/>
    </row>
    <row r="89" ht="16.5" customHeight="1">
      <c r="AA89" s="53"/>
    </row>
    <row r="90" ht="16.5" customHeight="1">
      <c r="AA90" s="53"/>
    </row>
    <row r="91" ht="16.5" customHeight="1"/>
    <row r="92" ht="16.5" customHeight="1"/>
    <row r="93" ht="16.5" customHeight="1"/>
    <row r="94" ht="16.5" customHeight="1"/>
    <row r="95" ht="16.5" customHeight="1"/>
  </sheetData>
  <sheetProtection/>
  <mergeCells count="3">
    <mergeCell ref="L3:P3"/>
    <mergeCell ref="Q3:S3"/>
    <mergeCell ref="C4:F4"/>
  </mergeCells>
  <conditionalFormatting sqref="C53:P53">
    <cfRule type="cellIs" priority="1" dxfId="5" operator="notEqual" stopIfTrue="1">
      <formula>0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9" max="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50"/>
  <sheetViews>
    <sheetView showGridLines="0" view="pageBreakPreview" zoomScale="70" zoomScaleNormal="60" zoomScaleSheetLayoutView="70" zoomScalePageLayoutView="0" workbookViewId="0" topLeftCell="A1">
      <selection activeCell="K7" sqref="K7:P49"/>
    </sheetView>
  </sheetViews>
  <sheetFormatPr defaultColWidth="10.875" defaultRowHeight="13.5"/>
  <cols>
    <col min="1" max="1" width="6.125" style="68" customWidth="1"/>
    <col min="2" max="2" width="11.75390625" style="68" customWidth="1"/>
    <col min="3" max="8" width="14.50390625" style="6" customWidth="1"/>
    <col min="9" max="9" width="6.125" style="68" customWidth="1"/>
    <col min="10" max="10" width="11.75390625" style="68" customWidth="1"/>
    <col min="11" max="16" width="14.50390625" style="6" customWidth="1"/>
    <col min="17" max="16384" width="10.875" style="6" customWidth="1"/>
  </cols>
  <sheetData>
    <row r="1" spans="1:16" ht="20.25" customHeight="1">
      <c r="A1" s="66"/>
      <c r="B1" s="66"/>
      <c r="C1" s="513" t="s">
        <v>193</v>
      </c>
      <c r="D1" s="513"/>
      <c r="E1" s="513"/>
      <c r="F1" s="513"/>
      <c r="G1" s="513"/>
      <c r="H1" s="513"/>
      <c r="I1" s="67"/>
      <c r="J1" s="67"/>
      <c r="K1" s="321"/>
      <c r="L1" s="321"/>
      <c r="M1" s="321"/>
      <c r="N1" s="321"/>
      <c r="O1" s="321"/>
      <c r="P1" s="321"/>
    </row>
    <row r="2" spans="1:17" ht="20.25" customHeight="1">
      <c r="A2" s="67"/>
      <c r="D2" s="322"/>
      <c r="E2" s="322"/>
      <c r="F2" s="322"/>
      <c r="G2" s="322"/>
      <c r="H2" s="322"/>
      <c r="I2" s="67"/>
      <c r="K2" s="68"/>
      <c r="N2" s="5"/>
      <c r="Q2" s="13"/>
    </row>
    <row r="3" spans="1:17" s="68" customFormat="1" ht="20.25" customHeight="1">
      <c r="A3" s="69"/>
      <c r="B3" s="70"/>
      <c r="C3" s="498" t="s">
        <v>227</v>
      </c>
      <c r="D3" s="483"/>
      <c r="E3" s="483"/>
      <c r="F3" s="483"/>
      <c r="G3" s="483"/>
      <c r="H3" s="489"/>
      <c r="I3" s="69"/>
      <c r="J3" s="70"/>
      <c r="K3" s="482" t="s">
        <v>228</v>
      </c>
      <c r="L3" s="483"/>
      <c r="M3" s="483"/>
      <c r="N3" s="483"/>
      <c r="O3" s="483"/>
      <c r="P3" s="484"/>
      <c r="Q3" s="71"/>
    </row>
    <row r="4" spans="1:17" s="68" customFormat="1" ht="20.25" customHeight="1">
      <c r="A4" s="71"/>
      <c r="C4" s="85" t="s">
        <v>113</v>
      </c>
      <c r="D4" s="85" t="s">
        <v>175</v>
      </c>
      <c r="E4" s="85" t="s">
        <v>176</v>
      </c>
      <c r="F4" s="85" t="s">
        <v>177</v>
      </c>
      <c r="G4" s="85" t="s">
        <v>178</v>
      </c>
      <c r="H4" s="106" t="s">
        <v>113</v>
      </c>
      <c r="I4" s="71"/>
      <c r="K4" s="102" t="s">
        <v>113</v>
      </c>
      <c r="L4" s="85" t="s">
        <v>175</v>
      </c>
      <c r="M4" s="85" t="s">
        <v>176</v>
      </c>
      <c r="N4" s="85" t="s">
        <v>177</v>
      </c>
      <c r="O4" s="85" t="s">
        <v>178</v>
      </c>
      <c r="P4" s="106" t="s">
        <v>113</v>
      </c>
      <c r="Q4" s="71"/>
    </row>
    <row r="5" spans="1:17" s="68" customFormat="1" ht="20.25" customHeight="1">
      <c r="A5" s="72" t="s">
        <v>2</v>
      </c>
      <c r="C5" s="97" t="s">
        <v>126</v>
      </c>
      <c r="D5" s="97" t="s">
        <v>179</v>
      </c>
      <c r="E5" s="97" t="s">
        <v>180</v>
      </c>
      <c r="F5" s="97" t="s">
        <v>181</v>
      </c>
      <c r="G5" s="97" t="s">
        <v>182</v>
      </c>
      <c r="H5" s="104" t="s">
        <v>183</v>
      </c>
      <c r="I5" s="72" t="s">
        <v>2</v>
      </c>
      <c r="K5" s="109" t="s">
        <v>126</v>
      </c>
      <c r="L5" s="97" t="s">
        <v>179</v>
      </c>
      <c r="M5" s="97" t="s">
        <v>180</v>
      </c>
      <c r="N5" s="97" t="s">
        <v>181</v>
      </c>
      <c r="O5" s="97" t="s">
        <v>182</v>
      </c>
      <c r="P5" s="104" t="s">
        <v>183</v>
      </c>
      <c r="Q5" s="71"/>
    </row>
    <row r="6" spans="1:17" s="68" customFormat="1" ht="20.25" customHeight="1">
      <c r="A6" s="72" t="s">
        <v>8</v>
      </c>
      <c r="B6" s="73" t="s">
        <v>9</v>
      </c>
      <c r="C6" s="71"/>
      <c r="D6" s="71"/>
      <c r="E6" s="97" t="s">
        <v>126</v>
      </c>
      <c r="F6" s="97" t="s">
        <v>126</v>
      </c>
      <c r="G6" s="97" t="s">
        <v>126</v>
      </c>
      <c r="H6" s="104"/>
      <c r="I6" s="72" t="s">
        <v>8</v>
      </c>
      <c r="J6" s="73" t="s">
        <v>9</v>
      </c>
      <c r="K6" s="98"/>
      <c r="L6" s="71"/>
      <c r="M6" s="97" t="s">
        <v>126</v>
      </c>
      <c r="N6" s="97" t="s">
        <v>126</v>
      </c>
      <c r="O6" s="97" t="s">
        <v>126</v>
      </c>
      <c r="P6" s="104"/>
      <c r="Q6" s="71"/>
    </row>
    <row r="7" spans="1:17" ht="20.25" customHeight="1">
      <c r="A7" s="74">
        <v>1</v>
      </c>
      <c r="B7" s="75" t="s">
        <v>13</v>
      </c>
      <c r="C7" s="220">
        <v>33212</v>
      </c>
      <c r="D7" s="220">
        <v>18083</v>
      </c>
      <c r="E7" s="220">
        <v>374</v>
      </c>
      <c r="F7" s="220">
        <v>144</v>
      </c>
      <c r="G7" s="220">
        <v>802</v>
      </c>
      <c r="H7" s="220">
        <v>51589</v>
      </c>
      <c r="I7" s="74">
        <v>1</v>
      </c>
      <c r="J7" s="75" t="s">
        <v>13</v>
      </c>
      <c r="K7" s="323" t="s">
        <v>244</v>
      </c>
      <c r="L7" s="323" t="s">
        <v>244</v>
      </c>
      <c r="M7" s="323" t="s">
        <v>244</v>
      </c>
      <c r="N7" s="323" t="s">
        <v>244</v>
      </c>
      <c r="O7" s="323" t="s">
        <v>244</v>
      </c>
      <c r="P7" s="323" t="s">
        <v>244</v>
      </c>
      <c r="Q7" s="13"/>
    </row>
    <row r="8" spans="1:17" ht="20.25" customHeight="1">
      <c r="A8" s="76">
        <v>2</v>
      </c>
      <c r="B8" s="77" t="s">
        <v>14</v>
      </c>
      <c r="C8" s="224">
        <v>9841</v>
      </c>
      <c r="D8" s="224">
        <v>6267</v>
      </c>
      <c r="E8" s="224">
        <v>117</v>
      </c>
      <c r="F8" s="224">
        <v>29</v>
      </c>
      <c r="G8" s="224">
        <v>177</v>
      </c>
      <c r="H8" s="224">
        <v>15007</v>
      </c>
      <c r="I8" s="76">
        <v>2</v>
      </c>
      <c r="J8" s="77" t="s">
        <v>14</v>
      </c>
      <c r="K8" s="324" t="s">
        <v>244</v>
      </c>
      <c r="L8" s="324" t="s">
        <v>244</v>
      </c>
      <c r="M8" s="324" t="s">
        <v>244</v>
      </c>
      <c r="N8" s="324" t="s">
        <v>244</v>
      </c>
      <c r="O8" s="324" t="s">
        <v>244</v>
      </c>
      <c r="P8" s="324" t="s">
        <v>244</v>
      </c>
      <c r="Q8" s="13"/>
    </row>
    <row r="9" spans="1:17" ht="20.25" customHeight="1">
      <c r="A9" s="76">
        <v>3</v>
      </c>
      <c r="B9" s="78" t="s">
        <v>16</v>
      </c>
      <c r="C9" s="224">
        <v>16966</v>
      </c>
      <c r="D9" s="224">
        <v>9669</v>
      </c>
      <c r="E9" s="224">
        <v>3</v>
      </c>
      <c r="F9" s="224">
        <v>49</v>
      </c>
      <c r="G9" s="224">
        <v>273</v>
      </c>
      <c r="H9" s="224">
        <v>26851</v>
      </c>
      <c r="I9" s="76">
        <v>3</v>
      </c>
      <c r="J9" s="78" t="s">
        <v>16</v>
      </c>
      <c r="K9" s="324" t="s">
        <v>244</v>
      </c>
      <c r="L9" s="324" t="s">
        <v>244</v>
      </c>
      <c r="M9" s="324" t="s">
        <v>244</v>
      </c>
      <c r="N9" s="324" t="s">
        <v>244</v>
      </c>
      <c r="O9" s="324" t="s">
        <v>244</v>
      </c>
      <c r="P9" s="324" t="s">
        <v>244</v>
      </c>
      <c r="Q9" s="13"/>
    </row>
    <row r="10" spans="1:17" ht="20.25" customHeight="1">
      <c r="A10" s="76">
        <v>4</v>
      </c>
      <c r="B10" s="78" t="s">
        <v>18</v>
      </c>
      <c r="C10" s="224">
        <v>14245</v>
      </c>
      <c r="D10" s="224">
        <v>8828</v>
      </c>
      <c r="E10" s="224">
        <v>164</v>
      </c>
      <c r="F10" s="224">
        <v>30</v>
      </c>
      <c r="G10" s="224">
        <v>123</v>
      </c>
      <c r="H10" s="224">
        <v>22014</v>
      </c>
      <c r="I10" s="76">
        <v>4</v>
      </c>
      <c r="J10" s="78" t="s">
        <v>18</v>
      </c>
      <c r="K10" s="324" t="s">
        <v>244</v>
      </c>
      <c r="L10" s="324" t="s">
        <v>244</v>
      </c>
      <c r="M10" s="324" t="s">
        <v>244</v>
      </c>
      <c r="N10" s="324" t="s">
        <v>244</v>
      </c>
      <c r="O10" s="324" t="s">
        <v>244</v>
      </c>
      <c r="P10" s="324" t="s">
        <v>244</v>
      </c>
      <c r="Q10" s="13"/>
    </row>
    <row r="11" spans="1:17" ht="20.25" customHeight="1">
      <c r="A11" s="291">
        <v>5</v>
      </c>
      <c r="B11" s="99" t="s">
        <v>20</v>
      </c>
      <c r="C11" s="230">
        <v>4659</v>
      </c>
      <c r="D11" s="230">
        <v>2678</v>
      </c>
      <c r="E11" s="230">
        <v>3</v>
      </c>
      <c r="F11" s="230">
        <v>83</v>
      </c>
      <c r="G11" s="230">
        <v>66</v>
      </c>
      <c r="H11" s="230">
        <v>7731</v>
      </c>
      <c r="I11" s="291">
        <v>5</v>
      </c>
      <c r="J11" s="99" t="s">
        <v>20</v>
      </c>
      <c r="K11" s="325" t="s">
        <v>244</v>
      </c>
      <c r="L11" s="325" t="s">
        <v>244</v>
      </c>
      <c r="M11" s="325" t="s">
        <v>244</v>
      </c>
      <c r="N11" s="325" t="s">
        <v>244</v>
      </c>
      <c r="O11" s="325" t="s">
        <v>244</v>
      </c>
      <c r="P11" s="325" t="s">
        <v>244</v>
      </c>
      <c r="Q11" s="13"/>
    </row>
    <row r="12" spans="1:17" ht="20.25" customHeight="1">
      <c r="A12" s="76">
        <v>6</v>
      </c>
      <c r="B12" s="78" t="s">
        <v>22</v>
      </c>
      <c r="C12" s="224">
        <v>5527</v>
      </c>
      <c r="D12" s="224">
        <v>3143</v>
      </c>
      <c r="E12" s="224">
        <v>46</v>
      </c>
      <c r="F12" s="224">
        <v>10</v>
      </c>
      <c r="G12" s="224">
        <v>71</v>
      </c>
      <c r="H12" s="224">
        <v>8774</v>
      </c>
      <c r="I12" s="76">
        <v>6</v>
      </c>
      <c r="J12" s="78" t="s">
        <v>22</v>
      </c>
      <c r="K12" s="324" t="s">
        <v>244</v>
      </c>
      <c r="L12" s="324" t="s">
        <v>244</v>
      </c>
      <c r="M12" s="324" t="s">
        <v>244</v>
      </c>
      <c r="N12" s="324" t="s">
        <v>244</v>
      </c>
      <c r="O12" s="324" t="s">
        <v>244</v>
      </c>
      <c r="P12" s="324" t="s">
        <v>244</v>
      </c>
      <c r="Q12" s="13"/>
    </row>
    <row r="13" spans="1:17" ht="20.25" customHeight="1">
      <c r="A13" s="76">
        <v>7</v>
      </c>
      <c r="B13" s="77" t="s">
        <v>24</v>
      </c>
      <c r="C13" s="224">
        <v>4265</v>
      </c>
      <c r="D13" s="224">
        <v>2566</v>
      </c>
      <c r="E13" s="224">
        <v>20</v>
      </c>
      <c r="F13" s="224">
        <v>15</v>
      </c>
      <c r="G13" s="224">
        <v>61</v>
      </c>
      <c r="H13" s="224">
        <v>6906</v>
      </c>
      <c r="I13" s="76">
        <v>7</v>
      </c>
      <c r="J13" s="77" t="s">
        <v>24</v>
      </c>
      <c r="K13" s="324" t="s">
        <v>244</v>
      </c>
      <c r="L13" s="324" t="s">
        <v>244</v>
      </c>
      <c r="M13" s="324" t="s">
        <v>244</v>
      </c>
      <c r="N13" s="324" t="s">
        <v>244</v>
      </c>
      <c r="O13" s="324" t="s">
        <v>244</v>
      </c>
      <c r="P13" s="324" t="s">
        <v>244</v>
      </c>
      <c r="Q13" s="13"/>
    </row>
    <row r="14" spans="1:17" ht="20.25" customHeight="1">
      <c r="A14" s="76">
        <v>8</v>
      </c>
      <c r="B14" s="77" t="s">
        <v>26</v>
      </c>
      <c r="C14" s="224">
        <v>3187</v>
      </c>
      <c r="D14" s="224">
        <v>1889</v>
      </c>
      <c r="E14" s="224">
        <v>56</v>
      </c>
      <c r="F14" s="224">
        <v>15</v>
      </c>
      <c r="G14" s="224">
        <v>41</v>
      </c>
      <c r="H14" s="224">
        <v>5366</v>
      </c>
      <c r="I14" s="76">
        <v>8</v>
      </c>
      <c r="J14" s="77" t="s">
        <v>26</v>
      </c>
      <c r="K14" s="324" t="s">
        <v>244</v>
      </c>
      <c r="L14" s="324" t="s">
        <v>244</v>
      </c>
      <c r="M14" s="324" t="s">
        <v>244</v>
      </c>
      <c r="N14" s="324" t="s">
        <v>244</v>
      </c>
      <c r="O14" s="324" t="s">
        <v>244</v>
      </c>
      <c r="P14" s="324" t="s">
        <v>244</v>
      </c>
      <c r="Q14" s="13"/>
    </row>
    <row r="15" spans="1:17" ht="20.25" customHeight="1">
      <c r="A15" s="76">
        <v>9</v>
      </c>
      <c r="B15" s="77" t="s">
        <v>28</v>
      </c>
      <c r="C15" s="224">
        <v>3530</v>
      </c>
      <c r="D15" s="224">
        <v>1883</v>
      </c>
      <c r="E15" s="224">
        <v>27</v>
      </c>
      <c r="F15" s="224">
        <v>15</v>
      </c>
      <c r="G15" s="224">
        <v>41</v>
      </c>
      <c r="H15" s="224">
        <v>5596</v>
      </c>
      <c r="I15" s="76">
        <v>9</v>
      </c>
      <c r="J15" s="77" t="s">
        <v>28</v>
      </c>
      <c r="K15" s="324" t="s">
        <v>244</v>
      </c>
      <c r="L15" s="324" t="s">
        <v>244</v>
      </c>
      <c r="M15" s="324" t="s">
        <v>244</v>
      </c>
      <c r="N15" s="324" t="s">
        <v>244</v>
      </c>
      <c r="O15" s="324" t="s">
        <v>244</v>
      </c>
      <c r="P15" s="324" t="s">
        <v>244</v>
      </c>
      <c r="Q15" s="13"/>
    </row>
    <row r="16" spans="1:17" ht="20.25" customHeight="1">
      <c r="A16" s="76">
        <v>10</v>
      </c>
      <c r="B16" s="77" t="s">
        <v>30</v>
      </c>
      <c r="C16" s="224">
        <v>7614</v>
      </c>
      <c r="D16" s="224">
        <v>4354</v>
      </c>
      <c r="E16" s="224">
        <v>4</v>
      </c>
      <c r="F16" s="224">
        <v>115</v>
      </c>
      <c r="G16" s="224">
        <v>117</v>
      </c>
      <c r="H16" s="224">
        <v>12696</v>
      </c>
      <c r="I16" s="76">
        <v>10</v>
      </c>
      <c r="J16" s="77" t="s">
        <v>30</v>
      </c>
      <c r="K16" s="324" t="s">
        <v>244</v>
      </c>
      <c r="L16" s="324" t="s">
        <v>244</v>
      </c>
      <c r="M16" s="324" t="s">
        <v>244</v>
      </c>
      <c r="N16" s="324" t="s">
        <v>244</v>
      </c>
      <c r="O16" s="324" t="s">
        <v>244</v>
      </c>
      <c r="P16" s="324" t="s">
        <v>244</v>
      </c>
      <c r="Q16" s="13"/>
    </row>
    <row r="17" spans="1:17" ht="20.25" customHeight="1">
      <c r="A17" s="74">
        <v>11</v>
      </c>
      <c r="B17" s="75" t="s">
        <v>32</v>
      </c>
      <c r="C17" s="220">
        <v>5408</v>
      </c>
      <c r="D17" s="220">
        <v>2905</v>
      </c>
      <c r="E17" s="220">
        <v>2</v>
      </c>
      <c r="F17" s="220">
        <v>35</v>
      </c>
      <c r="G17" s="220">
        <v>114</v>
      </c>
      <c r="H17" s="220">
        <v>9221</v>
      </c>
      <c r="I17" s="74">
        <v>11</v>
      </c>
      <c r="J17" s="75" t="s">
        <v>32</v>
      </c>
      <c r="K17" s="323" t="s">
        <v>244</v>
      </c>
      <c r="L17" s="323" t="s">
        <v>244</v>
      </c>
      <c r="M17" s="323" t="s">
        <v>244</v>
      </c>
      <c r="N17" s="323" t="s">
        <v>244</v>
      </c>
      <c r="O17" s="323" t="s">
        <v>244</v>
      </c>
      <c r="P17" s="323" t="s">
        <v>244</v>
      </c>
      <c r="Q17" s="13"/>
    </row>
    <row r="18" spans="1:17" ht="20.25" customHeight="1">
      <c r="A18" s="76">
        <v>12</v>
      </c>
      <c r="B18" s="77" t="s">
        <v>34</v>
      </c>
      <c r="C18" s="224">
        <v>2343</v>
      </c>
      <c r="D18" s="224">
        <v>1245</v>
      </c>
      <c r="E18" s="224">
        <v>18</v>
      </c>
      <c r="F18" s="224">
        <v>13</v>
      </c>
      <c r="G18" s="224">
        <v>59</v>
      </c>
      <c r="H18" s="224">
        <v>4053</v>
      </c>
      <c r="I18" s="76">
        <v>12</v>
      </c>
      <c r="J18" s="77" t="s">
        <v>34</v>
      </c>
      <c r="K18" s="324" t="s">
        <v>244</v>
      </c>
      <c r="L18" s="324" t="s">
        <v>244</v>
      </c>
      <c r="M18" s="324" t="s">
        <v>244</v>
      </c>
      <c r="N18" s="324" t="s">
        <v>244</v>
      </c>
      <c r="O18" s="324" t="s">
        <v>244</v>
      </c>
      <c r="P18" s="324" t="s">
        <v>244</v>
      </c>
      <c r="Q18" s="13"/>
    </row>
    <row r="19" spans="1:17" ht="20.25" customHeight="1">
      <c r="A19" s="76">
        <v>13</v>
      </c>
      <c r="B19" s="77" t="s">
        <v>36</v>
      </c>
      <c r="C19" s="224">
        <v>4514</v>
      </c>
      <c r="D19" s="224">
        <v>2482</v>
      </c>
      <c r="E19" s="224">
        <v>21</v>
      </c>
      <c r="F19" s="224">
        <v>7</v>
      </c>
      <c r="G19" s="224">
        <v>48</v>
      </c>
      <c r="H19" s="224">
        <v>7142</v>
      </c>
      <c r="I19" s="76">
        <v>13</v>
      </c>
      <c r="J19" s="77" t="s">
        <v>36</v>
      </c>
      <c r="K19" s="324" t="s">
        <v>244</v>
      </c>
      <c r="L19" s="324" t="s">
        <v>244</v>
      </c>
      <c r="M19" s="324" t="s">
        <v>244</v>
      </c>
      <c r="N19" s="324" t="s">
        <v>244</v>
      </c>
      <c r="O19" s="324" t="s">
        <v>244</v>
      </c>
      <c r="P19" s="324" t="s">
        <v>244</v>
      </c>
      <c r="Q19" s="13"/>
    </row>
    <row r="20" spans="1:17" ht="20.25" customHeight="1">
      <c r="A20" s="71"/>
      <c r="B20" s="77" t="s">
        <v>38</v>
      </c>
      <c r="C20" s="199">
        <v>115311</v>
      </c>
      <c r="D20" s="199">
        <v>65992</v>
      </c>
      <c r="E20" s="199">
        <v>855</v>
      </c>
      <c r="F20" s="199">
        <v>560</v>
      </c>
      <c r="G20" s="199">
        <v>1993</v>
      </c>
      <c r="H20" s="199">
        <v>182946</v>
      </c>
      <c r="I20" s="71"/>
      <c r="J20" s="77" t="s">
        <v>38</v>
      </c>
      <c r="K20" s="331" t="s">
        <v>244</v>
      </c>
      <c r="L20" s="331" t="s">
        <v>244</v>
      </c>
      <c r="M20" s="331" t="s">
        <v>244</v>
      </c>
      <c r="N20" s="331" t="s">
        <v>244</v>
      </c>
      <c r="O20" s="331" t="s">
        <v>244</v>
      </c>
      <c r="P20" s="331" t="s">
        <v>244</v>
      </c>
      <c r="Q20" s="13"/>
    </row>
    <row r="21" spans="1:17" ht="20.25" customHeight="1">
      <c r="A21" s="71"/>
      <c r="C21" s="130"/>
      <c r="D21" s="130"/>
      <c r="E21" s="130"/>
      <c r="F21" s="130"/>
      <c r="G21" s="130"/>
      <c r="H21" s="130"/>
      <c r="I21" s="71"/>
      <c r="K21" s="130"/>
      <c r="L21" s="130"/>
      <c r="M21" s="130"/>
      <c r="N21" s="130"/>
      <c r="O21" s="130"/>
      <c r="P21" s="130"/>
      <c r="Q21" s="13"/>
    </row>
    <row r="22" spans="1:17" ht="20.25" customHeight="1">
      <c r="A22" s="76">
        <v>14</v>
      </c>
      <c r="B22" s="77" t="s">
        <v>41</v>
      </c>
      <c r="C22" s="224">
        <v>1387</v>
      </c>
      <c r="D22" s="224">
        <v>813</v>
      </c>
      <c r="E22" s="224">
        <v>13</v>
      </c>
      <c r="F22" s="224">
        <v>2</v>
      </c>
      <c r="G22" s="224">
        <v>15</v>
      </c>
      <c r="H22" s="224">
        <v>2295</v>
      </c>
      <c r="I22" s="76">
        <v>14</v>
      </c>
      <c r="J22" s="77" t="s">
        <v>41</v>
      </c>
      <c r="K22" s="324" t="s">
        <v>244</v>
      </c>
      <c r="L22" s="324" t="s">
        <v>244</v>
      </c>
      <c r="M22" s="324" t="s">
        <v>244</v>
      </c>
      <c r="N22" s="324" t="s">
        <v>244</v>
      </c>
      <c r="O22" s="324" t="s">
        <v>244</v>
      </c>
      <c r="P22" s="324" t="s">
        <v>244</v>
      </c>
      <c r="Q22" s="13"/>
    </row>
    <row r="23" spans="1:17" ht="20.25" customHeight="1">
      <c r="A23" s="76">
        <v>15</v>
      </c>
      <c r="B23" s="77" t="s">
        <v>43</v>
      </c>
      <c r="C23" s="230">
        <v>1775</v>
      </c>
      <c r="D23" s="230">
        <v>1181</v>
      </c>
      <c r="E23" s="230">
        <v>5</v>
      </c>
      <c r="F23" s="230">
        <v>0</v>
      </c>
      <c r="G23" s="230">
        <v>11</v>
      </c>
      <c r="H23" s="230">
        <v>3053</v>
      </c>
      <c r="I23" s="76">
        <v>15</v>
      </c>
      <c r="J23" s="77" t="s">
        <v>43</v>
      </c>
      <c r="K23" s="325" t="s">
        <v>244</v>
      </c>
      <c r="L23" s="325" t="s">
        <v>244</v>
      </c>
      <c r="M23" s="325" t="s">
        <v>244</v>
      </c>
      <c r="N23" s="325" t="s">
        <v>244</v>
      </c>
      <c r="O23" s="325" t="s">
        <v>244</v>
      </c>
      <c r="P23" s="325" t="s">
        <v>244</v>
      </c>
      <c r="Q23" s="13"/>
    </row>
    <row r="24" spans="1:17" ht="20.25" customHeight="1">
      <c r="A24" s="74">
        <v>16</v>
      </c>
      <c r="B24" s="75" t="s">
        <v>44</v>
      </c>
      <c r="C24" s="224">
        <v>1120</v>
      </c>
      <c r="D24" s="224">
        <v>665</v>
      </c>
      <c r="E24" s="224">
        <v>28</v>
      </c>
      <c r="F24" s="224">
        <v>1</v>
      </c>
      <c r="G24" s="224">
        <v>2</v>
      </c>
      <c r="H24" s="224">
        <v>1873</v>
      </c>
      <c r="I24" s="74">
        <v>16</v>
      </c>
      <c r="J24" s="75" t="s">
        <v>44</v>
      </c>
      <c r="K24" s="324" t="s">
        <v>244</v>
      </c>
      <c r="L24" s="324" t="s">
        <v>244</v>
      </c>
      <c r="M24" s="324" t="s">
        <v>244</v>
      </c>
      <c r="N24" s="324" t="s">
        <v>244</v>
      </c>
      <c r="O24" s="324" t="s">
        <v>244</v>
      </c>
      <c r="P24" s="324" t="s">
        <v>244</v>
      </c>
      <c r="Q24" s="13"/>
    </row>
    <row r="25" spans="1:17" ht="20.25" customHeight="1">
      <c r="A25" s="76">
        <v>17</v>
      </c>
      <c r="B25" s="77" t="s">
        <v>45</v>
      </c>
      <c r="C25" s="224">
        <v>1070</v>
      </c>
      <c r="D25" s="224">
        <v>621</v>
      </c>
      <c r="E25" s="224">
        <v>2</v>
      </c>
      <c r="F25" s="224">
        <v>6</v>
      </c>
      <c r="G25" s="224">
        <v>2</v>
      </c>
      <c r="H25" s="224">
        <v>1852</v>
      </c>
      <c r="I25" s="76">
        <v>17</v>
      </c>
      <c r="J25" s="77" t="s">
        <v>45</v>
      </c>
      <c r="K25" s="324" t="s">
        <v>244</v>
      </c>
      <c r="L25" s="324" t="s">
        <v>244</v>
      </c>
      <c r="M25" s="324" t="s">
        <v>244</v>
      </c>
      <c r="N25" s="324" t="s">
        <v>244</v>
      </c>
      <c r="O25" s="324" t="s">
        <v>244</v>
      </c>
      <c r="P25" s="324" t="s">
        <v>244</v>
      </c>
      <c r="Q25" s="13"/>
    </row>
    <row r="26" spans="1:17" ht="20.25" customHeight="1">
      <c r="A26" s="76">
        <v>18</v>
      </c>
      <c r="B26" s="77" t="s">
        <v>47</v>
      </c>
      <c r="C26" s="224">
        <v>725</v>
      </c>
      <c r="D26" s="224">
        <v>429</v>
      </c>
      <c r="E26" s="224">
        <v>13</v>
      </c>
      <c r="F26" s="224">
        <v>703</v>
      </c>
      <c r="G26" s="224">
        <v>0</v>
      </c>
      <c r="H26" s="224">
        <v>1139</v>
      </c>
      <c r="I26" s="76">
        <v>18</v>
      </c>
      <c r="J26" s="77" t="s">
        <v>47</v>
      </c>
      <c r="K26" s="324" t="s">
        <v>244</v>
      </c>
      <c r="L26" s="324" t="s">
        <v>244</v>
      </c>
      <c r="M26" s="324" t="s">
        <v>244</v>
      </c>
      <c r="N26" s="324" t="s">
        <v>244</v>
      </c>
      <c r="O26" s="324" t="s">
        <v>244</v>
      </c>
      <c r="P26" s="324" t="s">
        <v>244</v>
      </c>
      <c r="Q26" s="13"/>
    </row>
    <row r="27" spans="1:17" ht="20.25" customHeight="1">
      <c r="A27" s="76">
        <v>19</v>
      </c>
      <c r="B27" s="77" t="s">
        <v>49</v>
      </c>
      <c r="C27" s="224">
        <v>2326</v>
      </c>
      <c r="D27" s="224">
        <v>1484</v>
      </c>
      <c r="E27" s="224">
        <v>28</v>
      </c>
      <c r="F27" s="224">
        <v>10</v>
      </c>
      <c r="G27" s="224">
        <v>14</v>
      </c>
      <c r="H27" s="224">
        <v>3881</v>
      </c>
      <c r="I27" s="76">
        <v>19</v>
      </c>
      <c r="J27" s="77" t="s">
        <v>49</v>
      </c>
      <c r="K27" s="324" t="s">
        <v>244</v>
      </c>
      <c r="L27" s="324" t="s">
        <v>244</v>
      </c>
      <c r="M27" s="324" t="s">
        <v>244</v>
      </c>
      <c r="N27" s="324" t="s">
        <v>244</v>
      </c>
      <c r="O27" s="324" t="s">
        <v>244</v>
      </c>
      <c r="P27" s="324" t="s">
        <v>244</v>
      </c>
      <c r="Q27" s="13"/>
    </row>
    <row r="28" spans="1:17" ht="20.25" customHeight="1">
      <c r="A28" s="76">
        <v>20</v>
      </c>
      <c r="B28" s="77" t="s">
        <v>51</v>
      </c>
      <c r="C28" s="224">
        <v>956</v>
      </c>
      <c r="D28" s="224">
        <v>516</v>
      </c>
      <c r="E28" s="224">
        <v>15</v>
      </c>
      <c r="F28" s="224">
        <v>0</v>
      </c>
      <c r="G28" s="224">
        <v>18</v>
      </c>
      <c r="H28" s="224">
        <v>1695</v>
      </c>
      <c r="I28" s="76">
        <v>20</v>
      </c>
      <c r="J28" s="77" t="s">
        <v>51</v>
      </c>
      <c r="K28" s="324" t="s">
        <v>244</v>
      </c>
      <c r="L28" s="324" t="s">
        <v>244</v>
      </c>
      <c r="M28" s="324" t="s">
        <v>244</v>
      </c>
      <c r="N28" s="324" t="s">
        <v>244</v>
      </c>
      <c r="O28" s="324" t="s">
        <v>244</v>
      </c>
      <c r="P28" s="324" t="s">
        <v>244</v>
      </c>
      <c r="Q28" s="13"/>
    </row>
    <row r="29" spans="1:17" ht="20.25" customHeight="1">
      <c r="A29" s="74">
        <v>21</v>
      </c>
      <c r="B29" s="75" t="s">
        <v>52</v>
      </c>
      <c r="C29" s="220">
        <v>750</v>
      </c>
      <c r="D29" s="220">
        <v>452</v>
      </c>
      <c r="E29" s="220">
        <v>1</v>
      </c>
      <c r="F29" s="220">
        <v>0</v>
      </c>
      <c r="G29" s="220">
        <v>17</v>
      </c>
      <c r="H29" s="220">
        <v>1262</v>
      </c>
      <c r="I29" s="74">
        <v>21</v>
      </c>
      <c r="J29" s="75" t="s">
        <v>52</v>
      </c>
      <c r="K29" s="323" t="s">
        <v>244</v>
      </c>
      <c r="L29" s="323" t="s">
        <v>244</v>
      </c>
      <c r="M29" s="323" t="s">
        <v>244</v>
      </c>
      <c r="N29" s="323" t="s">
        <v>244</v>
      </c>
      <c r="O29" s="323" t="s">
        <v>244</v>
      </c>
      <c r="P29" s="323" t="s">
        <v>244</v>
      </c>
      <c r="Q29" s="13"/>
    </row>
    <row r="30" spans="1:17" ht="20.25" customHeight="1">
      <c r="A30" s="76">
        <v>22</v>
      </c>
      <c r="B30" s="77" t="s">
        <v>54</v>
      </c>
      <c r="C30" s="224">
        <v>420</v>
      </c>
      <c r="D30" s="224">
        <v>236</v>
      </c>
      <c r="E30" s="224">
        <v>2</v>
      </c>
      <c r="F30" s="224">
        <v>0</v>
      </c>
      <c r="G30" s="224">
        <v>4</v>
      </c>
      <c r="H30" s="224">
        <v>743</v>
      </c>
      <c r="I30" s="76">
        <v>22</v>
      </c>
      <c r="J30" s="77" t="s">
        <v>54</v>
      </c>
      <c r="K30" s="324" t="s">
        <v>244</v>
      </c>
      <c r="L30" s="324" t="s">
        <v>244</v>
      </c>
      <c r="M30" s="324" t="s">
        <v>244</v>
      </c>
      <c r="N30" s="324" t="s">
        <v>244</v>
      </c>
      <c r="O30" s="324" t="s">
        <v>244</v>
      </c>
      <c r="P30" s="324" t="s">
        <v>244</v>
      </c>
      <c r="Q30" s="13"/>
    </row>
    <row r="31" spans="1:17" ht="20.25" customHeight="1">
      <c r="A31" s="76">
        <v>27</v>
      </c>
      <c r="B31" s="77" t="s">
        <v>55</v>
      </c>
      <c r="C31" s="224">
        <v>1234</v>
      </c>
      <c r="D31" s="224">
        <v>670</v>
      </c>
      <c r="E31" s="224">
        <v>3</v>
      </c>
      <c r="F31" s="224">
        <v>4</v>
      </c>
      <c r="G31" s="224">
        <v>11</v>
      </c>
      <c r="H31" s="224">
        <v>2123</v>
      </c>
      <c r="I31" s="76">
        <v>27</v>
      </c>
      <c r="J31" s="77" t="s">
        <v>55</v>
      </c>
      <c r="K31" s="324" t="s">
        <v>244</v>
      </c>
      <c r="L31" s="324" t="s">
        <v>244</v>
      </c>
      <c r="M31" s="324" t="s">
        <v>244</v>
      </c>
      <c r="N31" s="324" t="s">
        <v>244</v>
      </c>
      <c r="O31" s="324" t="s">
        <v>244</v>
      </c>
      <c r="P31" s="324" t="s">
        <v>244</v>
      </c>
      <c r="Q31" s="13"/>
    </row>
    <row r="32" spans="1:17" ht="20.25" customHeight="1">
      <c r="A32" s="76">
        <v>28</v>
      </c>
      <c r="B32" s="77" t="s">
        <v>57</v>
      </c>
      <c r="C32" s="224">
        <v>2890</v>
      </c>
      <c r="D32" s="224">
        <v>1653</v>
      </c>
      <c r="E32" s="224">
        <v>40</v>
      </c>
      <c r="F32" s="224">
        <v>4</v>
      </c>
      <c r="G32" s="224">
        <v>19</v>
      </c>
      <c r="H32" s="224">
        <v>4920</v>
      </c>
      <c r="I32" s="76">
        <v>28</v>
      </c>
      <c r="J32" s="77" t="s">
        <v>57</v>
      </c>
      <c r="K32" s="324" t="s">
        <v>244</v>
      </c>
      <c r="L32" s="324" t="s">
        <v>244</v>
      </c>
      <c r="M32" s="324" t="s">
        <v>244</v>
      </c>
      <c r="N32" s="324" t="s">
        <v>244</v>
      </c>
      <c r="O32" s="324" t="s">
        <v>244</v>
      </c>
      <c r="P32" s="324" t="s">
        <v>244</v>
      </c>
      <c r="Q32" s="13"/>
    </row>
    <row r="33" spans="1:17" ht="20.25" customHeight="1">
      <c r="A33" s="76">
        <v>29</v>
      </c>
      <c r="B33" s="77" t="s">
        <v>59</v>
      </c>
      <c r="C33" s="230">
        <v>2093</v>
      </c>
      <c r="D33" s="230">
        <v>1170</v>
      </c>
      <c r="E33" s="230">
        <v>8</v>
      </c>
      <c r="F33" s="230">
        <v>3</v>
      </c>
      <c r="G33" s="230">
        <v>19</v>
      </c>
      <c r="H33" s="230">
        <v>3396</v>
      </c>
      <c r="I33" s="76">
        <v>29</v>
      </c>
      <c r="J33" s="77" t="s">
        <v>59</v>
      </c>
      <c r="K33" s="325" t="s">
        <v>244</v>
      </c>
      <c r="L33" s="325" t="s">
        <v>244</v>
      </c>
      <c r="M33" s="325" t="s">
        <v>244</v>
      </c>
      <c r="N33" s="325" t="s">
        <v>244</v>
      </c>
      <c r="O33" s="325" t="s">
        <v>244</v>
      </c>
      <c r="P33" s="325" t="s">
        <v>244</v>
      </c>
      <c r="Q33" s="13"/>
    </row>
    <row r="34" spans="1:17" ht="20.25" customHeight="1">
      <c r="A34" s="79">
        <v>30</v>
      </c>
      <c r="B34" s="80" t="s">
        <v>61</v>
      </c>
      <c r="C34" s="224">
        <v>1836</v>
      </c>
      <c r="D34" s="224">
        <v>1110</v>
      </c>
      <c r="E34" s="224">
        <v>7</v>
      </c>
      <c r="F34" s="224">
        <v>3</v>
      </c>
      <c r="G34" s="224">
        <v>9</v>
      </c>
      <c r="H34" s="224">
        <v>2919</v>
      </c>
      <c r="I34" s="79">
        <v>30</v>
      </c>
      <c r="J34" s="80" t="s">
        <v>61</v>
      </c>
      <c r="K34" s="324" t="s">
        <v>244</v>
      </c>
      <c r="L34" s="324" t="s">
        <v>244</v>
      </c>
      <c r="M34" s="324" t="s">
        <v>244</v>
      </c>
      <c r="N34" s="324" t="s">
        <v>244</v>
      </c>
      <c r="O34" s="324" t="s">
        <v>244</v>
      </c>
      <c r="P34" s="324" t="s">
        <v>244</v>
      </c>
      <c r="Q34" s="13"/>
    </row>
    <row r="35" spans="1:17" ht="20.25" customHeight="1">
      <c r="A35" s="76">
        <v>31</v>
      </c>
      <c r="B35" s="78" t="s">
        <v>63</v>
      </c>
      <c r="C35" s="224">
        <v>939</v>
      </c>
      <c r="D35" s="224">
        <v>555</v>
      </c>
      <c r="E35" s="224">
        <v>3</v>
      </c>
      <c r="F35" s="224">
        <v>7</v>
      </c>
      <c r="G35" s="224">
        <v>5</v>
      </c>
      <c r="H35" s="224">
        <v>1539</v>
      </c>
      <c r="I35" s="76">
        <v>31</v>
      </c>
      <c r="J35" s="78" t="s">
        <v>63</v>
      </c>
      <c r="K35" s="324" t="s">
        <v>244</v>
      </c>
      <c r="L35" s="324" t="s">
        <v>244</v>
      </c>
      <c r="M35" s="324" t="s">
        <v>244</v>
      </c>
      <c r="N35" s="324" t="s">
        <v>244</v>
      </c>
      <c r="O35" s="324" t="s">
        <v>244</v>
      </c>
      <c r="P35" s="324" t="s">
        <v>244</v>
      </c>
      <c r="Q35" s="13"/>
    </row>
    <row r="36" spans="1:17" ht="20.25" customHeight="1">
      <c r="A36" s="76">
        <v>32</v>
      </c>
      <c r="B36" s="78" t="s">
        <v>65</v>
      </c>
      <c r="C36" s="224">
        <v>982</v>
      </c>
      <c r="D36" s="224">
        <v>646</v>
      </c>
      <c r="E36" s="224">
        <v>3</v>
      </c>
      <c r="F36" s="224">
        <v>0</v>
      </c>
      <c r="G36" s="224">
        <v>5</v>
      </c>
      <c r="H36" s="224">
        <v>1427</v>
      </c>
      <c r="I36" s="76">
        <v>32</v>
      </c>
      <c r="J36" s="78" t="s">
        <v>65</v>
      </c>
      <c r="K36" s="324" t="s">
        <v>244</v>
      </c>
      <c r="L36" s="324" t="s">
        <v>244</v>
      </c>
      <c r="M36" s="324" t="s">
        <v>244</v>
      </c>
      <c r="N36" s="324" t="s">
        <v>244</v>
      </c>
      <c r="O36" s="324" t="s">
        <v>244</v>
      </c>
      <c r="P36" s="324" t="s">
        <v>244</v>
      </c>
      <c r="Q36" s="13"/>
    </row>
    <row r="37" spans="1:17" ht="20.25" customHeight="1">
      <c r="A37" s="76">
        <v>36</v>
      </c>
      <c r="B37" s="78" t="s">
        <v>67</v>
      </c>
      <c r="C37" s="224">
        <v>990</v>
      </c>
      <c r="D37" s="224">
        <v>464</v>
      </c>
      <c r="E37" s="224">
        <v>0</v>
      </c>
      <c r="F37" s="224">
        <v>6</v>
      </c>
      <c r="G37" s="224">
        <v>7</v>
      </c>
      <c r="H37" s="224">
        <v>1638</v>
      </c>
      <c r="I37" s="76">
        <v>36</v>
      </c>
      <c r="J37" s="78" t="s">
        <v>67</v>
      </c>
      <c r="K37" s="324" t="s">
        <v>244</v>
      </c>
      <c r="L37" s="324" t="s">
        <v>244</v>
      </c>
      <c r="M37" s="324" t="s">
        <v>244</v>
      </c>
      <c r="N37" s="324" t="s">
        <v>244</v>
      </c>
      <c r="O37" s="324" t="s">
        <v>244</v>
      </c>
      <c r="P37" s="324" t="s">
        <v>244</v>
      </c>
      <c r="Q37" s="13"/>
    </row>
    <row r="38" spans="1:17" ht="20.25" customHeight="1">
      <c r="A38" s="81">
        <v>44</v>
      </c>
      <c r="B38" s="82" t="s">
        <v>69</v>
      </c>
      <c r="C38" s="224">
        <v>2036</v>
      </c>
      <c r="D38" s="224">
        <v>1157</v>
      </c>
      <c r="E38" s="224">
        <v>0</v>
      </c>
      <c r="F38" s="224">
        <v>10</v>
      </c>
      <c r="G38" s="224">
        <v>12</v>
      </c>
      <c r="H38" s="224">
        <v>3259</v>
      </c>
      <c r="I38" s="81">
        <v>44</v>
      </c>
      <c r="J38" s="82" t="s">
        <v>69</v>
      </c>
      <c r="K38" s="324" t="s">
        <v>244</v>
      </c>
      <c r="L38" s="324" t="s">
        <v>244</v>
      </c>
      <c r="M38" s="324" t="s">
        <v>244</v>
      </c>
      <c r="N38" s="324" t="s">
        <v>244</v>
      </c>
      <c r="O38" s="324" t="s">
        <v>244</v>
      </c>
      <c r="P38" s="324" t="s">
        <v>244</v>
      </c>
      <c r="Q38" s="13"/>
    </row>
    <row r="39" spans="1:17" ht="20.25" customHeight="1">
      <c r="A39" s="76">
        <v>45</v>
      </c>
      <c r="B39" s="78" t="s">
        <v>88</v>
      </c>
      <c r="C39" s="220">
        <v>2893</v>
      </c>
      <c r="D39" s="220">
        <v>1574</v>
      </c>
      <c r="E39" s="220">
        <v>19</v>
      </c>
      <c r="F39" s="220">
        <v>10</v>
      </c>
      <c r="G39" s="220">
        <v>46</v>
      </c>
      <c r="H39" s="220">
        <v>4707</v>
      </c>
      <c r="I39" s="76">
        <v>45</v>
      </c>
      <c r="J39" s="78" t="s">
        <v>88</v>
      </c>
      <c r="K39" s="323" t="s">
        <v>244</v>
      </c>
      <c r="L39" s="323" t="s">
        <v>244</v>
      </c>
      <c r="M39" s="323" t="s">
        <v>244</v>
      </c>
      <c r="N39" s="323" t="s">
        <v>244</v>
      </c>
      <c r="O39" s="323" t="s">
        <v>244</v>
      </c>
      <c r="P39" s="323" t="s">
        <v>244</v>
      </c>
      <c r="Q39" s="13"/>
    </row>
    <row r="40" spans="1:17" ht="20.25" customHeight="1">
      <c r="A40" s="291">
        <v>46</v>
      </c>
      <c r="B40" s="99" t="s">
        <v>93</v>
      </c>
      <c r="C40" s="230">
        <v>3074</v>
      </c>
      <c r="D40" s="230">
        <v>1813</v>
      </c>
      <c r="E40" s="230">
        <v>21</v>
      </c>
      <c r="F40" s="230">
        <v>15</v>
      </c>
      <c r="G40" s="230">
        <v>37</v>
      </c>
      <c r="H40" s="230">
        <v>5093</v>
      </c>
      <c r="I40" s="291">
        <v>46</v>
      </c>
      <c r="J40" s="99" t="s">
        <v>93</v>
      </c>
      <c r="K40" s="325" t="s">
        <v>244</v>
      </c>
      <c r="L40" s="325" t="s">
        <v>244</v>
      </c>
      <c r="M40" s="325" t="s">
        <v>244</v>
      </c>
      <c r="N40" s="325" t="s">
        <v>244</v>
      </c>
      <c r="O40" s="325" t="s">
        <v>244</v>
      </c>
      <c r="P40" s="325" t="s">
        <v>244</v>
      </c>
      <c r="Q40" s="13"/>
    </row>
    <row r="41" spans="1:17" ht="20.25" customHeight="1">
      <c r="A41" s="71"/>
      <c r="B41" s="77" t="s">
        <v>71</v>
      </c>
      <c r="C41" s="199">
        <v>29496</v>
      </c>
      <c r="D41" s="199">
        <v>17209</v>
      </c>
      <c r="E41" s="199">
        <v>211</v>
      </c>
      <c r="F41" s="199">
        <v>784</v>
      </c>
      <c r="G41" s="199">
        <v>253</v>
      </c>
      <c r="H41" s="199">
        <v>48814</v>
      </c>
      <c r="I41" s="71"/>
      <c r="J41" s="77" t="s">
        <v>71</v>
      </c>
      <c r="K41" s="469" t="s">
        <v>244</v>
      </c>
      <c r="L41" s="469" t="s">
        <v>244</v>
      </c>
      <c r="M41" s="469" t="s">
        <v>244</v>
      </c>
      <c r="N41" s="469" t="s">
        <v>244</v>
      </c>
      <c r="O41" s="469" t="s">
        <v>244</v>
      </c>
      <c r="P41" s="469" t="s">
        <v>244</v>
      </c>
      <c r="Q41" s="13"/>
    </row>
    <row r="42" spans="1:17" ht="20.25" customHeight="1">
      <c r="A42" s="71"/>
      <c r="B42" s="77" t="s">
        <v>73</v>
      </c>
      <c r="C42" s="199">
        <v>144807</v>
      </c>
      <c r="D42" s="199">
        <v>83201</v>
      </c>
      <c r="E42" s="199">
        <v>1066</v>
      </c>
      <c r="F42" s="199">
        <v>1344</v>
      </c>
      <c r="G42" s="199">
        <v>2246</v>
      </c>
      <c r="H42" s="199">
        <v>231760</v>
      </c>
      <c r="I42" s="71"/>
      <c r="J42" s="77" t="s">
        <v>73</v>
      </c>
      <c r="K42" s="331" t="s">
        <v>244</v>
      </c>
      <c r="L42" s="331" t="s">
        <v>244</v>
      </c>
      <c r="M42" s="331" t="s">
        <v>244</v>
      </c>
      <c r="N42" s="331" t="s">
        <v>244</v>
      </c>
      <c r="O42" s="331" t="s">
        <v>244</v>
      </c>
      <c r="P42" s="331" t="s">
        <v>244</v>
      </c>
      <c r="Q42" s="13"/>
    </row>
    <row r="43" spans="1:17" ht="20.25" customHeight="1">
      <c r="A43" s="71"/>
      <c r="C43" s="130"/>
      <c r="D43" s="130"/>
      <c r="E43" s="130"/>
      <c r="F43" s="130"/>
      <c r="G43" s="130"/>
      <c r="H43" s="130"/>
      <c r="I43" s="71"/>
      <c r="K43" s="130"/>
      <c r="L43" s="130"/>
      <c r="M43" s="130"/>
      <c r="N43" s="130"/>
      <c r="O43" s="130"/>
      <c r="P43" s="130"/>
      <c r="Q43" s="13"/>
    </row>
    <row r="44" spans="1:17" ht="20.25" customHeight="1">
      <c r="A44" s="76">
        <v>301</v>
      </c>
      <c r="B44" s="77" t="s">
        <v>75</v>
      </c>
      <c r="C44" s="224">
        <v>1135</v>
      </c>
      <c r="D44" s="224">
        <v>0</v>
      </c>
      <c r="E44" s="224">
        <v>0</v>
      </c>
      <c r="F44" s="224">
        <v>0</v>
      </c>
      <c r="G44" s="224">
        <v>0</v>
      </c>
      <c r="H44" s="224">
        <v>1927</v>
      </c>
      <c r="I44" s="76">
        <v>301</v>
      </c>
      <c r="J44" s="77" t="s">
        <v>75</v>
      </c>
      <c r="K44" s="331" t="s">
        <v>244</v>
      </c>
      <c r="L44" s="331" t="s">
        <v>244</v>
      </c>
      <c r="M44" s="331" t="s">
        <v>244</v>
      </c>
      <c r="N44" s="331" t="s">
        <v>244</v>
      </c>
      <c r="O44" s="331" t="s">
        <v>244</v>
      </c>
      <c r="P44" s="331" t="s">
        <v>244</v>
      </c>
      <c r="Q44" s="13"/>
    </row>
    <row r="45" spans="1:17" ht="20.25" customHeight="1">
      <c r="A45" s="76">
        <v>302</v>
      </c>
      <c r="B45" s="77" t="s">
        <v>77</v>
      </c>
      <c r="C45" s="224">
        <v>1921</v>
      </c>
      <c r="D45" s="224">
        <v>0</v>
      </c>
      <c r="E45" s="224">
        <v>0</v>
      </c>
      <c r="F45" s="224">
        <v>0</v>
      </c>
      <c r="G45" s="224">
        <v>0</v>
      </c>
      <c r="H45" s="224">
        <v>2901</v>
      </c>
      <c r="I45" s="76">
        <v>302</v>
      </c>
      <c r="J45" s="77" t="s">
        <v>77</v>
      </c>
      <c r="K45" s="331" t="s">
        <v>244</v>
      </c>
      <c r="L45" s="331" t="s">
        <v>244</v>
      </c>
      <c r="M45" s="331" t="s">
        <v>244</v>
      </c>
      <c r="N45" s="331" t="s">
        <v>244</v>
      </c>
      <c r="O45" s="331" t="s">
        <v>244</v>
      </c>
      <c r="P45" s="331" t="s">
        <v>244</v>
      </c>
      <c r="Q45" s="13"/>
    </row>
    <row r="46" spans="1:17" ht="20.25" customHeight="1">
      <c r="A46" s="76">
        <v>303</v>
      </c>
      <c r="B46" s="77" t="s">
        <v>79</v>
      </c>
      <c r="C46" s="224">
        <v>7493</v>
      </c>
      <c r="D46" s="224">
        <v>0</v>
      </c>
      <c r="E46" s="224">
        <v>0</v>
      </c>
      <c r="F46" s="224">
        <v>0</v>
      </c>
      <c r="G46" s="224">
        <v>0</v>
      </c>
      <c r="H46" s="224">
        <v>15553</v>
      </c>
      <c r="I46" s="76">
        <v>303</v>
      </c>
      <c r="J46" s="77" t="s">
        <v>79</v>
      </c>
      <c r="K46" s="331" t="s">
        <v>244</v>
      </c>
      <c r="L46" s="331" t="s">
        <v>244</v>
      </c>
      <c r="M46" s="331" t="s">
        <v>244</v>
      </c>
      <c r="N46" s="331" t="s">
        <v>244</v>
      </c>
      <c r="O46" s="331" t="s">
        <v>244</v>
      </c>
      <c r="P46" s="331" t="s">
        <v>244</v>
      </c>
      <c r="Q46" s="13"/>
    </row>
    <row r="47" spans="1:17" ht="20.25" customHeight="1">
      <c r="A47" s="71"/>
      <c r="B47" s="77" t="s">
        <v>81</v>
      </c>
      <c r="C47" s="224">
        <v>10549</v>
      </c>
      <c r="D47" s="224">
        <v>0</v>
      </c>
      <c r="E47" s="224">
        <v>0</v>
      </c>
      <c r="F47" s="224">
        <v>0</v>
      </c>
      <c r="G47" s="224">
        <v>0</v>
      </c>
      <c r="H47" s="224">
        <v>20381</v>
      </c>
      <c r="I47" s="71"/>
      <c r="J47" s="77" t="s">
        <v>81</v>
      </c>
      <c r="K47" s="331" t="s">
        <v>244</v>
      </c>
      <c r="L47" s="331" t="s">
        <v>244</v>
      </c>
      <c r="M47" s="331" t="s">
        <v>244</v>
      </c>
      <c r="N47" s="331" t="s">
        <v>244</v>
      </c>
      <c r="O47" s="331" t="s">
        <v>244</v>
      </c>
      <c r="P47" s="331" t="s">
        <v>244</v>
      </c>
      <c r="Q47" s="13"/>
    </row>
    <row r="48" spans="1:17" ht="20.25" customHeight="1">
      <c r="A48" s="71"/>
      <c r="C48" s="130"/>
      <c r="D48" s="130"/>
      <c r="E48" s="130"/>
      <c r="F48" s="130"/>
      <c r="G48" s="130"/>
      <c r="H48" s="130"/>
      <c r="I48" s="71"/>
      <c r="K48" s="383"/>
      <c r="L48" s="383"/>
      <c r="M48" s="383"/>
      <c r="N48" s="383"/>
      <c r="O48" s="383"/>
      <c r="P48" s="383"/>
      <c r="Q48" s="13"/>
    </row>
    <row r="49" spans="1:17" ht="20.25" customHeight="1">
      <c r="A49" s="84"/>
      <c r="B49" s="82" t="s">
        <v>83</v>
      </c>
      <c r="C49" s="201">
        <v>155356</v>
      </c>
      <c r="D49" s="201">
        <v>83201</v>
      </c>
      <c r="E49" s="201">
        <v>1066</v>
      </c>
      <c r="F49" s="201">
        <v>1344</v>
      </c>
      <c r="G49" s="201">
        <v>2246</v>
      </c>
      <c r="H49" s="201">
        <v>252141</v>
      </c>
      <c r="I49" s="84"/>
      <c r="J49" s="82" t="s">
        <v>83</v>
      </c>
      <c r="K49" s="386" t="s">
        <v>244</v>
      </c>
      <c r="L49" s="386" t="s">
        <v>244</v>
      </c>
      <c r="M49" s="386" t="s">
        <v>244</v>
      </c>
      <c r="N49" s="386" t="s">
        <v>244</v>
      </c>
      <c r="O49" s="386" t="s">
        <v>244</v>
      </c>
      <c r="P49" s="386" t="s">
        <v>244</v>
      </c>
      <c r="Q49" s="13"/>
    </row>
    <row r="50" spans="1:16" ht="16.5" customHeight="1">
      <c r="A50" s="120"/>
      <c r="B50" s="120"/>
      <c r="C50" s="19"/>
      <c r="D50" s="19"/>
      <c r="E50" s="19"/>
      <c r="F50" s="19"/>
      <c r="G50" s="19"/>
      <c r="H50" s="19"/>
      <c r="I50" s="120"/>
      <c r="J50" s="120"/>
      <c r="K50" s="19"/>
      <c r="L50" s="19"/>
      <c r="M50" s="19"/>
      <c r="N50" s="19"/>
      <c r="O50" s="19"/>
      <c r="P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</sheetData>
  <sheetProtection/>
  <mergeCells count="3">
    <mergeCell ref="C3:H3"/>
    <mergeCell ref="K3:P3"/>
    <mergeCell ref="C1:H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8" max="5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0"/>
  <sheetViews>
    <sheetView showGridLines="0" view="pageBreakPreview" zoomScale="70" zoomScaleNormal="60" zoomScaleSheetLayoutView="70" zoomScalePageLayoutView="0" workbookViewId="0" topLeftCell="A31">
      <selection activeCell="K12" sqref="K12"/>
    </sheetView>
  </sheetViews>
  <sheetFormatPr defaultColWidth="10.875" defaultRowHeight="13.5"/>
  <cols>
    <col min="1" max="1" width="6.125" style="68" customWidth="1"/>
    <col min="2" max="2" width="11.75390625" style="68" customWidth="1"/>
    <col min="3" max="8" width="14.50390625" style="6" customWidth="1"/>
    <col min="9" max="9" width="6.125" style="68" customWidth="1"/>
    <col min="10" max="10" width="11.75390625" style="68" customWidth="1"/>
    <col min="11" max="16" width="14.50390625" style="6" customWidth="1"/>
    <col min="17" max="16384" width="10.875" style="6" customWidth="1"/>
  </cols>
  <sheetData>
    <row r="1" spans="1:16" ht="20.25" customHeight="1">
      <c r="A1" s="66"/>
      <c r="B1" s="66"/>
      <c r="C1" s="513" t="s">
        <v>194</v>
      </c>
      <c r="D1" s="513"/>
      <c r="E1" s="513"/>
      <c r="F1" s="513"/>
      <c r="G1" s="513"/>
      <c r="H1" s="513"/>
      <c r="I1" s="67"/>
      <c r="J1" s="67"/>
      <c r="K1" s="5"/>
      <c r="L1" s="5"/>
      <c r="M1" s="5"/>
      <c r="N1" s="5"/>
      <c r="O1" s="5"/>
      <c r="P1" s="5"/>
    </row>
    <row r="2" spans="1:17" s="68" customFormat="1" ht="20.25" customHeight="1">
      <c r="A2" s="67"/>
      <c r="I2" s="67"/>
      <c r="N2" s="67"/>
      <c r="Q2" s="71"/>
    </row>
    <row r="3" spans="1:17" s="68" customFormat="1" ht="20.25" customHeight="1">
      <c r="A3" s="69"/>
      <c r="B3" s="70"/>
      <c r="C3" s="498" t="s">
        <v>227</v>
      </c>
      <c r="D3" s="483"/>
      <c r="E3" s="483"/>
      <c r="F3" s="483"/>
      <c r="G3" s="483"/>
      <c r="H3" s="489"/>
      <c r="I3" s="69"/>
      <c r="J3" s="70"/>
      <c r="K3" s="482" t="s">
        <v>228</v>
      </c>
      <c r="L3" s="483"/>
      <c r="M3" s="483"/>
      <c r="N3" s="483"/>
      <c r="O3" s="483"/>
      <c r="P3" s="484"/>
      <c r="Q3" s="71"/>
    </row>
    <row r="4" spans="1:17" s="68" customFormat="1" ht="20.25" customHeight="1">
      <c r="A4" s="71"/>
      <c r="C4" s="85" t="s">
        <v>113</v>
      </c>
      <c r="D4" s="85" t="s">
        <v>175</v>
      </c>
      <c r="E4" s="85" t="s">
        <v>176</v>
      </c>
      <c r="F4" s="85" t="s">
        <v>177</v>
      </c>
      <c r="G4" s="85" t="s">
        <v>178</v>
      </c>
      <c r="H4" s="106" t="s">
        <v>113</v>
      </c>
      <c r="I4" s="71"/>
      <c r="K4" s="102" t="s">
        <v>113</v>
      </c>
      <c r="L4" s="85" t="s">
        <v>175</v>
      </c>
      <c r="M4" s="85" t="s">
        <v>176</v>
      </c>
      <c r="N4" s="85" t="s">
        <v>177</v>
      </c>
      <c r="O4" s="85" t="s">
        <v>178</v>
      </c>
      <c r="P4" s="106" t="s">
        <v>113</v>
      </c>
      <c r="Q4" s="71"/>
    </row>
    <row r="5" spans="1:17" s="68" customFormat="1" ht="20.25" customHeight="1">
      <c r="A5" s="72" t="s">
        <v>2</v>
      </c>
      <c r="C5" s="97" t="s">
        <v>126</v>
      </c>
      <c r="D5" s="97" t="s">
        <v>179</v>
      </c>
      <c r="E5" s="97" t="s">
        <v>180</v>
      </c>
      <c r="F5" s="97" t="s">
        <v>181</v>
      </c>
      <c r="G5" s="97" t="s">
        <v>182</v>
      </c>
      <c r="H5" s="104" t="s">
        <v>183</v>
      </c>
      <c r="I5" s="72" t="s">
        <v>2</v>
      </c>
      <c r="K5" s="109" t="s">
        <v>126</v>
      </c>
      <c r="L5" s="97" t="s">
        <v>179</v>
      </c>
      <c r="M5" s="97" t="s">
        <v>180</v>
      </c>
      <c r="N5" s="97" t="s">
        <v>181</v>
      </c>
      <c r="O5" s="97" t="s">
        <v>182</v>
      </c>
      <c r="P5" s="104" t="s">
        <v>183</v>
      </c>
      <c r="Q5" s="71"/>
    </row>
    <row r="6" spans="1:17" s="68" customFormat="1" ht="20.25" customHeight="1">
      <c r="A6" s="72" t="s">
        <v>8</v>
      </c>
      <c r="B6" s="73" t="s">
        <v>9</v>
      </c>
      <c r="C6" s="71"/>
      <c r="D6" s="71"/>
      <c r="E6" s="97" t="s">
        <v>126</v>
      </c>
      <c r="F6" s="97" t="s">
        <v>126</v>
      </c>
      <c r="G6" s="97" t="s">
        <v>126</v>
      </c>
      <c r="H6" s="104"/>
      <c r="I6" s="72" t="s">
        <v>8</v>
      </c>
      <c r="J6" s="73" t="s">
        <v>9</v>
      </c>
      <c r="K6" s="98"/>
      <c r="L6" s="71"/>
      <c r="M6" s="97" t="s">
        <v>126</v>
      </c>
      <c r="N6" s="97" t="s">
        <v>126</v>
      </c>
      <c r="O6" s="97" t="s">
        <v>126</v>
      </c>
      <c r="P6" s="104"/>
      <c r="Q6" s="71"/>
    </row>
    <row r="7" spans="1:17" ht="20.25" customHeight="1">
      <c r="A7" s="74">
        <v>1</v>
      </c>
      <c r="B7" s="75" t="s">
        <v>13</v>
      </c>
      <c r="C7" s="326">
        <v>33212</v>
      </c>
      <c r="D7" s="323">
        <v>18083</v>
      </c>
      <c r="E7" s="323">
        <v>374</v>
      </c>
      <c r="F7" s="323">
        <v>144</v>
      </c>
      <c r="G7" s="323">
        <v>779</v>
      </c>
      <c r="H7" s="323">
        <v>51589</v>
      </c>
      <c r="I7" s="74">
        <v>1</v>
      </c>
      <c r="J7" s="75" t="s">
        <v>13</v>
      </c>
      <c r="K7" s="323" t="s">
        <v>244</v>
      </c>
      <c r="L7" s="323" t="s">
        <v>244</v>
      </c>
      <c r="M7" s="323" t="s">
        <v>244</v>
      </c>
      <c r="N7" s="323" t="s">
        <v>244</v>
      </c>
      <c r="O7" s="323" t="s">
        <v>244</v>
      </c>
      <c r="P7" s="323" t="s">
        <v>244</v>
      </c>
      <c r="Q7" s="13"/>
    </row>
    <row r="8" spans="1:17" ht="20.25" customHeight="1">
      <c r="A8" s="76">
        <v>2</v>
      </c>
      <c r="B8" s="77" t="s">
        <v>14</v>
      </c>
      <c r="C8" s="327">
        <v>9841</v>
      </c>
      <c r="D8" s="324">
        <v>6267</v>
      </c>
      <c r="E8" s="324">
        <v>117</v>
      </c>
      <c r="F8" s="324">
        <v>29</v>
      </c>
      <c r="G8" s="324">
        <v>195</v>
      </c>
      <c r="H8" s="324">
        <v>15007</v>
      </c>
      <c r="I8" s="76">
        <v>2</v>
      </c>
      <c r="J8" s="77" t="s">
        <v>14</v>
      </c>
      <c r="K8" s="324" t="s">
        <v>244</v>
      </c>
      <c r="L8" s="324" t="s">
        <v>244</v>
      </c>
      <c r="M8" s="324" t="s">
        <v>244</v>
      </c>
      <c r="N8" s="324" t="s">
        <v>244</v>
      </c>
      <c r="O8" s="324" t="s">
        <v>244</v>
      </c>
      <c r="P8" s="324" t="s">
        <v>244</v>
      </c>
      <c r="Q8" s="13"/>
    </row>
    <row r="9" spans="1:17" s="25" customFormat="1" ht="20.25" customHeight="1">
      <c r="A9" s="76">
        <v>3</v>
      </c>
      <c r="B9" s="78" t="s">
        <v>16</v>
      </c>
      <c r="C9" s="327">
        <v>16966</v>
      </c>
      <c r="D9" s="324">
        <v>9669</v>
      </c>
      <c r="E9" s="324">
        <v>3</v>
      </c>
      <c r="F9" s="324">
        <v>49</v>
      </c>
      <c r="G9" s="324">
        <v>398</v>
      </c>
      <c r="H9" s="324">
        <v>26851</v>
      </c>
      <c r="I9" s="76">
        <v>3</v>
      </c>
      <c r="J9" s="78" t="s">
        <v>16</v>
      </c>
      <c r="K9" s="324" t="s">
        <v>244</v>
      </c>
      <c r="L9" s="324" t="s">
        <v>244</v>
      </c>
      <c r="M9" s="324" t="s">
        <v>244</v>
      </c>
      <c r="N9" s="324" t="s">
        <v>244</v>
      </c>
      <c r="O9" s="324" t="s">
        <v>244</v>
      </c>
      <c r="P9" s="324" t="s">
        <v>244</v>
      </c>
      <c r="Q9" s="13"/>
    </row>
    <row r="10" spans="1:17" ht="20.25" customHeight="1">
      <c r="A10" s="76">
        <v>4</v>
      </c>
      <c r="B10" s="78" t="s">
        <v>18</v>
      </c>
      <c r="C10" s="327">
        <v>14245</v>
      </c>
      <c r="D10" s="324">
        <v>8828</v>
      </c>
      <c r="E10" s="324">
        <v>164</v>
      </c>
      <c r="F10" s="324">
        <v>30</v>
      </c>
      <c r="G10" s="324">
        <v>227</v>
      </c>
      <c r="H10" s="324">
        <v>22014</v>
      </c>
      <c r="I10" s="76">
        <v>4</v>
      </c>
      <c r="J10" s="78" t="s">
        <v>18</v>
      </c>
      <c r="K10" s="324" t="s">
        <v>244</v>
      </c>
      <c r="L10" s="324" t="s">
        <v>244</v>
      </c>
      <c r="M10" s="324" t="s">
        <v>244</v>
      </c>
      <c r="N10" s="324" t="s">
        <v>244</v>
      </c>
      <c r="O10" s="324" t="s">
        <v>244</v>
      </c>
      <c r="P10" s="324" t="s">
        <v>244</v>
      </c>
      <c r="Q10" s="13"/>
    </row>
    <row r="11" spans="1:17" ht="20.25" customHeight="1">
      <c r="A11" s="291">
        <v>5</v>
      </c>
      <c r="B11" s="99" t="s">
        <v>20</v>
      </c>
      <c r="C11" s="327">
        <v>4659</v>
      </c>
      <c r="D11" s="325">
        <v>2678</v>
      </c>
      <c r="E11" s="325">
        <v>3</v>
      </c>
      <c r="F11" s="325">
        <v>83</v>
      </c>
      <c r="G11" s="325">
        <v>100</v>
      </c>
      <c r="H11" s="325">
        <v>7731</v>
      </c>
      <c r="I11" s="291">
        <v>5</v>
      </c>
      <c r="J11" s="99" t="s">
        <v>20</v>
      </c>
      <c r="K11" s="324" t="s">
        <v>244</v>
      </c>
      <c r="L11" s="324" t="s">
        <v>244</v>
      </c>
      <c r="M11" s="324" t="s">
        <v>244</v>
      </c>
      <c r="N11" s="324" t="s">
        <v>244</v>
      </c>
      <c r="O11" s="324" t="s">
        <v>244</v>
      </c>
      <c r="P11" s="324" t="s">
        <v>244</v>
      </c>
      <c r="Q11" s="13"/>
    </row>
    <row r="12" spans="1:17" ht="20.25" customHeight="1">
      <c r="A12" s="76">
        <v>6</v>
      </c>
      <c r="B12" s="78" t="s">
        <v>22</v>
      </c>
      <c r="C12" s="326">
        <v>5527</v>
      </c>
      <c r="D12" s="324">
        <v>3143</v>
      </c>
      <c r="E12" s="324">
        <v>46</v>
      </c>
      <c r="F12" s="324">
        <v>10</v>
      </c>
      <c r="G12" s="324">
        <v>72</v>
      </c>
      <c r="H12" s="324">
        <v>8774</v>
      </c>
      <c r="I12" s="76">
        <v>6</v>
      </c>
      <c r="J12" s="78" t="s">
        <v>22</v>
      </c>
      <c r="K12" s="323" t="s">
        <v>244</v>
      </c>
      <c r="L12" s="323" t="s">
        <v>244</v>
      </c>
      <c r="M12" s="323" t="s">
        <v>244</v>
      </c>
      <c r="N12" s="323" t="s">
        <v>244</v>
      </c>
      <c r="O12" s="323" t="s">
        <v>244</v>
      </c>
      <c r="P12" s="323" t="s">
        <v>244</v>
      </c>
      <c r="Q12" s="13"/>
    </row>
    <row r="13" spans="1:17" ht="20.25" customHeight="1">
      <c r="A13" s="76">
        <v>7</v>
      </c>
      <c r="B13" s="77" t="s">
        <v>24</v>
      </c>
      <c r="C13" s="327">
        <v>4265</v>
      </c>
      <c r="D13" s="324">
        <v>2566</v>
      </c>
      <c r="E13" s="324">
        <v>20</v>
      </c>
      <c r="F13" s="324">
        <v>15</v>
      </c>
      <c r="G13" s="324">
        <v>56</v>
      </c>
      <c r="H13" s="324">
        <v>6906</v>
      </c>
      <c r="I13" s="76">
        <v>7</v>
      </c>
      <c r="J13" s="77" t="s">
        <v>24</v>
      </c>
      <c r="K13" s="324" t="s">
        <v>244</v>
      </c>
      <c r="L13" s="324" t="s">
        <v>244</v>
      </c>
      <c r="M13" s="324" t="s">
        <v>244</v>
      </c>
      <c r="N13" s="324" t="s">
        <v>244</v>
      </c>
      <c r="O13" s="324" t="s">
        <v>244</v>
      </c>
      <c r="P13" s="324" t="s">
        <v>244</v>
      </c>
      <c r="Q13" s="13"/>
    </row>
    <row r="14" spans="1:17" ht="20.25" customHeight="1">
      <c r="A14" s="76">
        <v>8</v>
      </c>
      <c r="B14" s="77" t="s">
        <v>26</v>
      </c>
      <c r="C14" s="327">
        <v>3187</v>
      </c>
      <c r="D14" s="324">
        <v>1889</v>
      </c>
      <c r="E14" s="324">
        <v>56</v>
      </c>
      <c r="F14" s="324">
        <v>15</v>
      </c>
      <c r="G14" s="324">
        <v>66</v>
      </c>
      <c r="H14" s="324">
        <v>5366</v>
      </c>
      <c r="I14" s="76">
        <v>8</v>
      </c>
      <c r="J14" s="77" t="s">
        <v>26</v>
      </c>
      <c r="K14" s="324" t="s">
        <v>244</v>
      </c>
      <c r="L14" s="324" t="s">
        <v>244</v>
      </c>
      <c r="M14" s="324" t="s">
        <v>244</v>
      </c>
      <c r="N14" s="324" t="s">
        <v>244</v>
      </c>
      <c r="O14" s="324" t="s">
        <v>244</v>
      </c>
      <c r="P14" s="324" t="s">
        <v>244</v>
      </c>
      <c r="Q14" s="13"/>
    </row>
    <row r="15" spans="1:17" ht="20.25" customHeight="1">
      <c r="A15" s="76">
        <v>9</v>
      </c>
      <c r="B15" s="77" t="s">
        <v>28</v>
      </c>
      <c r="C15" s="327">
        <v>3530</v>
      </c>
      <c r="D15" s="324">
        <v>1883</v>
      </c>
      <c r="E15" s="324">
        <v>27</v>
      </c>
      <c r="F15" s="324">
        <v>15</v>
      </c>
      <c r="G15" s="324">
        <v>71</v>
      </c>
      <c r="H15" s="324">
        <v>5596</v>
      </c>
      <c r="I15" s="76">
        <v>9</v>
      </c>
      <c r="J15" s="77" t="s">
        <v>28</v>
      </c>
      <c r="K15" s="324" t="s">
        <v>244</v>
      </c>
      <c r="L15" s="324" t="s">
        <v>244</v>
      </c>
      <c r="M15" s="324" t="s">
        <v>244</v>
      </c>
      <c r="N15" s="324" t="s">
        <v>244</v>
      </c>
      <c r="O15" s="324" t="s">
        <v>244</v>
      </c>
      <c r="P15" s="324" t="s">
        <v>244</v>
      </c>
      <c r="Q15" s="13"/>
    </row>
    <row r="16" spans="1:17" ht="20.25" customHeight="1">
      <c r="A16" s="76">
        <v>10</v>
      </c>
      <c r="B16" s="77" t="s">
        <v>30</v>
      </c>
      <c r="C16" s="328">
        <v>7614</v>
      </c>
      <c r="D16" s="324">
        <v>4354</v>
      </c>
      <c r="E16" s="324">
        <v>4</v>
      </c>
      <c r="F16" s="324">
        <v>115</v>
      </c>
      <c r="G16" s="324">
        <v>148</v>
      </c>
      <c r="H16" s="324">
        <v>12696</v>
      </c>
      <c r="I16" s="76">
        <v>10</v>
      </c>
      <c r="J16" s="77" t="s">
        <v>30</v>
      </c>
      <c r="K16" s="325" t="s">
        <v>244</v>
      </c>
      <c r="L16" s="325" t="s">
        <v>244</v>
      </c>
      <c r="M16" s="325" t="s">
        <v>244</v>
      </c>
      <c r="N16" s="325" t="s">
        <v>244</v>
      </c>
      <c r="O16" s="325" t="s">
        <v>244</v>
      </c>
      <c r="P16" s="325" t="s">
        <v>244</v>
      </c>
      <c r="Q16" s="13"/>
    </row>
    <row r="17" spans="1:17" ht="20.25" customHeight="1">
      <c r="A17" s="74">
        <v>11</v>
      </c>
      <c r="B17" s="75" t="s">
        <v>32</v>
      </c>
      <c r="C17" s="327">
        <v>5408</v>
      </c>
      <c r="D17" s="323">
        <v>2905</v>
      </c>
      <c r="E17" s="323">
        <v>2</v>
      </c>
      <c r="F17" s="323">
        <v>35</v>
      </c>
      <c r="G17" s="323">
        <v>151</v>
      </c>
      <c r="H17" s="323">
        <v>9221</v>
      </c>
      <c r="I17" s="74">
        <v>11</v>
      </c>
      <c r="J17" s="75" t="s">
        <v>32</v>
      </c>
      <c r="K17" s="324" t="s">
        <v>244</v>
      </c>
      <c r="L17" s="324" t="s">
        <v>244</v>
      </c>
      <c r="M17" s="324" t="s">
        <v>244</v>
      </c>
      <c r="N17" s="324" t="s">
        <v>244</v>
      </c>
      <c r="O17" s="324" t="s">
        <v>244</v>
      </c>
      <c r="P17" s="324" t="s">
        <v>244</v>
      </c>
      <c r="Q17" s="13"/>
    </row>
    <row r="18" spans="1:17" ht="20.25" customHeight="1">
      <c r="A18" s="76">
        <v>12</v>
      </c>
      <c r="B18" s="77" t="s">
        <v>34</v>
      </c>
      <c r="C18" s="327">
        <v>2343</v>
      </c>
      <c r="D18" s="324">
        <v>1245</v>
      </c>
      <c r="E18" s="324">
        <v>18</v>
      </c>
      <c r="F18" s="324">
        <v>13</v>
      </c>
      <c r="G18" s="324">
        <v>60</v>
      </c>
      <c r="H18" s="324">
        <v>4053</v>
      </c>
      <c r="I18" s="76">
        <v>12</v>
      </c>
      <c r="J18" s="77" t="s">
        <v>34</v>
      </c>
      <c r="K18" s="324" t="s">
        <v>244</v>
      </c>
      <c r="L18" s="324" t="s">
        <v>244</v>
      </c>
      <c r="M18" s="324" t="s">
        <v>244</v>
      </c>
      <c r="N18" s="324" t="s">
        <v>244</v>
      </c>
      <c r="O18" s="324" t="s">
        <v>244</v>
      </c>
      <c r="P18" s="324" t="s">
        <v>244</v>
      </c>
      <c r="Q18" s="13"/>
    </row>
    <row r="19" spans="1:17" ht="20.25" customHeight="1">
      <c r="A19" s="76">
        <v>13</v>
      </c>
      <c r="B19" s="77" t="s">
        <v>36</v>
      </c>
      <c r="C19" s="327">
        <v>4514</v>
      </c>
      <c r="D19" s="324">
        <v>2482</v>
      </c>
      <c r="E19" s="324">
        <v>21</v>
      </c>
      <c r="F19" s="324">
        <v>7</v>
      </c>
      <c r="G19" s="324">
        <v>48</v>
      </c>
      <c r="H19" s="324">
        <v>7142</v>
      </c>
      <c r="I19" s="76">
        <v>13</v>
      </c>
      <c r="J19" s="77" t="s">
        <v>36</v>
      </c>
      <c r="K19" s="324" t="s">
        <v>244</v>
      </c>
      <c r="L19" s="324" t="s">
        <v>244</v>
      </c>
      <c r="M19" s="324" t="s">
        <v>244</v>
      </c>
      <c r="N19" s="324" t="s">
        <v>244</v>
      </c>
      <c r="O19" s="324" t="s">
        <v>244</v>
      </c>
      <c r="P19" s="324" t="s">
        <v>244</v>
      </c>
      <c r="Q19" s="13"/>
    </row>
    <row r="20" spans="1:17" ht="20.25" customHeight="1">
      <c r="A20" s="71"/>
      <c r="B20" s="77" t="s">
        <v>38</v>
      </c>
      <c r="C20" s="145">
        <v>115311</v>
      </c>
      <c r="D20" s="199">
        <v>65992</v>
      </c>
      <c r="E20" s="199">
        <v>855</v>
      </c>
      <c r="F20" s="199">
        <v>560</v>
      </c>
      <c r="G20" s="199">
        <v>2371</v>
      </c>
      <c r="H20" s="199">
        <v>182946</v>
      </c>
      <c r="I20" s="71"/>
      <c r="J20" s="77" t="s">
        <v>38</v>
      </c>
      <c r="K20" s="331" t="s">
        <v>244</v>
      </c>
      <c r="L20" s="331" t="s">
        <v>244</v>
      </c>
      <c r="M20" s="331" t="s">
        <v>244</v>
      </c>
      <c r="N20" s="331" t="s">
        <v>244</v>
      </c>
      <c r="O20" s="331" t="s">
        <v>244</v>
      </c>
      <c r="P20" s="331" t="s">
        <v>244</v>
      </c>
      <c r="Q20" s="13"/>
    </row>
    <row r="21" spans="1:17" ht="20.25" customHeight="1">
      <c r="A21" s="71"/>
      <c r="C21" s="127"/>
      <c r="D21" s="130"/>
      <c r="E21" s="130"/>
      <c r="F21" s="130"/>
      <c r="G21" s="130"/>
      <c r="H21" s="130"/>
      <c r="I21" s="71"/>
      <c r="K21" s="383"/>
      <c r="L21" s="383"/>
      <c r="M21" s="383"/>
      <c r="N21" s="383"/>
      <c r="O21" s="383"/>
      <c r="P21" s="383"/>
      <c r="Q21" s="13"/>
    </row>
    <row r="22" spans="1:17" ht="20.25" customHeight="1">
      <c r="A22" s="76">
        <v>14</v>
      </c>
      <c r="B22" s="77" t="s">
        <v>41</v>
      </c>
      <c r="C22" s="327">
        <v>1387</v>
      </c>
      <c r="D22" s="324">
        <v>813</v>
      </c>
      <c r="E22" s="324">
        <v>13</v>
      </c>
      <c r="F22" s="324">
        <v>2</v>
      </c>
      <c r="G22" s="324">
        <v>24</v>
      </c>
      <c r="H22" s="324">
        <v>2295</v>
      </c>
      <c r="I22" s="76">
        <v>14</v>
      </c>
      <c r="J22" s="77" t="s">
        <v>41</v>
      </c>
      <c r="K22" s="324" t="s">
        <v>244</v>
      </c>
      <c r="L22" s="324" t="s">
        <v>244</v>
      </c>
      <c r="M22" s="324" t="s">
        <v>244</v>
      </c>
      <c r="N22" s="324" t="s">
        <v>244</v>
      </c>
      <c r="O22" s="324" t="s">
        <v>244</v>
      </c>
      <c r="P22" s="324" t="s">
        <v>244</v>
      </c>
      <c r="Q22" s="13"/>
    </row>
    <row r="23" spans="1:17" ht="20.25" customHeight="1">
      <c r="A23" s="76">
        <v>15</v>
      </c>
      <c r="B23" s="77" t="s">
        <v>43</v>
      </c>
      <c r="C23" s="327">
        <v>1775</v>
      </c>
      <c r="D23" s="325">
        <v>1181</v>
      </c>
      <c r="E23" s="325">
        <v>5</v>
      </c>
      <c r="F23" s="325">
        <v>0</v>
      </c>
      <c r="G23" s="325">
        <v>12</v>
      </c>
      <c r="H23" s="325">
        <v>3053</v>
      </c>
      <c r="I23" s="76">
        <v>15</v>
      </c>
      <c r="J23" s="77" t="s">
        <v>43</v>
      </c>
      <c r="K23" s="324" t="s">
        <v>244</v>
      </c>
      <c r="L23" s="324" t="s">
        <v>244</v>
      </c>
      <c r="M23" s="324" t="s">
        <v>244</v>
      </c>
      <c r="N23" s="324" t="s">
        <v>244</v>
      </c>
      <c r="O23" s="324" t="s">
        <v>244</v>
      </c>
      <c r="P23" s="324" t="s">
        <v>244</v>
      </c>
      <c r="Q23" s="13"/>
    </row>
    <row r="24" spans="1:17" ht="20.25" customHeight="1">
      <c r="A24" s="74">
        <v>16</v>
      </c>
      <c r="B24" s="75" t="s">
        <v>44</v>
      </c>
      <c r="C24" s="326">
        <v>1120</v>
      </c>
      <c r="D24" s="324">
        <v>665</v>
      </c>
      <c r="E24" s="324">
        <v>28</v>
      </c>
      <c r="F24" s="324">
        <v>1</v>
      </c>
      <c r="G24" s="324">
        <v>11</v>
      </c>
      <c r="H24" s="324">
        <v>1873</v>
      </c>
      <c r="I24" s="74">
        <v>16</v>
      </c>
      <c r="J24" s="75" t="s">
        <v>44</v>
      </c>
      <c r="K24" s="323" t="s">
        <v>244</v>
      </c>
      <c r="L24" s="323" t="s">
        <v>244</v>
      </c>
      <c r="M24" s="323" t="s">
        <v>244</v>
      </c>
      <c r="N24" s="323" t="s">
        <v>244</v>
      </c>
      <c r="O24" s="323" t="s">
        <v>244</v>
      </c>
      <c r="P24" s="323" t="s">
        <v>244</v>
      </c>
      <c r="Q24" s="13"/>
    </row>
    <row r="25" spans="1:17" ht="20.25" customHeight="1">
      <c r="A25" s="76">
        <v>17</v>
      </c>
      <c r="B25" s="77" t="s">
        <v>45</v>
      </c>
      <c r="C25" s="327">
        <v>1070</v>
      </c>
      <c r="D25" s="324">
        <v>621</v>
      </c>
      <c r="E25" s="324">
        <v>2</v>
      </c>
      <c r="F25" s="324">
        <v>6</v>
      </c>
      <c r="G25" s="324">
        <v>2</v>
      </c>
      <c r="H25" s="324">
        <v>1852</v>
      </c>
      <c r="I25" s="76">
        <v>17</v>
      </c>
      <c r="J25" s="77" t="s">
        <v>45</v>
      </c>
      <c r="K25" s="324" t="s">
        <v>244</v>
      </c>
      <c r="L25" s="324" t="s">
        <v>244</v>
      </c>
      <c r="M25" s="324" t="s">
        <v>244</v>
      </c>
      <c r="N25" s="324" t="s">
        <v>244</v>
      </c>
      <c r="O25" s="324" t="s">
        <v>244</v>
      </c>
      <c r="P25" s="324" t="s">
        <v>244</v>
      </c>
      <c r="Q25" s="13"/>
    </row>
    <row r="26" spans="1:17" ht="20.25" customHeight="1">
      <c r="A26" s="76">
        <v>18</v>
      </c>
      <c r="B26" s="77" t="s">
        <v>47</v>
      </c>
      <c r="C26" s="327">
        <v>725</v>
      </c>
      <c r="D26" s="324">
        <v>429</v>
      </c>
      <c r="E26" s="324">
        <v>13</v>
      </c>
      <c r="F26" s="324">
        <v>703</v>
      </c>
      <c r="G26" s="324">
        <v>0</v>
      </c>
      <c r="H26" s="324">
        <v>1139</v>
      </c>
      <c r="I26" s="76">
        <v>18</v>
      </c>
      <c r="J26" s="77" t="s">
        <v>47</v>
      </c>
      <c r="K26" s="324" t="s">
        <v>244</v>
      </c>
      <c r="L26" s="324" t="s">
        <v>244</v>
      </c>
      <c r="M26" s="324" t="s">
        <v>244</v>
      </c>
      <c r="N26" s="324" t="s">
        <v>244</v>
      </c>
      <c r="O26" s="324" t="s">
        <v>244</v>
      </c>
      <c r="P26" s="324" t="s">
        <v>244</v>
      </c>
      <c r="Q26" s="13"/>
    </row>
    <row r="27" spans="1:17" ht="20.25" customHeight="1">
      <c r="A27" s="76">
        <v>19</v>
      </c>
      <c r="B27" s="77" t="s">
        <v>49</v>
      </c>
      <c r="C27" s="327">
        <v>2326</v>
      </c>
      <c r="D27" s="324">
        <v>1484</v>
      </c>
      <c r="E27" s="324">
        <v>28</v>
      </c>
      <c r="F27" s="324">
        <v>10</v>
      </c>
      <c r="G27" s="324">
        <v>36</v>
      </c>
      <c r="H27" s="324">
        <v>3881</v>
      </c>
      <c r="I27" s="76">
        <v>19</v>
      </c>
      <c r="J27" s="77" t="s">
        <v>49</v>
      </c>
      <c r="K27" s="324" t="s">
        <v>244</v>
      </c>
      <c r="L27" s="324" t="s">
        <v>244</v>
      </c>
      <c r="M27" s="324" t="s">
        <v>244</v>
      </c>
      <c r="N27" s="324" t="s">
        <v>244</v>
      </c>
      <c r="O27" s="324" t="s">
        <v>244</v>
      </c>
      <c r="P27" s="324" t="s">
        <v>244</v>
      </c>
      <c r="Q27" s="13"/>
    </row>
    <row r="28" spans="1:17" ht="20.25" customHeight="1">
      <c r="A28" s="76">
        <v>20</v>
      </c>
      <c r="B28" s="77" t="s">
        <v>51</v>
      </c>
      <c r="C28" s="328">
        <v>956</v>
      </c>
      <c r="D28" s="324">
        <v>516</v>
      </c>
      <c r="E28" s="324">
        <v>15</v>
      </c>
      <c r="F28" s="324">
        <v>0</v>
      </c>
      <c r="G28" s="324">
        <v>24</v>
      </c>
      <c r="H28" s="324">
        <v>1695</v>
      </c>
      <c r="I28" s="76">
        <v>20</v>
      </c>
      <c r="J28" s="77" t="s">
        <v>51</v>
      </c>
      <c r="K28" s="325" t="s">
        <v>244</v>
      </c>
      <c r="L28" s="325" t="s">
        <v>244</v>
      </c>
      <c r="M28" s="325" t="s">
        <v>244</v>
      </c>
      <c r="N28" s="325" t="s">
        <v>244</v>
      </c>
      <c r="O28" s="325" t="s">
        <v>244</v>
      </c>
      <c r="P28" s="325" t="s">
        <v>244</v>
      </c>
      <c r="Q28" s="13"/>
    </row>
    <row r="29" spans="1:17" ht="20.25" customHeight="1">
      <c r="A29" s="74">
        <v>21</v>
      </c>
      <c r="B29" s="75" t="s">
        <v>52</v>
      </c>
      <c r="C29" s="327">
        <v>750</v>
      </c>
      <c r="D29" s="323">
        <v>452</v>
      </c>
      <c r="E29" s="323">
        <v>1</v>
      </c>
      <c r="F29" s="323">
        <v>0</v>
      </c>
      <c r="G29" s="323">
        <v>21</v>
      </c>
      <c r="H29" s="323">
        <v>1262</v>
      </c>
      <c r="I29" s="74">
        <v>21</v>
      </c>
      <c r="J29" s="75" t="s">
        <v>52</v>
      </c>
      <c r="K29" s="324" t="s">
        <v>244</v>
      </c>
      <c r="L29" s="324" t="s">
        <v>244</v>
      </c>
      <c r="M29" s="324" t="s">
        <v>244</v>
      </c>
      <c r="N29" s="324" t="s">
        <v>244</v>
      </c>
      <c r="O29" s="324" t="s">
        <v>244</v>
      </c>
      <c r="P29" s="324" t="s">
        <v>244</v>
      </c>
      <c r="Q29" s="13"/>
    </row>
    <row r="30" spans="1:17" ht="20.25" customHeight="1">
      <c r="A30" s="76">
        <v>22</v>
      </c>
      <c r="B30" s="77" t="s">
        <v>54</v>
      </c>
      <c r="C30" s="327">
        <v>420</v>
      </c>
      <c r="D30" s="324">
        <v>236</v>
      </c>
      <c r="E30" s="324">
        <v>0</v>
      </c>
      <c r="F30" s="324">
        <v>0</v>
      </c>
      <c r="G30" s="324">
        <v>10</v>
      </c>
      <c r="H30" s="324">
        <v>743</v>
      </c>
      <c r="I30" s="76">
        <v>22</v>
      </c>
      <c r="J30" s="77" t="s">
        <v>54</v>
      </c>
      <c r="K30" s="324" t="s">
        <v>244</v>
      </c>
      <c r="L30" s="324" t="s">
        <v>244</v>
      </c>
      <c r="M30" s="324" t="s">
        <v>244</v>
      </c>
      <c r="N30" s="324" t="s">
        <v>244</v>
      </c>
      <c r="O30" s="324" t="s">
        <v>244</v>
      </c>
      <c r="P30" s="324" t="s">
        <v>244</v>
      </c>
      <c r="Q30" s="13"/>
    </row>
    <row r="31" spans="1:17" ht="20.25" customHeight="1">
      <c r="A31" s="76">
        <v>27</v>
      </c>
      <c r="B31" s="77" t="s">
        <v>55</v>
      </c>
      <c r="C31" s="327">
        <v>1234</v>
      </c>
      <c r="D31" s="324">
        <v>670</v>
      </c>
      <c r="E31" s="324">
        <v>3</v>
      </c>
      <c r="F31" s="324">
        <v>4</v>
      </c>
      <c r="G31" s="324">
        <v>22</v>
      </c>
      <c r="H31" s="324">
        <v>2123</v>
      </c>
      <c r="I31" s="76">
        <v>27</v>
      </c>
      <c r="J31" s="77" t="s">
        <v>55</v>
      </c>
      <c r="K31" s="324" t="s">
        <v>244</v>
      </c>
      <c r="L31" s="324" t="s">
        <v>244</v>
      </c>
      <c r="M31" s="324" t="s">
        <v>244</v>
      </c>
      <c r="N31" s="324" t="s">
        <v>244</v>
      </c>
      <c r="O31" s="324" t="s">
        <v>244</v>
      </c>
      <c r="P31" s="324" t="s">
        <v>244</v>
      </c>
      <c r="Q31" s="13"/>
    </row>
    <row r="32" spans="1:17" ht="20.25" customHeight="1">
      <c r="A32" s="76">
        <v>28</v>
      </c>
      <c r="B32" s="77" t="s">
        <v>57</v>
      </c>
      <c r="C32" s="327">
        <v>2890</v>
      </c>
      <c r="D32" s="324">
        <v>1653</v>
      </c>
      <c r="E32" s="324">
        <v>40</v>
      </c>
      <c r="F32" s="324">
        <v>4</v>
      </c>
      <c r="G32" s="324">
        <v>39</v>
      </c>
      <c r="H32" s="324">
        <v>4920</v>
      </c>
      <c r="I32" s="76">
        <v>28</v>
      </c>
      <c r="J32" s="77" t="s">
        <v>57</v>
      </c>
      <c r="K32" s="324" t="s">
        <v>244</v>
      </c>
      <c r="L32" s="324" t="s">
        <v>244</v>
      </c>
      <c r="M32" s="324" t="s">
        <v>244</v>
      </c>
      <c r="N32" s="324" t="s">
        <v>244</v>
      </c>
      <c r="O32" s="324" t="s">
        <v>244</v>
      </c>
      <c r="P32" s="324" t="s">
        <v>244</v>
      </c>
      <c r="Q32" s="13"/>
    </row>
    <row r="33" spans="1:17" ht="20.25" customHeight="1">
      <c r="A33" s="76">
        <v>29</v>
      </c>
      <c r="B33" s="77" t="s">
        <v>59</v>
      </c>
      <c r="C33" s="327">
        <v>2093</v>
      </c>
      <c r="D33" s="325">
        <v>1170</v>
      </c>
      <c r="E33" s="325">
        <v>8</v>
      </c>
      <c r="F33" s="325">
        <v>3</v>
      </c>
      <c r="G33" s="325">
        <v>37</v>
      </c>
      <c r="H33" s="325">
        <v>3396</v>
      </c>
      <c r="I33" s="76">
        <v>29</v>
      </c>
      <c r="J33" s="77" t="s">
        <v>59</v>
      </c>
      <c r="K33" s="324" t="s">
        <v>244</v>
      </c>
      <c r="L33" s="324" t="s">
        <v>244</v>
      </c>
      <c r="M33" s="324" t="s">
        <v>244</v>
      </c>
      <c r="N33" s="324" t="s">
        <v>244</v>
      </c>
      <c r="O33" s="324" t="s">
        <v>244</v>
      </c>
      <c r="P33" s="324" t="s">
        <v>244</v>
      </c>
      <c r="Q33" s="13"/>
    </row>
    <row r="34" spans="1:17" ht="20.25" customHeight="1">
      <c r="A34" s="79">
        <v>30</v>
      </c>
      <c r="B34" s="80" t="s">
        <v>61</v>
      </c>
      <c r="C34" s="326">
        <v>1836</v>
      </c>
      <c r="D34" s="324">
        <v>1110</v>
      </c>
      <c r="E34" s="324">
        <v>7</v>
      </c>
      <c r="F34" s="324">
        <v>3</v>
      </c>
      <c r="G34" s="324">
        <v>20</v>
      </c>
      <c r="H34" s="324">
        <v>2919</v>
      </c>
      <c r="I34" s="79">
        <v>30</v>
      </c>
      <c r="J34" s="80" t="s">
        <v>61</v>
      </c>
      <c r="K34" s="323" t="s">
        <v>244</v>
      </c>
      <c r="L34" s="323" t="s">
        <v>244</v>
      </c>
      <c r="M34" s="323" t="s">
        <v>244</v>
      </c>
      <c r="N34" s="323" t="s">
        <v>244</v>
      </c>
      <c r="O34" s="323" t="s">
        <v>244</v>
      </c>
      <c r="P34" s="323" t="s">
        <v>244</v>
      </c>
      <c r="Q34" s="13"/>
    </row>
    <row r="35" spans="1:17" ht="20.25" customHeight="1">
      <c r="A35" s="76">
        <v>31</v>
      </c>
      <c r="B35" s="78" t="s">
        <v>63</v>
      </c>
      <c r="C35" s="327">
        <v>939</v>
      </c>
      <c r="D35" s="324">
        <v>555</v>
      </c>
      <c r="E35" s="324">
        <v>3</v>
      </c>
      <c r="F35" s="324">
        <v>7</v>
      </c>
      <c r="G35" s="324">
        <v>8</v>
      </c>
      <c r="H35" s="324">
        <v>1539</v>
      </c>
      <c r="I35" s="76">
        <v>31</v>
      </c>
      <c r="J35" s="78" t="s">
        <v>63</v>
      </c>
      <c r="K35" s="324" t="s">
        <v>244</v>
      </c>
      <c r="L35" s="324" t="s">
        <v>244</v>
      </c>
      <c r="M35" s="324" t="s">
        <v>244</v>
      </c>
      <c r="N35" s="324" t="s">
        <v>244</v>
      </c>
      <c r="O35" s="324" t="s">
        <v>244</v>
      </c>
      <c r="P35" s="324" t="s">
        <v>244</v>
      </c>
      <c r="Q35" s="13"/>
    </row>
    <row r="36" spans="1:17" ht="20.25" customHeight="1">
      <c r="A36" s="76">
        <v>32</v>
      </c>
      <c r="B36" s="78" t="s">
        <v>65</v>
      </c>
      <c r="C36" s="327">
        <v>982</v>
      </c>
      <c r="D36" s="324">
        <v>646</v>
      </c>
      <c r="E36" s="324">
        <v>3</v>
      </c>
      <c r="F36" s="324">
        <v>0</v>
      </c>
      <c r="G36" s="324">
        <v>2</v>
      </c>
      <c r="H36" s="324">
        <v>1427</v>
      </c>
      <c r="I36" s="76">
        <v>32</v>
      </c>
      <c r="J36" s="78" t="s">
        <v>65</v>
      </c>
      <c r="K36" s="324" t="s">
        <v>244</v>
      </c>
      <c r="L36" s="324" t="s">
        <v>244</v>
      </c>
      <c r="M36" s="324" t="s">
        <v>244</v>
      </c>
      <c r="N36" s="324" t="s">
        <v>244</v>
      </c>
      <c r="O36" s="324" t="s">
        <v>244</v>
      </c>
      <c r="P36" s="324" t="s">
        <v>244</v>
      </c>
      <c r="Q36" s="13"/>
    </row>
    <row r="37" spans="1:17" ht="20.25" customHeight="1">
      <c r="A37" s="76">
        <v>36</v>
      </c>
      <c r="B37" s="78" t="s">
        <v>67</v>
      </c>
      <c r="C37" s="327">
        <v>990</v>
      </c>
      <c r="D37" s="324">
        <v>464</v>
      </c>
      <c r="E37" s="324">
        <v>0</v>
      </c>
      <c r="F37" s="324">
        <v>6</v>
      </c>
      <c r="G37" s="324">
        <v>28</v>
      </c>
      <c r="H37" s="324">
        <v>1638</v>
      </c>
      <c r="I37" s="76">
        <v>36</v>
      </c>
      <c r="J37" s="78" t="s">
        <v>67</v>
      </c>
      <c r="K37" s="324" t="s">
        <v>244</v>
      </c>
      <c r="L37" s="324" t="s">
        <v>244</v>
      </c>
      <c r="M37" s="324" t="s">
        <v>244</v>
      </c>
      <c r="N37" s="324" t="s">
        <v>244</v>
      </c>
      <c r="O37" s="324" t="s">
        <v>244</v>
      </c>
      <c r="P37" s="324" t="s">
        <v>244</v>
      </c>
      <c r="Q37" s="13"/>
    </row>
    <row r="38" spans="1:17" ht="20.25" customHeight="1">
      <c r="A38" s="81">
        <v>44</v>
      </c>
      <c r="B38" s="82" t="s">
        <v>69</v>
      </c>
      <c r="C38" s="327">
        <v>2036</v>
      </c>
      <c r="D38" s="324">
        <v>1157</v>
      </c>
      <c r="E38" s="324">
        <v>0</v>
      </c>
      <c r="F38" s="324">
        <v>10</v>
      </c>
      <c r="G38" s="324">
        <v>19</v>
      </c>
      <c r="H38" s="324">
        <v>3259</v>
      </c>
      <c r="I38" s="81">
        <v>44</v>
      </c>
      <c r="J38" s="82" t="s">
        <v>69</v>
      </c>
      <c r="K38" s="324" t="s">
        <v>244</v>
      </c>
      <c r="L38" s="324" t="s">
        <v>244</v>
      </c>
      <c r="M38" s="324" t="s">
        <v>244</v>
      </c>
      <c r="N38" s="324" t="s">
        <v>244</v>
      </c>
      <c r="O38" s="324" t="s">
        <v>244</v>
      </c>
      <c r="P38" s="324" t="s">
        <v>244</v>
      </c>
      <c r="Q38" s="13"/>
    </row>
    <row r="39" spans="1:17" ht="20.25" customHeight="1">
      <c r="A39" s="76">
        <v>45</v>
      </c>
      <c r="B39" s="78" t="s">
        <v>88</v>
      </c>
      <c r="C39" s="326">
        <v>2893</v>
      </c>
      <c r="D39" s="323">
        <v>1574</v>
      </c>
      <c r="E39" s="323">
        <v>19</v>
      </c>
      <c r="F39" s="323">
        <v>10</v>
      </c>
      <c r="G39" s="323">
        <v>62</v>
      </c>
      <c r="H39" s="323">
        <v>4707</v>
      </c>
      <c r="I39" s="76">
        <v>45</v>
      </c>
      <c r="J39" s="78" t="s">
        <v>88</v>
      </c>
      <c r="K39" s="323" t="s">
        <v>244</v>
      </c>
      <c r="L39" s="323" t="s">
        <v>244</v>
      </c>
      <c r="M39" s="323" t="s">
        <v>244</v>
      </c>
      <c r="N39" s="323" t="s">
        <v>244</v>
      </c>
      <c r="O39" s="323" t="s">
        <v>244</v>
      </c>
      <c r="P39" s="323" t="s">
        <v>244</v>
      </c>
      <c r="Q39" s="13"/>
    </row>
    <row r="40" spans="1:17" ht="20.25" customHeight="1">
      <c r="A40" s="291">
        <v>46</v>
      </c>
      <c r="B40" s="99" t="s">
        <v>93</v>
      </c>
      <c r="C40" s="328">
        <v>3074</v>
      </c>
      <c r="D40" s="325">
        <v>1813</v>
      </c>
      <c r="E40" s="325">
        <v>21</v>
      </c>
      <c r="F40" s="325">
        <v>15</v>
      </c>
      <c r="G40" s="325">
        <v>52</v>
      </c>
      <c r="H40" s="325">
        <v>5093</v>
      </c>
      <c r="I40" s="291">
        <v>46</v>
      </c>
      <c r="J40" s="99" t="s">
        <v>93</v>
      </c>
      <c r="K40" s="325" t="s">
        <v>244</v>
      </c>
      <c r="L40" s="325" t="s">
        <v>244</v>
      </c>
      <c r="M40" s="325" t="s">
        <v>244</v>
      </c>
      <c r="N40" s="325" t="s">
        <v>244</v>
      </c>
      <c r="O40" s="325" t="s">
        <v>244</v>
      </c>
      <c r="P40" s="325" t="s">
        <v>244</v>
      </c>
      <c r="Q40" s="13"/>
    </row>
    <row r="41" spans="1:17" ht="20.25" customHeight="1">
      <c r="A41" s="71"/>
      <c r="B41" s="77" t="s">
        <v>71</v>
      </c>
      <c r="C41" s="145">
        <v>29496</v>
      </c>
      <c r="D41" s="199">
        <v>17209</v>
      </c>
      <c r="E41" s="199">
        <v>209</v>
      </c>
      <c r="F41" s="199">
        <v>784</v>
      </c>
      <c r="G41" s="199">
        <v>429</v>
      </c>
      <c r="H41" s="199">
        <v>48814</v>
      </c>
      <c r="I41" s="71"/>
      <c r="J41" s="77" t="s">
        <v>71</v>
      </c>
      <c r="K41" s="331" t="s">
        <v>244</v>
      </c>
      <c r="L41" s="331" t="s">
        <v>244</v>
      </c>
      <c r="M41" s="331" t="s">
        <v>244</v>
      </c>
      <c r="N41" s="331" t="s">
        <v>244</v>
      </c>
      <c r="O41" s="331" t="s">
        <v>244</v>
      </c>
      <c r="P41" s="331" t="s">
        <v>244</v>
      </c>
      <c r="Q41" s="13"/>
    </row>
    <row r="42" spans="1:17" ht="20.25" customHeight="1">
      <c r="A42" s="71"/>
      <c r="B42" s="77" t="s">
        <v>73</v>
      </c>
      <c r="C42" s="145">
        <v>144807</v>
      </c>
      <c r="D42" s="199">
        <v>83201</v>
      </c>
      <c r="E42" s="199">
        <v>1064</v>
      </c>
      <c r="F42" s="199">
        <v>1344</v>
      </c>
      <c r="G42" s="199">
        <v>2800</v>
      </c>
      <c r="H42" s="199">
        <v>231760</v>
      </c>
      <c r="I42" s="71"/>
      <c r="J42" s="77" t="s">
        <v>73</v>
      </c>
      <c r="K42" s="331" t="s">
        <v>244</v>
      </c>
      <c r="L42" s="331" t="s">
        <v>244</v>
      </c>
      <c r="M42" s="331" t="s">
        <v>244</v>
      </c>
      <c r="N42" s="331" t="s">
        <v>244</v>
      </c>
      <c r="O42" s="331" t="s">
        <v>244</v>
      </c>
      <c r="P42" s="331" t="s">
        <v>244</v>
      </c>
      <c r="Q42" s="13"/>
    </row>
    <row r="43" spans="1:17" ht="20.25" customHeight="1">
      <c r="A43" s="71"/>
      <c r="C43" s="127"/>
      <c r="D43" s="130"/>
      <c r="E43" s="130"/>
      <c r="F43" s="130"/>
      <c r="G43" s="130"/>
      <c r="H43" s="130"/>
      <c r="I43" s="71"/>
      <c r="K43" s="383"/>
      <c r="L43" s="383"/>
      <c r="M43" s="383"/>
      <c r="N43" s="383"/>
      <c r="O43" s="383"/>
      <c r="P43" s="383"/>
      <c r="Q43" s="13"/>
    </row>
    <row r="44" spans="1:17" ht="20.25" customHeight="1">
      <c r="A44" s="76">
        <v>301</v>
      </c>
      <c r="B44" s="77" t="s">
        <v>75</v>
      </c>
      <c r="C44" s="327">
        <v>1061</v>
      </c>
      <c r="D44" s="324">
        <v>0</v>
      </c>
      <c r="E44" s="324">
        <v>0</v>
      </c>
      <c r="F44" s="324">
        <v>0</v>
      </c>
      <c r="G44" s="324">
        <v>0</v>
      </c>
      <c r="H44" s="324">
        <v>1927</v>
      </c>
      <c r="I44" s="76">
        <v>301</v>
      </c>
      <c r="J44" s="77" t="s">
        <v>75</v>
      </c>
      <c r="K44" s="331" t="s">
        <v>244</v>
      </c>
      <c r="L44" s="331" t="s">
        <v>244</v>
      </c>
      <c r="M44" s="331" t="s">
        <v>244</v>
      </c>
      <c r="N44" s="331" t="s">
        <v>244</v>
      </c>
      <c r="O44" s="331" t="s">
        <v>244</v>
      </c>
      <c r="P44" s="331" t="s">
        <v>244</v>
      </c>
      <c r="Q44" s="13"/>
    </row>
    <row r="45" spans="1:17" ht="20.25" customHeight="1">
      <c r="A45" s="76">
        <v>302</v>
      </c>
      <c r="B45" s="77" t="s">
        <v>77</v>
      </c>
      <c r="C45" s="327">
        <v>1874</v>
      </c>
      <c r="D45" s="324">
        <v>0</v>
      </c>
      <c r="E45" s="324">
        <v>0</v>
      </c>
      <c r="F45" s="324">
        <v>0</v>
      </c>
      <c r="G45" s="324">
        <v>0</v>
      </c>
      <c r="H45" s="324">
        <v>2854</v>
      </c>
      <c r="I45" s="76">
        <v>302</v>
      </c>
      <c r="J45" s="77" t="s">
        <v>77</v>
      </c>
      <c r="K45" s="331" t="s">
        <v>244</v>
      </c>
      <c r="L45" s="331" t="s">
        <v>244</v>
      </c>
      <c r="M45" s="331" t="s">
        <v>244</v>
      </c>
      <c r="N45" s="331" t="s">
        <v>244</v>
      </c>
      <c r="O45" s="331" t="s">
        <v>244</v>
      </c>
      <c r="P45" s="331" t="s">
        <v>244</v>
      </c>
      <c r="Q45" s="13"/>
    </row>
    <row r="46" spans="1:17" ht="20.25" customHeight="1">
      <c r="A46" s="76">
        <v>303</v>
      </c>
      <c r="B46" s="77" t="s">
        <v>79</v>
      </c>
      <c r="C46" s="327">
        <v>7493</v>
      </c>
      <c r="D46" s="324">
        <v>0</v>
      </c>
      <c r="E46" s="324">
        <v>0</v>
      </c>
      <c r="F46" s="324">
        <v>0</v>
      </c>
      <c r="G46" s="324">
        <v>0</v>
      </c>
      <c r="H46" s="324">
        <v>15553</v>
      </c>
      <c r="I46" s="76">
        <v>303</v>
      </c>
      <c r="J46" s="77" t="s">
        <v>79</v>
      </c>
      <c r="K46" s="331" t="s">
        <v>244</v>
      </c>
      <c r="L46" s="331" t="s">
        <v>244</v>
      </c>
      <c r="M46" s="331" t="s">
        <v>244</v>
      </c>
      <c r="N46" s="331" t="s">
        <v>244</v>
      </c>
      <c r="O46" s="331" t="s">
        <v>244</v>
      </c>
      <c r="P46" s="331" t="s">
        <v>244</v>
      </c>
      <c r="Q46" s="13"/>
    </row>
    <row r="47" spans="1:17" ht="20.25" customHeight="1">
      <c r="A47" s="71"/>
      <c r="B47" s="77" t="s">
        <v>81</v>
      </c>
      <c r="C47" s="327">
        <v>10428</v>
      </c>
      <c r="D47" s="324">
        <v>0</v>
      </c>
      <c r="E47" s="324">
        <v>0</v>
      </c>
      <c r="F47" s="324">
        <v>0</v>
      </c>
      <c r="G47" s="324">
        <v>0</v>
      </c>
      <c r="H47" s="324">
        <v>20334</v>
      </c>
      <c r="I47" s="71"/>
      <c r="J47" s="77" t="s">
        <v>81</v>
      </c>
      <c r="K47" s="331" t="s">
        <v>244</v>
      </c>
      <c r="L47" s="331" t="s">
        <v>244</v>
      </c>
      <c r="M47" s="331" t="s">
        <v>244</v>
      </c>
      <c r="N47" s="331" t="s">
        <v>244</v>
      </c>
      <c r="O47" s="331" t="s">
        <v>244</v>
      </c>
      <c r="P47" s="331" t="s">
        <v>244</v>
      </c>
      <c r="Q47" s="13"/>
    </row>
    <row r="48" spans="1:17" ht="20.25" customHeight="1">
      <c r="A48" s="71"/>
      <c r="C48" s="127"/>
      <c r="D48" s="130"/>
      <c r="E48" s="130"/>
      <c r="F48" s="130"/>
      <c r="G48" s="130"/>
      <c r="H48" s="130"/>
      <c r="I48" s="71"/>
      <c r="K48" s="383"/>
      <c r="L48" s="383"/>
      <c r="M48" s="383"/>
      <c r="N48" s="383"/>
      <c r="O48" s="383"/>
      <c r="P48" s="383"/>
      <c r="Q48" s="13"/>
    </row>
    <row r="49" spans="1:17" ht="20.25" customHeight="1">
      <c r="A49" s="84"/>
      <c r="B49" s="82" t="s">
        <v>83</v>
      </c>
      <c r="C49" s="164">
        <v>155235</v>
      </c>
      <c r="D49" s="201">
        <v>83201</v>
      </c>
      <c r="E49" s="201">
        <v>1064</v>
      </c>
      <c r="F49" s="201">
        <v>1344</v>
      </c>
      <c r="G49" s="201">
        <v>2800</v>
      </c>
      <c r="H49" s="201">
        <v>252094</v>
      </c>
      <c r="I49" s="84"/>
      <c r="J49" s="82" t="s">
        <v>83</v>
      </c>
      <c r="K49" s="386" t="s">
        <v>244</v>
      </c>
      <c r="L49" s="386" t="s">
        <v>244</v>
      </c>
      <c r="M49" s="386" t="s">
        <v>244</v>
      </c>
      <c r="N49" s="386" t="s">
        <v>244</v>
      </c>
      <c r="O49" s="386" t="s">
        <v>244</v>
      </c>
      <c r="P49" s="386" t="s">
        <v>244</v>
      </c>
      <c r="Q49" s="13"/>
    </row>
    <row r="50" spans="1:16" ht="16.5" customHeight="1">
      <c r="A50" s="120"/>
      <c r="B50" s="120"/>
      <c r="C50" s="19"/>
      <c r="D50" s="19"/>
      <c r="E50" s="19"/>
      <c r="F50" s="19"/>
      <c r="G50" s="19"/>
      <c r="H50" s="19"/>
      <c r="I50" s="120"/>
      <c r="J50" s="120"/>
      <c r="K50" s="19"/>
      <c r="L50" s="19"/>
      <c r="M50" s="19"/>
      <c r="N50" s="19"/>
      <c r="O50" s="19"/>
      <c r="P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</sheetData>
  <sheetProtection/>
  <mergeCells count="3">
    <mergeCell ref="C3:H3"/>
    <mergeCell ref="K3:P3"/>
    <mergeCell ref="C1:H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8" max="4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view="pageBreakPreview" zoomScale="60" zoomScaleNormal="60" zoomScalePageLayoutView="0" workbookViewId="0" topLeftCell="A25">
      <selection activeCell="C7" sqref="C7:H49"/>
    </sheetView>
  </sheetViews>
  <sheetFormatPr defaultColWidth="10.875" defaultRowHeight="13.5"/>
  <cols>
    <col min="1" max="1" width="6.125" style="68" customWidth="1"/>
    <col min="2" max="2" width="11.75390625" style="68" customWidth="1"/>
    <col min="3" max="8" width="14.50390625" style="6" customWidth="1"/>
    <col min="9" max="16384" width="10.875" style="6" customWidth="1"/>
  </cols>
  <sheetData>
    <row r="1" spans="1:9" ht="20.25" customHeight="1">
      <c r="A1" s="66"/>
      <c r="B1" s="66"/>
      <c r="C1" s="513" t="s">
        <v>195</v>
      </c>
      <c r="D1" s="513"/>
      <c r="E1" s="513"/>
      <c r="F1" s="513"/>
      <c r="G1" s="513"/>
      <c r="H1" s="513"/>
      <c r="I1" s="5"/>
    </row>
    <row r="2" spans="1:9" ht="20.25" customHeight="1">
      <c r="A2" s="67"/>
      <c r="I2" s="5"/>
    </row>
    <row r="3" spans="1:9" s="68" customFormat="1" ht="20.25" customHeight="1">
      <c r="A3" s="69"/>
      <c r="B3" s="70"/>
      <c r="C3" s="486" t="s">
        <v>184</v>
      </c>
      <c r="D3" s="487"/>
      <c r="E3" s="487"/>
      <c r="F3" s="487"/>
      <c r="G3" s="487"/>
      <c r="H3" s="488"/>
      <c r="I3" s="120"/>
    </row>
    <row r="4" spans="1:9" s="68" customFormat="1" ht="20.25" customHeight="1">
      <c r="A4" s="71"/>
      <c r="C4" s="109" t="s">
        <v>113</v>
      </c>
      <c r="D4" s="97" t="s">
        <v>175</v>
      </c>
      <c r="E4" s="97" t="s">
        <v>176</v>
      </c>
      <c r="F4" s="97" t="s">
        <v>177</v>
      </c>
      <c r="G4" s="97" t="s">
        <v>178</v>
      </c>
      <c r="H4" s="106" t="s">
        <v>113</v>
      </c>
      <c r="I4" s="120"/>
    </row>
    <row r="5" spans="1:9" s="68" customFormat="1" ht="20.25" customHeight="1">
      <c r="A5" s="72" t="s">
        <v>2</v>
      </c>
      <c r="C5" s="109" t="s">
        <v>126</v>
      </c>
      <c r="D5" s="97" t="s">
        <v>179</v>
      </c>
      <c r="E5" s="97" t="s">
        <v>180</v>
      </c>
      <c r="F5" s="97" t="s">
        <v>181</v>
      </c>
      <c r="G5" s="97" t="s">
        <v>182</v>
      </c>
      <c r="H5" s="104" t="s">
        <v>183</v>
      </c>
      <c r="I5" s="120"/>
    </row>
    <row r="6" spans="1:9" s="68" customFormat="1" ht="20.25" customHeight="1">
      <c r="A6" s="72" t="s">
        <v>8</v>
      </c>
      <c r="B6" s="73" t="s">
        <v>9</v>
      </c>
      <c r="C6" s="98"/>
      <c r="D6" s="84"/>
      <c r="E6" s="330" t="s">
        <v>126</v>
      </c>
      <c r="F6" s="330" t="s">
        <v>126</v>
      </c>
      <c r="G6" s="330" t="s">
        <v>126</v>
      </c>
      <c r="H6" s="104"/>
      <c r="I6" s="120"/>
    </row>
    <row r="7" spans="1:9" ht="20.25" customHeight="1">
      <c r="A7" s="74">
        <v>1</v>
      </c>
      <c r="B7" s="75" t="s">
        <v>13</v>
      </c>
      <c r="C7" s="220">
        <v>13897</v>
      </c>
      <c r="D7" s="220">
        <v>6882</v>
      </c>
      <c r="E7" s="220">
        <v>238</v>
      </c>
      <c r="F7" s="220">
        <v>0</v>
      </c>
      <c r="G7" s="220">
        <v>220</v>
      </c>
      <c r="H7" s="220">
        <v>16232</v>
      </c>
      <c r="I7" s="19"/>
    </row>
    <row r="8" spans="1:9" ht="20.25" customHeight="1">
      <c r="A8" s="76">
        <v>2</v>
      </c>
      <c r="B8" s="77" t="s">
        <v>14</v>
      </c>
      <c r="C8" s="224">
        <v>4075</v>
      </c>
      <c r="D8" s="224">
        <v>2385</v>
      </c>
      <c r="E8" s="224">
        <v>88</v>
      </c>
      <c r="F8" s="224">
        <v>8</v>
      </c>
      <c r="G8" s="224">
        <v>76</v>
      </c>
      <c r="H8" s="224">
        <v>4730</v>
      </c>
      <c r="I8" s="19"/>
    </row>
    <row r="9" spans="1:9" s="25" customFormat="1" ht="20.25" customHeight="1">
      <c r="A9" s="76">
        <v>3</v>
      </c>
      <c r="B9" s="78" t="s">
        <v>16</v>
      </c>
      <c r="C9" s="224">
        <v>7259</v>
      </c>
      <c r="D9" s="224">
        <v>3565</v>
      </c>
      <c r="E9" s="224">
        <v>1</v>
      </c>
      <c r="F9" s="224">
        <v>5</v>
      </c>
      <c r="G9" s="224">
        <v>198</v>
      </c>
      <c r="H9" s="224">
        <v>8532</v>
      </c>
      <c r="I9" s="19"/>
    </row>
    <row r="10" spans="1:9" ht="20.25" customHeight="1">
      <c r="A10" s="76">
        <v>4</v>
      </c>
      <c r="B10" s="78" t="s">
        <v>18</v>
      </c>
      <c r="C10" s="224">
        <v>5788</v>
      </c>
      <c r="D10" s="224">
        <v>3166</v>
      </c>
      <c r="E10" s="224">
        <v>112</v>
      </c>
      <c r="F10" s="224">
        <v>0</v>
      </c>
      <c r="G10" s="224">
        <v>100</v>
      </c>
      <c r="H10" s="224">
        <v>6723</v>
      </c>
      <c r="I10" s="19"/>
    </row>
    <row r="11" spans="1:9" ht="20.25" customHeight="1">
      <c r="A11" s="291">
        <v>5</v>
      </c>
      <c r="B11" s="99" t="s">
        <v>20</v>
      </c>
      <c r="C11" s="224">
        <v>2096</v>
      </c>
      <c r="D11" s="224">
        <v>1063</v>
      </c>
      <c r="E11" s="224">
        <v>3</v>
      </c>
      <c r="F11" s="224">
        <v>47</v>
      </c>
      <c r="G11" s="224">
        <v>19</v>
      </c>
      <c r="H11" s="224">
        <v>2549</v>
      </c>
      <c r="I11" s="19"/>
    </row>
    <row r="12" spans="1:9" ht="20.25" customHeight="1">
      <c r="A12" s="76">
        <v>6</v>
      </c>
      <c r="B12" s="78" t="s">
        <v>22</v>
      </c>
      <c r="C12" s="220">
        <v>2393</v>
      </c>
      <c r="D12" s="220">
        <v>1193</v>
      </c>
      <c r="E12" s="220">
        <v>36</v>
      </c>
      <c r="F12" s="220">
        <v>0</v>
      </c>
      <c r="G12" s="220">
        <v>11</v>
      </c>
      <c r="H12" s="220">
        <v>2784</v>
      </c>
      <c r="I12" s="19"/>
    </row>
    <row r="13" spans="1:9" ht="20.25" customHeight="1">
      <c r="A13" s="76">
        <v>7</v>
      </c>
      <c r="B13" s="77" t="s">
        <v>24</v>
      </c>
      <c r="C13" s="224">
        <v>1790</v>
      </c>
      <c r="D13" s="224">
        <v>966</v>
      </c>
      <c r="E13" s="224">
        <v>11</v>
      </c>
      <c r="F13" s="224">
        <v>1</v>
      </c>
      <c r="G13" s="224">
        <v>39</v>
      </c>
      <c r="H13" s="224">
        <v>2133</v>
      </c>
      <c r="I13" s="19"/>
    </row>
    <row r="14" spans="1:9" ht="20.25" customHeight="1">
      <c r="A14" s="76">
        <v>8</v>
      </c>
      <c r="B14" s="77" t="s">
        <v>26</v>
      </c>
      <c r="C14" s="224">
        <v>1293</v>
      </c>
      <c r="D14" s="224">
        <v>685</v>
      </c>
      <c r="E14" s="224">
        <v>34</v>
      </c>
      <c r="F14" s="224">
        <v>0</v>
      </c>
      <c r="G14" s="224">
        <v>9</v>
      </c>
      <c r="H14" s="224">
        <v>1559</v>
      </c>
      <c r="I14" s="19"/>
    </row>
    <row r="15" spans="1:9" ht="20.25" customHeight="1">
      <c r="A15" s="76">
        <v>9</v>
      </c>
      <c r="B15" s="77" t="s">
        <v>28</v>
      </c>
      <c r="C15" s="224">
        <v>1572</v>
      </c>
      <c r="D15" s="224">
        <v>761</v>
      </c>
      <c r="E15" s="224">
        <v>21</v>
      </c>
      <c r="F15" s="224">
        <v>2</v>
      </c>
      <c r="G15" s="224">
        <v>28</v>
      </c>
      <c r="H15" s="224">
        <v>1816</v>
      </c>
      <c r="I15" s="19"/>
    </row>
    <row r="16" spans="1:9" ht="20.25" customHeight="1">
      <c r="A16" s="76">
        <v>10</v>
      </c>
      <c r="B16" s="77" t="s">
        <v>30</v>
      </c>
      <c r="C16" s="230">
        <v>3163</v>
      </c>
      <c r="D16" s="230">
        <v>1621</v>
      </c>
      <c r="E16" s="230">
        <v>3</v>
      </c>
      <c r="F16" s="230">
        <v>62</v>
      </c>
      <c r="G16" s="230">
        <v>43</v>
      </c>
      <c r="H16" s="230">
        <v>3803</v>
      </c>
      <c r="I16" s="19"/>
    </row>
    <row r="17" spans="1:9" ht="20.25" customHeight="1">
      <c r="A17" s="74">
        <v>11</v>
      </c>
      <c r="B17" s="75" t="s">
        <v>32</v>
      </c>
      <c r="C17" s="224">
        <v>2458</v>
      </c>
      <c r="D17" s="224">
        <v>1221</v>
      </c>
      <c r="E17" s="224">
        <v>1</v>
      </c>
      <c r="F17" s="224">
        <v>15</v>
      </c>
      <c r="G17" s="224">
        <v>107</v>
      </c>
      <c r="H17" s="224">
        <v>3037</v>
      </c>
      <c r="I17" s="19"/>
    </row>
    <row r="18" spans="1:9" ht="20.25" customHeight="1">
      <c r="A18" s="76">
        <v>12</v>
      </c>
      <c r="B18" s="77" t="s">
        <v>34</v>
      </c>
      <c r="C18" s="224">
        <v>1049</v>
      </c>
      <c r="D18" s="224">
        <v>470</v>
      </c>
      <c r="E18" s="224">
        <v>14</v>
      </c>
      <c r="F18" s="224">
        <v>2</v>
      </c>
      <c r="G18" s="224">
        <v>8</v>
      </c>
      <c r="H18" s="224">
        <v>1293</v>
      </c>
      <c r="I18" s="19"/>
    </row>
    <row r="19" spans="1:9" ht="20.25" customHeight="1">
      <c r="A19" s="76">
        <v>13</v>
      </c>
      <c r="B19" s="77" t="s">
        <v>36</v>
      </c>
      <c r="C19" s="224">
        <v>2078</v>
      </c>
      <c r="D19" s="224">
        <v>1047</v>
      </c>
      <c r="E19" s="224">
        <v>19</v>
      </c>
      <c r="F19" s="224">
        <v>1</v>
      </c>
      <c r="G19" s="224">
        <v>17</v>
      </c>
      <c r="H19" s="224">
        <v>2472</v>
      </c>
      <c r="I19" s="19"/>
    </row>
    <row r="20" spans="1:9" ht="20.25" customHeight="1">
      <c r="A20" s="71"/>
      <c r="B20" s="77" t="s">
        <v>38</v>
      </c>
      <c r="C20" s="199">
        <v>48911</v>
      </c>
      <c r="D20" s="199">
        <v>25025</v>
      </c>
      <c r="E20" s="199">
        <v>581</v>
      </c>
      <c r="F20" s="199">
        <v>143</v>
      </c>
      <c r="G20" s="199">
        <v>875</v>
      </c>
      <c r="H20" s="199">
        <v>57663</v>
      </c>
      <c r="I20" s="19"/>
    </row>
    <row r="21" spans="1:9" ht="20.25" customHeight="1">
      <c r="A21" s="71"/>
      <c r="C21" s="130"/>
      <c r="D21" s="130"/>
      <c r="E21" s="130"/>
      <c r="F21" s="130"/>
      <c r="G21" s="130"/>
      <c r="H21" s="130"/>
      <c r="I21" s="19"/>
    </row>
    <row r="22" spans="1:9" ht="20.25" customHeight="1">
      <c r="A22" s="76">
        <v>14</v>
      </c>
      <c r="B22" s="77" t="s">
        <v>41</v>
      </c>
      <c r="C22" s="224">
        <v>526</v>
      </c>
      <c r="D22" s="224">
        <v>269</v>
      </c>
      <c r="E22" s="224">
        <v>8</v>
      </c>
      <c r="F22" s="224">
        <v>0</v>
      </c>
      <c r="G22" s="224">
        <v>9</v>
      </c>
      <c r="H22" s="224">
        <v>625</v>
      </c>
      <c r="I22" s="19"/>
    </row>
    <row r="23" spans="1:9" ht="20.25" customHeight="1">
      <c r="A23" s="76">
        <v>15</v>
      </c>
      <c r="B23" s="77" t="s">
        <v>43</v>
      </c>
      <c r="C23" s="224">
        <v>836</v>
      </c>
      <c r="D23" s="224">
        <v>428</v>
      </c>
      <c r="E23" s="224">
        <v>3</v>
      </c>
      <c r="F23" s="224">
        <v>0</v>
      </c>
      <c r="G23" s="224">
        <v>2</v>
      </c>
      <c r="H23" s="224">
        <v>968</v>
      </c>
      <c r="I23" s="19"/>
    </row>
    <row r="24" spans="1:9" ht="20.25" customHeight="1">
      <c r="A24" s="74">
        <v>16</v>
      </c>
      <c r="B24" s="75" t="s">
        <v>44</v>
      </c>
      <c r="C24" s="220">
        <v>417</v>
      </c>
      <c r="D24" s="220">
        <v>223</v>
      </c>
      <c r="E24" s="220">
        <v>17</v>
      </c>
      <c r="F24" s="220">
        <v>0</v>
      </c>
      <c r="G24" s="220">
        <v>2</v>
      </c>
      <c r="H24" s="220">
        <v>518</v>
      </c>
      <c r="I24" s="19"/>
    </row>
    <row r="25" spans="1:9" ht="20.25" customHeight="1">
      <c r="A25" s="76">
        <v>17</v>
      </c>
      <c r="B25" s="77" t="s">
        <v>45</v>
      </c>
      <c r="C25" s="224">
        <v>482</v>
      </c>
      <c r="D25" s="224">
        <v>236</v>
      </c>
      <c r="E25" s="224">
        <v>2</v>
      </c>
      <c r="F25" s="224">
        <v>5</v>
      </c>
      <c r="G25" s="224">
        <v>1</v>
      </c>
      <c r="H25" s="224">
        <v>609</v>
      </c>
      <c r="I25" s="19"/>
    </row>
    <row r="26" spans="1:9" ht="20.25" customHeight="1">
      <c r="A26" s="76">
        <v>18</v>
      </c>
      <c r="B26" s="77" t="s">
        <v>47</v>
      </c>
      <c r="C26" s="224">
        <v>277</v>
      </c>
      <c r="D26" s="224">
        <v>148</v>
      </c>
      <c r="E26" s="224">
        <v>7</v>
      </c>
      <c r="F26" s="224">
        <v>260</v>
      </c>
      <c r="G26" s="224">
        <v>2</v>
      </c>
      <c r="H26" s="224">
        <v>329</v>
      </c>
      <c r="I26" s="19"/>
    </row>
    <row r="27" spans="1:9" ht="20.25" customHeight="1">
      <c r="A27" s="76">
        <v>19</v>
      </c>
      <c r="B27" s="77" t="s">
        <v>49</v>
      </c>
      <c r="C27" s="224">
        <v>952</v>
      </c>
      <c r="D27" s="224">
        <v>546</v>
      </c>
      <c r="E27" s="224">
        <v>16</v>
      </c>
      <c r="F27" s="224">
        <v>0</v>
      </c>
      <c r="G27" s="224">
        <v>11</v>
      </c>
      <c r="H27" s="224">
        <v>1132</v>
      </c>
      <c r="I27" s="19"/>
    </row>
    <row r="28" spans="1:9" ht="20.25" customHeight="1">
      <c r="A28" s="76">
        <v>20</v>
      </c>
      <c r="B28" s="77" t="s">
        <v>51</v>
      </c>
      <c r="C28" s="230">
        <v>440</v>
      </c>
      <c r="D28" s="230">
        <v>215</v>
      </c>
      <c r="E28" s="230">
        <v>9</v>
      </c>
      <c r="F28" s="230">
        <v>0</v>
      </c>
      <c r="G28" s="230">
        <v>8</v>
      </c>
      <c r="H28" s="230">
        <v>534</v>
      </c>
      <c r="I28" s="19"/>
    </row>
    <row r="29" spans="1:9" ht="20.25" customHeight="1">
      <c r="A29" s="74">
        <v>21</v>
      </c>
      <c r="B29" s="75" t="s">
        <v>52</v>
      </c>
      <c r="C29" s="224">
        <v>325</v>
      </c>
      <c r="D29" s="224">
        <v>152</v>
      </c>
      <c r="E29" s="224">
        <v>1</v>
      </c>
      <c r="F29" s="224">
        <v>0</v>
      </c>
      <c r="G29" s="224">
        <v>15</v>
      </c>
      <c r="H29" s="224">
        <v>399</v>
      </c>
      <c r="I29" s="19"/>
    </row>
    <row r="30" spans="1:9" ht="20.25" customHeight="1">
      <c r="A30" s="76">
        <v>22</v>
      </c>
      <c r="B30" s="77" t="s">
        <v>54</v>
      </c>
      <c r="C30" s="224">
        <v>212</v>
      </c>
      <c r="D30" s="224">
        <v>103</v>
      </c>
      <c r="E30" s="224">
        <v>1</v>
      </c>
      <c r="F30" s="224">
        <v>0</v>
      </c>
      <c r="G30" s="224">
        <v>3</v>
      </c>
      <c r="H30" s="224">
        <v>261</v>
      </c>
      <c r="I30" s="19"/>
    </row>
    <row r="31" spans="1:9" ht="20.25" customHeight="1">
      <c r="A31" s="76">
        <v>27</v>
      </c>
      <c r="B31" s="77" t="s">
        <v>55</v>
      </c>
      <c r="C31" s="224">
        <v>599</v>
      </c>
      <c r="D31" s="224">
        <v>280</v>
      </c>
      <c r="E31" s="224">
        <v>2</v>
      </c>
      <c r="F31" s="224">
        <v>0</v>
      </c>
      <c r="G31" s="224">
        <v>6</v>
      </c>
      <c r="H31" s="224">
        <v>728</v>
      </c>
      <c r="I31" s="19"/>
    </row>
    <row r="32" spans="1:9" ht="20.25" customHeight="1">
      <c r="A32" s="76">
        <v>28</v>
      </c>
      <c r="B32" s="77" t="s">
        <v>57</v>
      </c>
      <c r="C32" s="224">
        <v>1245</v>
      </c>
      <c r="D32" s="224">
        <v>635</v>
      </c>
      <c r="E32" s="224">
        <v>33</v>
      </c>
      <c r="F32" s="224">
        <v>1</v>
      </c>
      <c r="G32" s="224">
        <v>4</v>
      </c>
      <c r="H32" s="224">
        <v>1529</v>
      </c>
      <c r="I32" s="19"/>
    </row>
    <row r="33" spans="1:9" ht="20.25" customHeight="1">
      <c r="A33" s="76">
        <v>29</v>
      </c>
      <c r="B33" s="77" t="s">
        <v>59</v>
      </c>
      <c r="C33" s="224">
        <v>879</v>
      </c>
      <c r="D33" s="224">
        <v>424</v>
      </c>
      <c r="E33" s="224">
        <v>5</v>
      </c>
      <c r="F33" s="224">
        <v>0</v>
      </c>
      <c r="G33" s="224">
        <v>3</v>
      </c>
      <c r="H33" s="224">
        <v>1046</v>
      </c>
      <c r="I33" s="19"/>
    </row>
    <row r="34" spans="1:9" ht="20.25" customHeight="1">
      <c r="A34" s="74">
        <v>30</v>
      </c>
      <c r="B34" s="75" t="s">
        <v>61</v>
      </c>
      <c r="C34" s="220">
        <v>712</v>
      </c>
      <c r="D34" s="220">
        <v>363</v>
      </c>
      <c r="E34" s="220">
        <v>6</v>
      </c>
      <c r="F34" s="220">
        <v>1</v>
      </c>
      <c r="G34" s="220">
        <v>7</v>
      </c>
      <c r="H34" s="220">
        <v>839</v>
      </c>
      <c r="I34" s="19"/>
    </row>
    <row r="35" spans="1:9" ht="20.25" customHeight="1">
      <c r="A35" s="76">
        <v>31</v>
      </c>
      <c r="B35" s="78" t="s">
        <v>63</v>
      </c>
      <c r="C35" s="224">
        <v>387</v>
      </c>
      <c r="D35" s="224">
        <v>189</v>
      </c>
      <c r="E35" s="224">
        <v>1</v>
      </c>
      <c r="F35" s="224">
        <v>3</v>
      </c>
      <c r="G35" s="224">
        <v>0</v>
      </c>
      <c r="H35" s="224">
        <v>461</v>
      </c>
      <c r="I35" s="19"/>
    </row>
    <row r="36" spans="1:9" ht="20.25" customHeight="1">
      <c r="A36" s="76">
        <v>32</v>
      </c>
      <c r="B36" s="78" t="s">
        <v>65</v>
      </c>
      <c r="C36" s="224">
        <v>328</v>
      </c>
      <c r="D36" s="224">
        <v>202</v>
      </c>
      <c r="E36" s="224">
        <v>3</v>
      </c>
      <c r="F36" s="224">
        <v>0</v>
      </c>
      <c r="G36" s="224">
        <v>1</v>
      </c>
      <c r="H36" s="224">
        <v>371</v>
      </c>
      <c r="I36" s="19"/>
    </row>
    <row r="37" spans="1:9" ht="20.25" customHeight="1">
      <c r="A37" s="76">
        <v>36</v>
      </c>
      <c r="B37" s="78" t="s">
        <v>67</v>
      </c>
      <c r="C37" s="224">
        <v>454</v>
      </c>
      <c r="D37" s="224">
        <v>184</v>
      </c>
      <c r="E37" s="224">
        <v>0</v>
      </c>
      <c r="F37" s="224">
        <v>5</v>
      </c>
      <c r="G37" s="224">
        <v>4</v>
      </c>
      <c r="H37" s="224">
        <v>522</v>
      </c>
      <c r="I37" s="19"/>
    </row>
    <row r="38" spans="1:9" ht="20.25" customHeight="1">
      <c r="A38" s="76">
        <v>44</v>
      </c>
      <c r="B38" s="78" t="s">
        <v>69</v>
      </c>
      <c r="C38" s="224">
        <v>841</v>
      </c>
      <c r="D38" s="224">
        <v>430</v>
      </c>
      <c r="E38" s="224">
        <v>0</v>
      </c>
      <c r="F38" s="224">
        <v>5</v>
      </c>
      <c r="G38" s="224">
        <v>13</v>
      </c>
      <c r="H38" s="224">
        <v>1009</v>
      </c>
      <c r="I38" s="19"/>
    </row>
    <row r="39" spans="1:9" ht="20.25" customHeight="1">
      <c r="A39" s="74">
        <v>45</v>
      </c>
      <c r="B39" s="75" t="s">
        <v>88</v>
      </c>
      <c r="C39" s="220">
        <v>1224</v>
      </c>
      <c r="D39" s="220">
        <v>569</v>
      </c>
      <c r="E39" s="220">
        <v>10</v>
      </c>
      <c r="F39" s="220">
        <v>2</v>
      </c>
      <c r="G39" s="220">
        <v>11</v>
      </c>
      <c r="H39" s="220">
        <v>1456</v>
      </c>
      <c r="I39" s="19"/>
    </row>
    <row r="40" spans="1:9" ht="20.25" customHeight="1">
      <c r="A40" s="291">
        <v>46</v>
      </c>
      <c r="B40" s="99" t="s">
        <v>93</v>
      </c>
      <c r="C40" s="230">
        <v>1455</v>
      </c>
      <c r="D40" s="230">
        <v>726</v>
      </c>
      <c r="E40" s="230">
        <v>14</v>
      </c>
      <c r="F40" s="230">
        <v>0</v>
      </c>
      <c r="G40" s="230">
        <v>19</v>
      </c>
      <c r="H40" s="230">
        <v>1727</v>
      </c>
      <c r="I40" s="19"/>
    </row>
    <row r="41" spans="1:9" ht="20.25" customHeight="1">
      <c r="A41" s="71"/>
      <c r="B41" s="77" t="s">
        <v>71</v>
      </c>
      <c r="C41" s="199">
        <v>12591</v>
      </c>
      <c r="D41" s="199">
        <v>6322</v>
      </c>
      <c r="E41" s="199">
        <v>138</v>
      </c>
      <c r="F41" s="199">
        <v>282</v>
      </c>
      <c r="G41" s="199">
        <v>121</v>
      </c>
      <c r="H41" s="199">
        <v>15063</v>
      </c>
      <c r="I41" s="19"/>
    </row>
    <row r="42" spans="1:9" ht="20.25" customHeight="1">
      <c r="A42" s="71"/>
      <c r="B42" s="77" t="s">
        <v>73</v>
      </c>
      <c r="C42" s="199">
        <v>61502</v>
      </c>
      <c r="D42" s="199">
        <v>31347</v>
      </c>
      <c r="E42" s="199">
        <v>719</v>
      </c>
      <c r="F42" s="199">
        <v>425</v>
      </c>
      <c r="G42" s="199">
        <v>996</v>
      </c>
      <c r="H42" s="199">
        <v>72726</v>
      </c>
      <c r="I42" s="19"/>
    </row>
    <row r="43" spans="1:9" ht="20.25" customHeight="1">
      <c r="A43" s="71"/>
      <c r="C43" s="130"/>
      <c r="D43" s="130"/>
      <c r="E43" s="130"/>
      <c r="F43" s="130"/>
      <c r="G43" s="130"/>
      <c r="H43" s="130"/>
      <c r="I43" s="19"/>
    </row>
    <row r="44" spans="1:9" ht="20.25" customHeight="1">
      <c r="A44" s="76">
        <v>301</v>
      </c>
      <c r="B44" s="77" t="s">
        <v>75</v>
      </c>
      <c r="C44" s="224">
        <v>642</v>
      </c>
      <c r="D44" s="224">
        <v>0</v>
      </c>
      <c r="E44" s="224">
        <v>0</v>
      </c>
      <c r="F44" s="224">
        <v>0</v>
      </c>
      <c r="G44" s="224">
        <v>0</v>
      </c>
      <c r="H44" s="224">
        <v>936</v>
      </c>
      <c r="I44" s="19"/>
    </row>
    <row r="45" spans="1:9" ht="20.25" customHeight="1">
      <c r="A45" s="76">
        <v>302</v>
      </c>
      <c r="B45" s="77" t="s">
        <v>77</v>
      </c>
      <c r="C45" s="224">
        <v>986</v>
      </c>
      <c r="D45" s="224">
        <v>0</v>
      </c>
      <c r="E45" s="224">
        <v>0</v>
      </c>
      <c r="F45" s="224">
        <v>0</v>
      </c>
      <c r="G45" s="224">
        <v>0</v>
      </c>
      <c r="H45" s="224">
        <v>1241</v>
      </c>
      <c r="I45" s="19"/>
    </row>
    <row r="46" spans="1:9" ht="20.25" customHeight="1">
      <c r="A46" s="76">
        <v>303</v>
      </c>
      <c r="B46" s="77" t="s">
        <v>79</v>
      </c>
      <c r="C46" s="224">
        <v>3616</v>
      </c>
      <c r="D46" s="224">
        <v>0</v>
      </c>
      <c r="E46" s="224">
        <v>0</v>
      </c>
      <c r="F46" s="224">
        <v>0</v>
      </c>
      <c r="G46" s="224">
        <v>0</v>
      </c>
      <c r="H46" s="224">
        <v>5380</v>
      </c>
      <c r="I46" s="19"/>
    </row>
    <row r="47" spans="1:9" ht="20.25" customHeight="1">
      <c r="A47" s="71"/>
      <c r="B47" s="77" t="s">
        <v>81</v>
      </c>
      <c r="C47" s="331">
        <v>5244</v>
      </c>
      <c r="D47" s="331">
        <v>0</v>
      </c>
      <c r="E47" s="331">
        <v>0</v>
      </c>
      <c r="F47" s="331">
        <v>0</v>
      </c>
      <c r="G47" s="331">
        <v>0</v>
      </c>
      <c r="H47" s="331">
        <v>7557</v>
      </c>
      <c r="I47" s="19"/>
    </row>
    <row r="48" spans="1:9" ht="20.25" customHeight="1">
      <c r="A48" s="71"/>
      <c r="C48" s="130"/>
      <c r="D48" s="130"/>
      <c r="E48" s="130"/>
      <c r="F48" s="130"/>
      <c r="G48" s="130"/>
      <c r="H48" s="130"/>
      <c r="I48" s="19"/>
    </row>
    <row r="49" spans="1:10" ht="20.25" customHeight="1">
      <c r="A49" s="84"/>
      <c r="B49" s="82" t="s">
        <v>83</v>
      </c>
      <c r="C49" s="201">
        <v>66746</v>
      </c>
      <c r="D49" s="201">
        <v>31347</v>
      </c>
      <c r="E49" s="201">
        <v>719</v>
      </c>
      <c r="F49" s="201">
        <v>425</v>
      </c>
      <c r="G49" s="201">
        <v>996</v>
      </c>
      <c r="H49" s="201">
        <v>80283</v>
      </c>
      <c r="I49" s="14"/>
      <c r="J49" s="25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</sheetData>
  <sheetProtection/>
  <mergeCells count="2">
    <mergeCell ref="C3:H3"/>
    <mergeCell ref="C1:H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1"/>
  <sheetViews>
    <sheetView showGridLines="0" view="pageBreakPreview" zoomScale="55" zoomScaleNormal="60" zoomScaleSheetLayoutView="55" zoomScalePageLayoutView="0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7" sqref="P7:W49"/>
    </sheetView>
  </sheetViews>
  <sheetFormatPr defaultColWidth="10.875" defaultRowHeight="13.5"/>
  <cols>
    <col min="1" max="1" width="6.00390625" style="68" customWidth="1"/>
    <col min="2" max="2" width="12.625" style="68" customWidth="1"/>
    <col min="3" max="4" width="9.625" style="6" customWidth="1"/>
    <col min="5" max="5" width="6.625" style="6" customWidth="1"/>
    <col min="6" max="6" width="12.625" style="6" customWidth="1"/>
    <col min="7" max="7" width="8.625" style="6" customWidth="1"/>
    <col min="8" max="8" width="12.625" style="6" customWidth="1"/>
    <col min="9" max="9" width="8.625" style="6" customWidth="1"/>
    <col min="10" max="10" width="12.625" style="6" customWidth="1"/>
    <col min="11" max="11" width="8.625" style="6" customWidth="1"/>
    <col min="12" max="12" width="12.625" style="6" customWidth="1"/>
    <col min="13" max="13" width="8.625" style="6" customWidth="1"/>
    <col min="14" max="14" width="6.00390625" style="68" customWidth="1"/>
    <col min="15" max="15" width="12.625" style="68" customWidth="1"/>
    <col min="16" max="16" width="12.625" style="6" customWidth="1"/>
    <col min="17" max="17" width="13.75390625" style="6" customWidth="1"/>
    <col min="18" max="19" width="9.625" style="6" customWidth="1"/>
    <col min="20" max="20" width="11.625" style="6" customWidth="1"/>
    <col min="21" max="21" width="15.625" style="6" customWidth="1"/>
    <col min="22" max="22" width="13.625" style="6" customWidth="1"/>
    <col min="23" max="23" width="15.625" style="6" customWidth="1"/>
    <col min="24" max="16384" width="10.875" style="6" customWidth="1"/>
  </cols>
  <sheetData>
    <row r="1" spans="1:23" ht="20.25" customHeight="1">
      <c r="A1" s="66"/>
      <c r="B1" s="66"/>
      <c r="C1" s="4" t="s">
        <v>97</v>
      </c>
      <c r="D1" s="4"/>
      <c r="E1" s="4"/>
      <c r="F1" s="4"/>
      <c r="G1" s="4"/>
      <c r="H1" s="4"/>
      <c r="I1" s="4"/>
      <c r="J1" s="4"/>
      <c r="K1" s="4"/>
      <c r="L1" s="4"/>
      <c r="M1" s="4"/>
      <c r="N1" s="67"/>
      <c r="O1" s="67"/>
      <c r="P1" s="5"/>
      <c r="Q1" s="5"/>
      <c r="R1" s="5"/>
      <c r="S1" s="5"/>
      <c r="T1" s="5"/>
      <c r="U1" s="5"/>
      <c r="V1" s="5"/>
      <c r="W1" s="5"/>
    </row>
    <row r="2" spans="1:23" ht="20.25" customHeight="1">
      <c r="A2" s="67"/>
      <c r="N2" s="67"/>
      <c r="W2" s="202" t="s">
        <v>213</v>
      </c>
    </row>
    <row r="3" spans="1:23" s="68" customFormat="1" ht="20.25" customHeight="1">
      <c r="A3" s="69"/>
      <c r="B3" s="70"/>
      <c r="C3" s="85" t="s">
        <v>99</v>
      </c>
      <c r="D3" s="85" t="s">
        <v>100</v>
      </c>
      <c r="E3" s="93" t="s">
        <v>101</v>
      </c>
      <c r="F3" s="486" t="s">
        <v>102</v>
      </c>
      <c r="G3" s="487"/>
      <c r="H3" s="487"/>
      <c r="I3" s="487"/>
      <c r="J3" s="487"/>
      <c r="K3" s="487"/>
      <c r="L3" s="487"/>
      <c r="M3" s="488"/>
      <c r="N3" s="95"/>
      <c r="O3" s="70"/>
      <c r="P3" s="241"/>
      <c r="Q3" s="90"/>
      <c r="R3" s="482" t="s">
        <v>103</v>
      </c>
      <c r="S3" s="489"/>
      <c r="T3" s="85" t="s">
        <v>99</v>
      </c>
      <c r="U3" s="69"/>
      <c r="V3" s="69"/>
      <c r="W3" s="91"/>
    </row>
    <row r="4" spans="1:23" s="68" customFormat="1" ht="20.25" customHeight="1">
      <c r="A4" s="71"/>
      <c r="C4" s="97" t="s">
        <v>105</v>
      </c>
      <c r="D4" s="97"/>
      <c r="E4" s="105"/>
      <c r="F4" s="490" t="s">
        <v>209</v>
      </c>
      <c r="G4" s="491"/>
      <c r="H4" s="492" t="s">
        <v>210</v>
      </c>
      <c r="I4" s="491"/>
      <c r="J4" s="492" t="s">
        <v>211</v>
      </c>
      <c r="K4" s="491"/>
      <c r="L4" s="492" t="s">
        <v>212</v>
      </c>
      <c r="M4" s="493"/>
      <c r="N4" s="98"/>
      <c r="P4" s="243" t="s">
        <v>106</v>
      </c>
      <c r="Q4" s="97" t="s">
        <v>107</v>
      </c>
      <c r="R4" s="102" t="s">
        <v>108</v>
      </c>
      <c r="S4" s="85" t="s">
        <v>109</v>
      </c>
      <c r="T4" s="97" t="s">
        <v>110</v>
      </c>
      <c r="U4" s="97" t="s">
        <v>111</v>
      </c>
      <c r="V4" s="97" t="s">
        <v>112</v>
      </c>
      <c r="W4" s="103" t="s">
        <v>5</v>
      </c>
    </row>
    <row r="5" spans="1:23" s="68" customFormat="1" ht="20.25" customHeight="1">
      <c r="A5" s="72" t="s">
        <v>115</v>
      </c>
      <c r="C5" s="97" t="s">
        <v>116</v>
      </c>
      <c r="D5" s="97" t="s">
        <v>117</v>
      </c>
      <c r="E5" s="112" t="s">
        <v>118</v>
      </c>
      <c r="F5" s="75" t="s">
        <v>119</v>
      </c>
      <c r="G5" s="85" t="s">
        <v>120</v>
      </c>
      <c r="H5" s="85" t="s">
        <v>121</v>
      </c>
      <c r="I5" s="85" t="s">
        <v>120</v>
      </c>
      <c r="J5" s="85" t="s">
        <v>121</v>
      </c>
      <c r="K5" s="85" t="s">
        <v>120</v>
      </c>
      <c r="L5" s="85" t="s">
        <v>121</v>
      </c>
      <c r="M5" s="106" t="s">
        <v>120</v>
      </c>
      <c r="N5" s="72" t="s">
        <v>115</v>
      </c>
      <c r="P5" s="243" t="s">
        <v>122</v>
      </c>
      <c r="Q5" s="378" t="s">
        <v>239</v>
      </c>
      <c r="R5" s="109" t="s">
        <v>123</v>
      </c>
      <c r="S5" s="97" t="s">
        <v>202</v>
      </c>
      <c r="T5" s="97" t="s">
        <v>124</v>
      </c>
      <c r="U5" s="97" t="s">
        <v>125</v>
      </c>
      <c r="V5" s="71"/>
      <c r="W5" s="111"/>
    </row>
    <row r="6" spans="1:23" s="68" customFormat="1" ht="20.25" customHeight="1">
      <c r="A6" s="72" t="s">
        <v>8</v>
      </c>
      <c r="B6" s="73" t="s">
        <v>9</v>
      </c>
      <c r="C6" s="71"/>
      <c r="D6" s="71"/>
      <c r="E6" s="105"/>
      <c r="F6" s="120"/>
      <c r="G6" s="71"/>
      <c r="H6" s="71"/>
      <c r="I6" s="71"/>
      <c r="J6" s="71" t="s">
        <v>231</v>
      </c>
      <c r="K6" s="71"/>
      <c r="L6" s="71" t="s">
        <v>232</v>
      </c>
      <c r="M6" s="115"/>
      <c r="N6" s="72" t="s">
        <v>8</v>
      </c>
      <c r="O6" s="73" t="s">
        <v>9</v>
      </c>
      <c r="P6" s="105" t="s">
        <v>233</v>
      </c>
      <c r="Q6" s="119" t="s">
        <v>206</v>
      </c>
      <c r="R6" s="109" t="s">
        <v>130</v>
      </c>
      <c r="S6" s="97" t="s">
        <v>131</v>
      </c>
      <c r="T6" s="71"/>
      <c r="U6" s="71" t="s">
        <v>234</v>
      </c>
      <c r="V6" s="71"/>
      <c r="W6" s="111"/>
    </row>
    <row r="7" spans="1:23" s="25" customFormat="1" ht="20.25" customHeight="1">
      <c r="A7" s="74">
        <v>1</v>
      </c>
      <c r="B7" s="75" t="s">
        <v>13</v>
      </c>
      <c r="C7" s="123" t="s">
        <v>132</v>
      </c>
      <c r="D7" s="123" t="s">
        <v>243</v>
      </c>
      <c r="E7" s="250">
        <v>8</v>
      </c>
      <c r="F7" s="251">
        <v>3134475</v>
      </c>
      <c r="G7" s="142">
        <v>61.04</v>
      </c>
      <c r="H7" s="396" t="s">
        <v>244</v>
      </c>
      <c r="I7" s="397" t="s">
        <v>244</v>
      </c>
      <c r="J7" s="143">
        <v>1162747</v>
      </c>
      <c r="K7" s="142">
        <v>22.64</v>
      </c>
      <c r="L7" s="143">
        <v>838197</v>
      </c>
      <c r="M7" s="252">
        <v>16.32</v>
      </c>
      <c r="N7" s="74">
        <v>1</v>
      </c>
      <c r="O7" s="75" t="s">
        <v>13</v>
      </c>
      <c r="P7" s="258">
        <v>5135419</v>
      </c>
      <c r="Q7" s="142">
        <v>42.966179452486905</v>
      </c>
      <c r="R7" s="141">
        <v>48930</v>
      </c>
      <c r="S7" s="141">
        <v>2651</v>
      </c>
      <c r="T7" s="141">
        <v>557953</v>
      </c>
      <c r="U7" s="141">
        <v>478398</v>
      </c>
      <c r="V7" s="141">
        <v>-603832</v>
      </c>
      <c r="W7" s="189">
        <v>3443655</v>
      </c>
    </row>
    <row r="8" spans="1:23" s="25" customFormat="1" ht="20.25" customHeight="1">
      <c r="A8" s="76">
        <v>2</v>
      </c>
      <c r="B8" s="77" t="s">
        <v>14</v>
      </c>
      <c r="C8" s="136" t="s">
        <v>134</v>
      </c>
      <c r="D8" s="136" t="s">
        <v>134</v>
      </c>
      <c r="E8" s="253">
        <v>10</v>
      </c>
      <c r="F8" s="214">
        <v>717291</v>
      </c>
      <c r="G8" s="146">
        <v>51.89</v>
      </c>
      <c r="H8" s="379" t="s">
        <v>244</v>
      </c>
      <c r="I8" s="400" t="s">
        <v>244</v>
      </c>
      <c r="J8" s="147">
        <v>394684</v>
      </c>
      <c r="K8" s="146">
        <v>28.55</v>
      </c>
      <c r="L8" s="147">
        <v>270310</v>
      </c>
      <c r="M8" s="167">
        <v>19.56</v>
      </c>
      <c r="N8" s="76">
        <v>2</v>
      </c>
      <c r="O8" s="77" t="s">
        <v>14</v>
      </c>
      <c r="P8" s="199">
        <v>1382285</v>
      </c>
      <c r="Q8" s="191">
        <v>51.40058187529565</v>
      </c>
      <c r="R8" s="145">
        <v>15256</v>
      </c>
      <c r="S8" s="145">
        <v>628</v>
      </c>
      <c r="T8" s="145">
        <v>222561</v>
      </c>
      <c r="U8" s="145">
        <v>88537</v>
      </c>
      <c r="V8" s="145">
        <v>-20823</v>
      </c>
      <c r="W8" s="158">
        <v>1034480</v>
      </c>
    </row>
    <row r="9" spans="1:23" s="25" customFormat="1" ht="20.25" customHeight="1">
      <c r="A9" s="76">
        <v>3</v>
      </c>
      <c r="B9" s="78" t="s">
        <v>16</v>
      </c>
      <c r="C9" s="136" t="s">
        <v>134</v>
      </c>
      <c r="D9" s="136" t="s">
        <v>134</v>
      </c>
      <c r="E9" s="253">
        <v>9</v>
      </c>
      <c r="F9" s="214">
        <v>1258197</v>
      </c>
      <c r="G9" s="146">
        <v>55.57</v>
      </c>
      <c r="H9" s="379" t="s">
        <v>244</v>
      </c>
      <c r="I9" s="400" t="s">
        <v>244</v>
      </c>
      <c r="J9" s="147">
        <v>676645</v>
      </c>
      <c r="K9" s="146">
        <v>29.89</v>
      </c>
      <c r="L9" s="147">
        <v>329261</v>
      </c>
      <c r="M9" s="167">
        <v>14.54</v>
      </c>
      <c r="N9" s="76">
        <v>3</v>
      </c>
      <c r="O9" s="78" t="s">
        <v>16</v>
      </c>
      <c r="P9" s="199">
        <v>2264103</v>
      </c>
      <c r="Q9" s="191">
        <v>46.17664354405347</v>
      </c>
      <c r="R9" s="145">
        <v>119</v>
      </c>
      <c r="S9" s="145">
        <v>797</v>
      </c>
      <c r="T9" s="145">
        <v>286931</v>
      </c>
      <c r="U9" s="145">
        <v>85716</v>
      </c>
      <c r="V9" s="145">
        <v>-19755</v>
      </c>
      <c r="W9" s="158">
        <v>1870785</v>
      </c>
    </row>
    <row r="10" spans="1:23" s="25" customFormat="1" ht="20.25" customHeight="1">
      <c r="A10" s="76">
        <v>4</v>
      </c>
      <c r="B10" s="78" t="s">
        <v>18</v>
      </c>
      <c r="C10" s="136" t="s">
        <v>134</v>
      </c>
      <c r="D10" s="136" t="s">
        <v>134</v>
      </c>
      <c r="E10" s="253">
        <v>8</v>
      </c>
      <c r="F10" s="214">
        <v>787221</v>
      </c>
      <c r="G10" s="146">
        <v>51.080000000000005</v>
      </c>
      <c r="H10" s="379" t="s">
        <v>244</v>
      </c>
      <c r="I10" s="400" t="s">
        <v>244</v>
      </c>
      <c r="J10" s="147">
        <v>526135</v>
      </c>
      <c r="K10" s="146">
        <v>34.13</v>
      </c>
      <c r="L10" s="147">
        <v>228026</v>
      </c>
      <c r="M10" s="167">
        <v>14.79</v>
      </c>
      <c r="N10" s="76">
        <v>4</v>
      </c>
      <c r="O10" s="78" t="s">
        <v>18</v>
      </c>
      <c r="P10" s="199">
        <v>1541382</v>
      </c>
      <c r="Q10" s="191">
        <v>50.09199283717866</v>
      </c>
      <c r="R10" s="145">
        <v>15339</v>
      </c>
      <c r="S10" s="145">
        <v>452</v>
      </c>
      <c r="T10" s="145">
        <v>239100</v>
      </c>
      <c r="U10" s="145">
        <v>35830</v>
      </c>
      <c r="V10" s="145">
        <v>514</v>
      </c>
      <c r="W10" s="158">
        <v>1251175</v>
      </c>
    </row>
    <row r="11" spans="1:23" s="25" customFormat="1" ht="20.25" customHeight="1">
      <c r="A11" s="76">
        <v>5</v>
      </c>
      <c r="B11" s="78" t="s">
        <v>20</v>
      </c>
      <c r="C11" s="136" t="s">
        <v>134</v>
      </c>
      <c r="D11" s="136" t="s">
        <v>245</v>
      </c>
      <c r="E11" s="253">
        <v>8</v>
      </c>
      <c r="F11" s="214">
        <v>311734</v>
      </c>
      <c r="G11" s="146">
        <v>48.110000000000014</v>
      </c>
      <c r="H11" s="379">
        <v>26014</v>
      </c>
      <c r="I11" s="400">
        <v>4.02</v>
      </c>
      <c r="J11" s="147">
        <v>201779</v>
      </c>
      <c r="K11" s="146">
        <v>31.15</v>
      </c>
      <c r="L11" s="147">
        <v>108330</v>
      </c>
      <c r="M11" s="167">
        <v>16.72</v>
      </c>
      <c r="N11" s="76">
        <v>5</v>
      </c>
      <c r="O11" s="78" t="s">
        <v>20</v>
      </c>
      <c r="P11" s="199">
        <v>647857</v>
      </c>
      <c r="Q11" s="191">
        <v>51.12922904438436</v>
      </c>
      <c r="R11" s="145">
        <v>237</v>
      </c>
      <c r="S11" s="145">
        <v>7338</v>
      </c>
      <c r="T11" s="145">
        <v>89087</v>
      </c>
      <c r="U11" s="145">
        <v>41337</v>
      </c>
      <c r="V11" s="145">
        <v>-14415</v>
      </c>
      <c r="W11" s="158">
        <v>495443</v>
      </c>
    </row>
    <row r="12" spans="1:23" s="25" customFormat="1" ht="20.25" customHeight="1">
      <c r="A12" s="79">
        <v>6</v>
      </c>
      <c r="B12" s="80" t="s">
        <v>22</v>
      </c>
      <c r="C12" s="139" t="s">
        <v>134</v>
      </c>
      <c r="D12" s="139" t="s">
        <v>243</v>
      </c>
      <c r="E12" s="250">
        <v>8</v>
      </c>
      <c r="F12" s="192">
        <v>415189</v>
      </c>
      <c r="G12" s="152">
        <v>55.019999999999996</v>
      </c>
      <c r="H12" s="462" t="s">
        <v>244</v>
      </c>
      <c r="I12" s="463" t="s">
        <v>244</v>
      </c>
      <c r="J12" s="153">
        <v>233388</v>
      </c>
      <c r="K12" s="152">
        <v>30.93</v>
      </c>
      <c r="L12" s="153">
        <v>106047</v>
      </c>
      <c r="M12" s="152">
        <v>14.05</v>
      </c>
      <c r="N12" s="79">
        <v>6</v>
      </c>
      <c r="O12" s="80" t="s">
        <v>22</v>
      </c>
      <c r="P12" s="153">
        <v>754624</v>
      </c>
      <c r="Q12" s="193">
        <v>46.5412349294755</v>
      </c>
      <c r="R12" s="153">
        <v>7296</v>
      </c>
      <c r="S12" s="153">
        <v>220</v>
      </c>
      <c r="T12" s="153">
        <v>91526</v>
      </c>
      <c r="U12" s="153">
        <v>25303</v>
      </c>
      <c r="V12" s="153">
        <v>-87067</v>
      </c>
      <c r="W12" s="153">
        <v>543212</v>
      </c>
    </row>
    <row r="13" spans="1:23" s="25" customFormat="1" ht="20.25" customHeight="1">
      <c r="A13" s="76">
        <v>7</v>
      </c>
      <c r="B13" s="78" t="s">
        <v>24</v>
      </c>
      <c r="C13" s="136" t="s">
        <v>134</v>
      </c>
      <c r="D13" s="136" t="s">
        <v>134</v>
      </c>
      <c r="E13" s="253">
        <v>8</v>
      </c>
      <c r="F13" s="194">
        <v>292454</v>
      </c>
      <c r="G13" s="157">
        <v>49.18000000000001</v>
      </c>
      <c r="H13" s="398" t="s">
        <v>244</v>
      </c>
      <c r="I13" s="399" t="s">
        <v>244</v>
      </c>
      <c r="J13" s="158">
        <v>196821</v>
      </c>
      <c r="K13" s="157">
        <v>33.1</v>
      </c>
      <c r="L13" s="158">
        <v>105391</v>
      </c>
      <c r="M13" s="157">
        <v>17.72</v>
      </c>
      <c r="N13" s="76">
        <v>7</v>
      </c>
      <c r="O13" s="78" t="s">
        <v>24</v>
      </c>
      <c r="P13" s="158">
        <v>594666</v>
      </c>
      <c r="Q13" s="191">
        <v>52.843134512085946</v>
      </c>
      <c r="R13" s="158">
        <v>2713</v>
      </c>
      <c r="S13" s="158">
        <v>285</v>
      </c>
      <c r="T13" s="158">
        <v>90363</v>
      </c>
      <c r="U13" s="158">
        <v>22762</v>
      </c>
      <c r="V13" s="158">
        <v>-5981</v>
      </c>
      <c r="W13" s="158">
        <v>472562</v>
      </c>
    </row>
    <row r="14" spans="1:23" s="25" customFormat="1" ht="20.25" customHeight="1">
      <c r="A14" s="76">
        <v>8</v>
      </c>
      <c r="B14" s="78" t="s">
        <v>26</v>
      </c>
      <c r="C14" s="136" t="s">
        <v>134</v>
      </c>
      <c r="D14" s="136" t="s">
        <v>134</v>
      </c>
      <c r="E14" s="253">
        <v>8</v>
      </c>
      <c r="F14" s="194">
        <v>201100</v>
      </c>
      <c r="G14" s="157">
        <v>50.5</v>
      </c>
      <c r="H14" s="398" t="s">
        <v>244</v>
      </c>
      <c r="I14" s="399" t="s">
        <v>244</v>
      </c>
      <c r="J14" s="158">
        <v>118052</v>
      </c>
      <c r="K14" s="157">
        <v>29.64</v>
      </c>
      <c r="L14" s="158">
        <v>79099</v>
      </c>
      <c r="M14" s="157">
        <v>19.86</v>
      </c>
      <c r="N14" s="76">
        <v>8</v>
      </c>
      <c r="O14" s="78" t="s">
        <v>26</v>
      </c>
      <c r="P14" s="158">
        <v>398251</v>
      </c>
      <c r="Q14" s="191">
        <v>51.02211939348297</v>
      </c>
      <c r="R14" s="158">
        <v>5644</v>
      </c>
      <c r="S14" s="158">
        <v>146</v>
      </c>
      <c r="T14" s="158">
        <v>58767</v>
      </c>
      <c r="U14" s="158">
        <v>11848</v>
      </c>
      <c r="V14" s="158">
        <v>-2393</v>
      </c>
      <c r="W14" s="158">
        <v>319453</v>
      </c>
    </row>
    <row r="15" spans="1:23" s="25" customFormat="1" ht="20.25" customHeight="1">
      <c r="A15" s="76">
        <v>9</v>
      </c>
      <c r="B15" s="78" t="s">
        <v>28</v>
      </c>
      <c r="C15" s="136" t="s">
        <v>134</v>
      </c>
      <c r="D15" s="136" t="s">
        <v>245</v>
      </c>
      <c r="E15" s="253">
        <v>10</v>
      </c>
      <c r="F15" s="194">
        <v>262220</v>
      </c>
      <c r="G15" s="157">
        <v>52.85000000000001</v>
      </c>
      <c r="H15" s="398">
        <v>0</v>
      </c>
      <c r="I15" s="399">
        <v>0</v>
      </c>
      <c r="J15" s="158">
        <v>161165</v>
      </c>
      <c r="K15" s="157">
        <v>32.48</v>
      </c>
      <c r="L15" s="158">
        <v>72776</v>
      </c>
      <c r="M15" s="157">
        <v>14.67</v>
      </c>
      <c r="N15" s="76">
        <v>9</v>
      </c>
      <c r="O15" s="78" t="s">
        <v>28</v>
      </c>
      <c r="P15" s="158">
        <v>496161</v>
      </c>
      <c r="Q15" s="191">
        <v>48.427570103131195</v>
      </c>
      <c r="R15" s="158">
        <v>3829</v>
      </c>
      <c r="S15" s="158">
        <v>262</v>
      </c>
      <c r="T15" s="158">
        <v>63312</v>
      </c>
      <c r="U15" s="158">
        <v>13087</v>
      </c>
      <c r="V15" s="158">
        <v>-62026</v>
      </c>
      <c r="W15" s="158">
        <v>353645</v>
      </c>
    </row>
    <row r="16" spans="1:23" s="25" customFormat="1" ht="20.25" customHeight="1">
      <c r="A16" s="81">
        <v>10</v>
      </c>
      <c r="B16" s="82" t="s">
        <v>30</v>
      </c>
      <c r="C16" s="140" t="s">
        <v>134</v>
      </c>
      <c r="D16" s="140" t="s">
        <v>243</v>
      </c>
      <c r="E16" s="254">
        <v>8</v>
      </c>
      <c r="F16" s="195">
        <v>574628</v>
      </c>
      <c r="G16" s="161">
        <v>52.03000000000001</v>
      </c>
      <c r="H16" s="464" t="s">
        <v>244</v>
      </c>
      <c r="I16" s="465" t="s">
        <v>244</v>
      </c>
      <c r="J16" s="162">
        <v>370723</v>
      </c>
      <c r="K16" s="161">
        <v>33.57</v>
      </c>
      <c r="L16" s="162">
        <v>159027</v>
      </c>
      <c r="M16" s="161">
        <v>14.4</v>
      </c>
      <c r="N16" s="81">
        <v>10</v>
      </c>
      <c r="O16" s="82" t="s">
        <v>30</v>
      </c>
      <c r="P16" s="162">
        <v>1104378</v>
      </c>
      <c r="Q16" s="196">
        <v>51.07407403836606</v>
      </c>
      <c r="R16" s="162">
        <v>89</v>
      </c>
      <c r="S16" s="162">
        <v>9338</v>
      </c>
      <c r="T16" s="162">
        <v>149449</v>
      </c>
      <c r="U16" s="162">
        <v>67159</v>
      </c>
      <c r="V16" s="162">
        <v>-6662</v>
      </c>
      <c r="W16" s="162">
        <v>871681</v>
      </c>
    </row>
    <row r="17" spans="1:23" s="25" customFormat="1" ht="20.25" customHeight="1">
      <c r="A17" s="76">
        <v>11</v>
      </c>
      <c r="B17" s="78" t="s">
        <v>32</v>
      </c>
      <c r="C17" s="136" t="s">
        <v>134</v>
      </c>
      <c r="D17" s="136" t="s">
        <v>134</v>
      </c>
      <c r="E17" s="253">
        <v>8</v>
      </c>
      <c r="F17" s="214">
        <v>481089</v>
      </c>
      <c r="G17" s="146">
        <v>56.72</v>
      </c>
      <c r="H17" s="379" t="s">
        <v>244</v>
      </c>
      <c r="I17" s="400" t="s">
        <v>244</v>
      </c>
      <c r="J17" s="147">
        <v>243434</v>
      </c>
      <c r="K17" s="146">
        <v>28.7</v>
      </c>
      <c r="L17" s="147">
        <v>123696</v>
      </c>
      <c r="M17" s="167">
        <v>14.58</v>
      </c>
      <c r="N17" s="76">
        <v>11</v>
      </c>
      <c r="O17" s="78" t="s">
        <v>32</v>
      </c>
      <c r="P17" s="199">
        <v>848219</v>
      </c>
      <c r="Q17" s="191">
        <v>46.03337805474402</v>
      </c>
      <c r="R17" s="145">
        <v>110</v>
      </c>
      <c r="S17" s="145">
        <v>2799</v>
      </c>
      <c r="T17" s="145">
        <v>95843</v>
      </c>
      <c r="U17" s="145">
        <v>50689</v>
      </c>
      <c r="V17" s="145">
        <v>3373</v>
      </c>
      <c r="W17" s="158">
        <v>702151</v>
      </c>
    </row>
    <row r="18" spans="1:23" s="25" customFormat="1" ht="20.25" customHeight="1">
      <c r="A18" s="76">
        <v>12</v>
      </c>
      <c r="B18" s="78" t="s">
        <v>34</v>
      </c>
      <c r="C18" s="136" t="s">
        <v>134</v>
      </c>
      <c r="D18" s="136" t="s">
        <v>134</v>
      </c>
      <c r="E18" s="253">
        <v>8</v>
      </c>
      <c r="F18" s="214">
        <v>218628</v>
      </c>
      <c r="G18" s="146">
        <v>56.26</v>
      </c>
      <c r="H18" s="379" t="s">
        <v>244</v>
      </c>
      <c r="I18" s="400" t="s">
        <v>244</v>
      </c>
      <c r="J18" s="147">
        <v>109025</v>
      </c>
      <c r="K18" s="146">
        <v>28.06</v>
      </c>
      <c r="L18" s="147">
        <v>60918</v>
      </c>
      <c r="M18" s="167">
        <v>15.68</v>
      </c>
      <c r="N18" s="76">
        <v>12</v>
      </c>
      <c r="O18" s="78" t="s">
        <v>34</v>
      </c>
      <c r="P18" s="199">
        <v>388571</v>
      </c>
      <c r="Q18" s="191">
        <v>45.469455681842504</v>
      </c>
      <c r="R18" s="145">
        <v>1761</v>
      </c>
      <c r="S18" s="145">
        <v>143</v>
      </c>
      <c r="T18" s="145">
        <v>46903</v>
      </c>
      <c r="U18" s="145">
        <v>14819</v>
      </c>
      <c r="V18" s="145">
        <v>-919</v>
      </c>
      <c r="W18" s="158">
        <v>324026</v>
      </c>
    </row>
    <row r="19" spans="1:23" s="25" customFormat="1" ht="20.25" customHeight="1">
      <c r="A19" s="76">
        <v>13</v>
      </c>
      <c r="B19" s="78" t="s">
        <v>36</v>
      </c>
      <c r="C19" s="136" t="s">
        <v>134</v>
      </c>
      <c r="D19" s="136" t="s">
        <v>134</v>
      </c>
      <c r="E19" s="253">
        <v>9</v>
      </c>
      <c r="F19" s="214">
        <v>315645</v>
      </c>
      <c r="G19" s="146">
        <v>53.05</v>
      </c>
      <c r="H19" s="379" t="s">
        <v>244</v>
      </c>
      <c r="I19" s="400" t="s">
        <v>244</v>
      </c>
      <c r="J19" s="147">
        <v>189977</v>
      </c>
      <c r="K19" s="146">
        <v>31.93</v>
      </c>
      <c r="L19" s="147">
        <v>89368</v>
      </c>
      <c r="M19" s="167">
        <v>15.02</v>
      </c>
      <c r="N19" s="76">
        <v>13</v>
      </c>
      <c r="O19" s="78" t="s">
        <v>36</v>
      </c>
      <c r="P19" s="199">
        <v>594990</v>
      </c>
      <c r="Q19" s="191">
        <v>47.9437125419633</v>
      </c>
      <c r="R19" s="145">
        <v>2967</v>
      </c>
      <c r="S19" s="145">
        <v>183</v>
      </c>
      <c r="T19" s="145">
        <v>78908</v>
      </c>
      <c r="U19" s="145">
        <v>12338</v>
      </c>
      <c r="V19" s="145">
        <v>-72453</v>
      </c>
      <c r="W19" s="158">
        <v>428141</v>
      </c>
    </row>
    <row r="20" spans="1:23" s="25" customFormat="1" ht="20.25" customHeight="1">
      <c r="A20" s="71"/>
      <c r="B20" s="78" t="s">
        <v>38</v>
      </c>
      <c r="C20" s="57"/>
      <c r="D20" s="57"/>
      <c r="E20" s="199"/>
      <c r="F20" s="214">
        <v>8969871</v>
      </c>
      <c r="G20" s="146">
        <v>55.53</v>
      </c>
      <c r="H20" s="379">
        <v>26014</v>
      </c>
      <c r="I20" s="399">
        <v>0.16</v>
      </c>
      <c r="J20" s="147">
        <v>4584575</v>
      </c>
      <c r="K20" s="157">
        <v>28.39</v>
      </c>
      <c r="L20" s="147">
        <v>2570446</v>
      </c>
      <c r="M20" s="167">
        <v>15.92</v>
      </c>
      <c r="N20" s="71"/>
      <c r="O20" s="78" t="s">
        <v>38</v>
      </c>
      <c r="P20" s="199">
        <v>16150906</v>
      </c>
      <c r="Q20" s="191">
        <v>47.0629608481385</v>
      </c>
      <c r="R20" s="145">
        <v>104290</v>
      </c>
      <c r="S20" s="147">
        <v>25242</v>
      </c>
      <c r="T20" s="147">
        <v>2070703</v>
      </c>
      <c r="U20" s="147">
        <v>947823</v>
      </c>
      <c r="V20" s="147">
        <v>-892439</v>
      </c>
      <c r="W20" s="158">
        <v>12110409</v>
      </c>
    </row>
    <row r="21" spans="1:23" s="25" customFormat="1" ht="20.25" customHeight="1">
      <c r="A21" s="71"/>
      <c r="B21" s="83"/>
      <c r="C21" s="57"/>
      <c r="D21" s="57"/>
      <c r="E21" s="199"/>
      <c r="F21" s="135"/>
      <c r="G21" s="57"/>
      <c r="H21" s="381"/>
      <c r="I21" s="381"/>
      <c r="J21" s="57"/>
      <c r="K21" s="57"/>
      <c r="L21" s="57"/>
      <c r="M21" s="133"/>
      <c r="N21" s="71"/>
      <c r="O21" s="83"/>
      <c r="P21" s="130"/>
      <c r="Q21" s="146"/>
      <c r="R21" s="127"/>
      <c r="S21" s="57"/>
      <c r="T21" s="57"/>
      <c r="U21" s="57"/>
      <c r="V21" s="57"/>
      <c r="W21" s="131"/>
    </row>
    <row r="22" spans="1:23" s="25" customFormat="1" ht="20.25" customHeight="1">
      <c r="A22" s="76">
        <v>14</v>
      </c>
      <c r="B22" s="78" t="s">
        <v>41</v>
      </c>
      <c r="C22" s="136" t="s">
        <v>132</v>
      </c>
      <c r="D22" s="136" t="s">
        <v>243</v>
      </c>
      <c r="E22" s="253">
        <v>8</v>
      </c>
      <c r="F22" s="214">
        <v>88438</v>
      </c>
      <c r="G22" s="146">
        <v>47.79</v>
      </c>
      <c r="H22" s="379" t="s">
        <v>244</v>
      </c>
      <c r="I22" s="400" t="s">
        <v>244</v>
      </c>
      <c r="J22" s="147">
        <v>68162</v>
      </c>
      <c r="K22" s="146">
        <v>36.84</v>
      </c>
      <c r="L22" s="147">
        <v>28438</v>
      </c>
      <c r="M22" s="167">
        <v>15.37</v>
      </c>
      <c r="N22" s="76">
        <v>14</v>
      </c>
      <c r="O22" s="78" t="s">
        <v>41</v>
      </c>
      <c r="P22" s="199">
        <v>185038</v>
      </c>
      <c r="Q22" s="191">
        <v>54.20145434958255</v>
      </c>
      <c r="R22" s="145">
        <v>1393</v>
      </c>
      <c r="S22" s="145">
        <v>52</v>
      </c>
      <c r="T22" s="145">
        <v>26967</v>
      </c>
      <c r="U22" s="145">
        <v>6814</v>
      </c>
      <c r="V22" s="145">
        <v>-1541</v>
      </c>
      <c r="W22" s="158">
        <v>148271</v>
      </c>
    </row>
    <row r="23" spans="1:23" s="25" customFormat="1" ht="20.25" customHeight="1">
      <c r="A23" s="76">
        <v>15</v>
      </c>
      <c r="B23" s="78" t="s">
        <v>43</v>
      </c>
      <c r="C23" s="136" t="s">
        <v>134</v>
      </c>
      <c r="D23" s="136" t="s">
        <v>134</v>
      </c>
      <c r="E23" s="253">
        <v>8</v>
      </c>
      <c r="F23" s="214">
        <v>113327</v>
      </c>
      <c r="G23" s="146">
        <v>48.440000000000005</v>
      </c>
      <c r="H23" s="379" t="s">
        <v>244</v>
      </c>
      <c r="I23" s="400" t="s">
        <v>244</v>
      </c>
      <c r="J23" s="147">
        <v>71746</v>
      </c>
      <c r="K23" s="146">
        <v>30.66</v>
      </c>
      <c r="L23" s="147">
        <v>48912</v>
      </c>
      <c r="M23" s="167">
        <v>20.9</v>
      </c>
      <c r="N23" s="76">
        <v>15</v>
      </c>
      <c r="O23" s="78" t="s">
        <v>43</v>
      </c>
      <c r="P23" s="199">
        <v>233985</v>
      </c>
      <c r="Q23" s="191">
        <v>52.413056132333644</v>
      </c>
      <c r="R23" s="145">
        <v>747</v>
      </c>
      <c r="S23" s="145">
        <v>0</v>
      </c>
      <c r="T23" s="145">
        <v>34670</v>
      </c>
      <c r="U23" s="145">
        <v>3779</v>
      </c>
      <c r="V23" s="145">
        <v>-26636</v>
      </c>
      <c r="W23" s="158">
        <v>168153</v>
      </c>
    </row>
    <row r="24" spans="1:23" s="25" customFormat="1" ht="20.25" customHeight="1">
      <c r="A24" s="79">
        <v>16</v>
      </c>
      <c r="B24" s="80" t="s">
        <v>44</v>
      </c>
      <c r="C24" s="139" t="s">
        <v>134</v>
      </c>
      <c r="D24" s="139" t="s">
        <v>134</v>
      </c>
      <c r="E24" s="250">
        <v>8</v>
      </c>
      <c r="F24" s="192">
        <v>48366</v>
      </c>
      <c r="G24" s="152">
        <v>47.61</v>
      </c>
      <c r="H24" s="462" t="s">
        <v>244</v>
      </c>
      <c r="I24" s="463" t="s">
        <v>244</v>
      </c>
      <c r="J24" s="153">
        <v>37085</v>
      </c>
      <c r="K24" s="152">
        <v>36.51</v>
      </c>
      <c r="L24" s="153">
        <v>16136</v>
      </c>
      <c r="M24" s="152">
        <v>15.88</v>
      </c>
      <c r="N24" s="79">
        <v>16</v>
      </c>
      <c r="O24" s="80" t="s">
        <v>44</v>
      </c>
      <c r="P24" s="153">
        <v>101587</v>
      </c>
      <c r="Q24" s="193">
        <v>54.75918552129312</v>
      </c>
      <c r="R24" s="153">
        <v>1425</v>
      </c>
      <c r="S24" s="153">
        <v>17</v>
      </c>
      <c r="T24" s="153">
        <v>15514</v>
      </c>
      <c r="U24" s="153">
        <v>4396</v>
      </c>
      <c r="V24" s="153">
        <v>-573</v>
      </c>
      <c r="W24" s="153">
        <v>79662</v>
      </c>
    </row>
    <row r="25" spans="1:23" s="25" customFormat="1" ht="20.25" customHeight="1">
      <c r="A25" s="76">
        <v>17</v>
      </c>
      <c r="B25" s="78" t="s">
        <v>45</v>
      </c>
      <c r="C25" s="136" t="s">
        <v>134</v>
      </c>
      <c r="D25" s="136" t="s">
        <v>134</v>
      </c>
      <c r="E25" s="253">
        <v>8</v>
      </c>
      <c r="F25" s="194">
        <v>44953</v>
      </c>
      <c r="G25" s="157">
        <v>49.18000000000001</v>
      </c>
      <c r="H25" s="398" t="s">
        <v>244</v>
      </c>
      <c r="I25" s="399" t="s">
        <v>244</v>
      </c>
      <c r="J25" s="158">
        <v>33336</v>
      </c>
      <c r="K25" s="157">
        <v>36.48</v>
      </c>
      <c r="L25" s="158">
        <v>13101</v>
      </c>
      <c r="M25" s="157">
        <v>14.34</v>
      </c>
      <c r="N25" s="76">
        <v>17</v>
      </c>
      <c r="O25" s="78" t="s">
        <v>45</v>
      </c>
      <c r="P25" s="158">
        <v>91390</v>
      </c>
      <c r="Q25" s="191">
        <v>51.23743531462745</v>
      </c>
      <c r="R25" s="158">
        <v>24</v>
      </c>
      <c r="S25" s="158">
        <v>282</v>
      </c>
      <c r="T25" s="158">
        <v>12769</v>
      </c>
      <c r="U25" s="158">
        <v>759</v>
      </c>
      <c r="V25" s="158">
        <v>-810</v>
      </c>
      <c r="W25" s="158">
        <v>76746</v>
      </c>
    </row>
    <row r="26" spans="1:23" s="25" customFormat="1" ht="20.25" customHeight="1">
      <c r="A26" s="76">
        <v>18</v>
      </c>
      <c r="B26" s="78" t="s">
        <v>47</v>
      </c>
      <c r="C26" s="136" t="s">
        <v>134</v>
      </c>
      <c r="D26" s="136" t="s">
        <v>134</v>
      </c>
      <c r="E26" s="253">
        <v>8</v>
      </c>
      <c r="F26" s="194">
        <v>37608</v>
      </c>
      <c r="G26" s="157">
        <v>49.11</v>
      </c>
      <c r="H26" s="398" t="s">
        <v>244</v>
      </c>
      <c r="I26" s="399" t="s">
        <v>244</v>
      </c>
      <c r="J26" s="158">
        <v>29614</v>
      </c>
      <c r="K26" s="157">
        <v>38.67</v>
      </c>
      <c r="L26" s="158">
        <v>9356</v>
      </c>
      <c r="M26" s="157">
        <v>12.22</v>
      </c>
      <c r="N26" s="76">
        <v>18</v>
      </c>
      <c r="O26" s="78" t="s">
        <v>47</v>
      </c>
      <c r="P26" s="158">
        <v>76578</v>
      </c>
      <c r="Q26" s="191">
        <v>50.88928935203322</v>
      </c>
      <c r="R26" s="158">
        <v>910</v>
      </c>
      <c r="S26" s="158">
        <v>11722</v>
      </c>
      <c r="T26" s="158">
        <v>11305</v>
      </c>
      <c r="U26" s="158">
        <v>0</v>
      </c>
      <c r="V26" s="158">
        <v>-3413</v>
      </c>
      <c r="W26" s="158">
        <v>49228</v>
      </c>
    </row>
    <row r="27" spans="1:23" s="25" customFormat="1" ht="20.25" customHeight="1">
      <c r="A27" s="76">
        <v>19</v>
      </c>
      <c r="B27" s="78" t="s">
        <v>49</v>
      </c>
      <c r="C27" s="136" t="s">
        <v>134</v>
      </c>
      <c r="D27" s="136" t="s">
        <v>134</v>
      </c>
      <c r="E27" s="253">
        <v>8</v>
      </c>
      <c r="F27" s="194">
        <v>150114</v>
      </c>
      <c r="G27" s="157">
        <v>48.78</v>
      </c>
      <c r="H27" s="398" t="s">
        <v>244</v>
      </c>
      <c r="I27" s="399" t="s">
        <v>244</v>
      </c>
      <c r="J27" s="158">
        <v>110407</v>
      </c>
      <c r="K27" s="157">
        <v>35.88</v>
      </c>
      <c r="L27" s="158">
        <v>47208</v>
      </c>
      <c r="M27" s="157">
        <v>15.34</v>
      </c>
      <c r="N27" s="76">
        <v>19</v>
      </c>
      <c r="O27" s="78" t="s">
        <v>49</v>
      </c>
      <c r="P27" s="158">
        <v>307729</v>
      </c>
      <c r="Q27" s="191">
        <v>51.63929323805873</v>
      </c>
      <c r="R27" s="158">
        <v>2053</v>
      </c>
      <c r="S27" s="158">
        <v>377</v>
      </c>
      <c r="T27" s="158">
        <v>41380</v>
      </c>
      <c r="U27" s="158">
        <v>2506</v>
      </c>
      <c r="V27" s="158">
        <v>-31399</v>
      </c>
      <c r="W27" s="158">
        <v>230014</v>
      </c>
    </row>
    <row r="28" spans="1:23" s="25" customFormat="1" ht="20.25" customHeight="1">
      <c r="A28" s="81">
        <v>20</v>
      </c>
      <c r="B28" s="82" t="s">
        <v>51</v>
      </c>
      <c r="C28" s="140" t="s">
        <v>134</v>
      </c>
      <c r="D28" s="140" t="s">
        <v>134</v>
      </c>
      <c r="E28" s="253">
        <v>8</v>
      </c>
      <c r="F28" s="195">
        <v>81831</v>
      </c>
      <c r="G28" s="161">
        <v>52.06</v>
      </c>
      <c r="H28" s="464" t="s">
        <v>244</v>
      </c>
      <c r="I28" s="465" t="s">
        <v>244</v>
      </c>
      <c r="J28" s="162">
        <v>54240</v>
      </c>
      <c r="K28" s="161">
        <v>34.5</v>
      </c>
      <c r="L28" s="162">
        <v>21126</v>
      </c>
      <c r="M28" s="161">
        <v>13.44</v>
      </c>
      <c r="N28" s="81">
        <v>20</v>
      </c>
      <c r="O28" s="82" t="s">
        <v>51</v>
      </c>
      <c r="P28" s="162">
        <v>157196</v>
      </c>
      <c r="Q28" s="196">
        <v>49.87228523405551</v>
      </c>
      <c r="R28" s="162">
        <v>1475</v>
      </c>
      <c r="S28" s="162">
        <v>0</v>
      </c>
      <c r="T28" s="162">
        <v>18917</v>
      </c>
      <c r="U28" s="162">
        <v>6078</v>
      </c>
      <c r="V28" s="162">
        <v>-1129</v>
      </c>
      <c r="W28" s="162">
        <v>129597</v>
      </c>
    </row>
    <row r="29" spans="1:23" s="25" customFormat="1" ht="20.25" customHeight="1">
      <c r="A29" s="76">
        <v>21</v>
      </c>
      <c r="B29" s="78" t="s">
        <v>52</v>
      </c>
      <c r="C29" s="136" t="s">
        <v>134</v>
      </c>
      <c r="D29" s="136" t="s">
        <v>134</v>
      </c>
      <c r="E29" s="250">
        <v>5</v>
      </c>
      <c r="F29" s="214">
        <v>61229</v>
      </c>
      <c r="G29" s="146">
        <v>54.48</v>
      </c>
      <c r="H29" s="379" t="s">
        <v>244</v>
      </c>
      <c r="I29" s="400" t="s">
        <v>244</v>
      </c>
      <c r="J29" s="147">
        <v>33443</v>
      </c>
      <c r="K29" s="146">
        <v>29.76</v>
      </c>
      <c r="L29" s="147">
        <v>17712</v>
      </c>
      <c r="M29" s="167">
        <v>15.76</v>
      </c>
      <c r="N29" s="76">
        <v>21</v>
      </c>
      <c r="O29" s="78" t="s">
        <v>52</v>
      </c>
      <c r="P29" s="199">
        <v>112384</v>
      </c>
      <c r="Q29" s="191">
        <v>47.57321280770769</v>
      </c>
      <c r="R29" s="145">
        <v>8</v>
      </c>
      <c r="S29" s="145">
        <v>0</v>
      </c>
      <c r="T29" s="145">
        <v>14579</v>
      </c>
      <c r="U29" s="145">
        <v>4855</v>
      </c>
      <c r="V29" s="145">
        <v>-737</v>
      </c>
      <c r="W29" s="158">
        <v>92205</v>
      </c>
    </row>
    <row r="30" spans="1:23" s="25" customFormat="1" ht="17.25">
      <c r="A30" s="76">
        <v>22</v>
      </c>
      <c r="B30" s="78" t="s">
        <v>54</v>
      </c>
      <c r="C30" s="136" t="s">
        <v>134</v>
      </c>
      <c r="D30" s="136" t="s">
        <v>134</v>
      </c>
      <c r="E30" s="253">
        <v>7</v>
      </c>
      <c r="F30" s="214">
        <v>36240</v>
      </c>
      <c r="G30" s="146">
        <v>53.28999999999999</v>
      </c>
      <c r="H30" s="379" t="s">
        <v>244</v>
      </c>
      <c r="I30" s="400" t="s">
        <v>244</v>
      </c>
      <c r="J30" s="147">
        <v>19690</v>
      </c>
      <c r="K30" s="146">
        <v>28.96</v>
      </c>
      <c r="L30" s="147">
        <v>12067</v>
      </c>
      <c r="M30" s="167">
        <v>17.75</v>
      </c>
      <c r="N30" s="76">
        <v>22</v>
      </c>
      <c r="O30" s="78" t="s">
        <v>54</v>
      </c>
      <c r="P30" s="199">
        <v>67997</v>
      </c>
      <c r="Q30" s="191">
        <v>47.094851109265626</v>
      </c>
      <c r="R30" s="145">
        <v>109</v>
      </c>
      <c r="S30" s="145">
        <v>0</v>
      </c>
      <c r="T30" s="145">
        <v>7898</v>
      </c>
      <c r="U30" s="145">
        <v>565</v>
      </c>
      <c r="V30" s="145">
        <v>-286</v>
      </c>
      <c r="W30" s="158">
        <v>59139</v>
      </c>
    </row>
    <row r="31" spans="1:23" s="25" customFormat="1" ht="20.25" customHeight="1">
      <c r="A31" s="76">
        <v>27</v>
      </c>
      <c r="B31" s="78" t="s">
        <v>55</v>
      </c>
      <c r="C31" s="136" t="s">
        <v>134</v>
      </c>
      <c r="D31" s="136" t="s">
        <v>245</v>
      </c>
      <c r="E31" s="253">
        <v>7</v>
      </c>
      <c r="F31" s="194">
        <v>83667</v>
      </c>
      <c r="G31" s="157">
        <v>51.16</v>
      </c>
      <c r="H31" s="398">
        <v>10723</v>
      </c>
      <c r="I31" s="399">
        <v>6.56</v>
      </c>
      <c r="J31" s="158">
        <v>45857</v>
      </c>
      <c r="K31" s="157">
        <v>28.05</v>
      </c>
      <c r="L31" s="158">
        <v>23265</v>
      </c>
      <c r="M31" s="157">
        <v>14.23</v>
      </c>
      <c r="N31" s="76">
        <v>27</v>
      </c>
      <c r="O31" s="78" t="s">
        <v>55</v>
      </c>
      <c r="P31" s="158">
        <v>163512</v>
      </c>
      <c r="Q31" s="191">
        <v>43.00610977688738</v>
      </c>
      <c r="R31" s="158">
        <v>148</v>
      </c>
      <c r="S31" s="158">
        <v>118</v>
      </c>
      <c r="T31" s="158">
        <v>17754</v>
      </c>
      <c r="U31" s="158">
        <v>2786</v>
      </c>
      <c r="V31" s="158">
        <v>-1635</v>
      </c>
      <c r="W31" s="158">
        <v>141071</v>
      </c>
    </row>
    <row r="32" spans="1:23" s="25" customFormat="1" ht="20.25" customHeight="1">
      <c r="A32" s="76">
        <v>28</v>
      </c>
      <c r="B32" s="78" t="s">
        <v>57</v>
      </c>
      <c r="C32" s="136" t="s">
        <v>134</v>
      </c>
      <c r="D32" s="136" t="s">
        <v>243</v>
      </c>
      <c r="E32" s="253">
        <v>8</v>
      </c>
      <c r="F32" s="194">
        <v>170658</v>
      </c>
      <c r="G32" s="157">
        <v>50.93</v>
      </c>
      <c r="H32" s="398" t="s">
        <v>244</v>
      </c>
      <c r="I32" s="399" t="s">
        <v>244</v>
      </c>
      <c r="J32" s="158">
        <v>110208</v>
      </c>
      <c r="K32" s="157">
        <v>32.89</v>
      </c>
      <c r="L32" s="158">
        <v>54199</v>
      </c>
      <c r="M32" s="157">
        <v>16.18</v>
      </c>
      <c r="N32" s="76">
        <v>28</v>
      </c>
      <c r="O32" s="78" t="s">
        <v>57</v>
      </c>
      <c r="P32" s="158">
        <v>335065</v>
      </c>
      <c r="Q32" s="191">
        <v>49.65613683247204</v>
      </c>
      <c r="R32" s="158">
        <v>3903</v>
      </c>
      <c r="S32" s="158">
        <v>44</v>
      </c>
      <c r="T32" s="158">
        <v>45869</v>
      </c>
      <c r="U32" s="158">
        <v>3974</v>
      </c>
      <c r="V32" s="158">
        <v>-859</v>
      </c>
      <c r="W32" s="158">
        <v>280416</v>
      </c>
    </row>
    <row r="33" spans="1:23" s="25" customFormat="1" ht="20.25" customHeight="1">
      <c r="A33" s="81">
        <v>29</v>
      </c>
      <c r="B33" s="82" t="s">
        <v>59</v>
      </c>
      <c r="C33" s="140" t="s">
        <v>134</v>
      </c>
      <c r="D33" s="140" t="s">
        <v>134</v>
      </c>
      <c r="E33" s="254">
        <v>9</v>
      </c>
      <c r="F33" s="195">
        <v>138627</v>
      </c>
      <c r="G33" s="161">
        <v>50.239999999999995</v>
      </c>
      <c r="H33" s="464" t="s">
        <v>244</v>
      </c>
      <c r="I33" s="465" t="s">
        <v>244</v>
      </c>
      <c r="J33" s="162">
        <v>78108</v>
      </c>
      <c r="K33" s="161">
        <v>28.31</v>
      </c>
      <c r="L33" s="162">
        <v>59196</v>
      </c>
      <c r="M33" s="161">
        <v>21.45</v>
      </c>
      <c r="N33" s="81">
        <v>29</v>
      </c>
      <c r="O33" s="82" t="s">
        <v>59</v>
      </c>
      <c r="P33" s="162">
        <v>275931</v>
      </c>
      <c r="Q33" s="196">
        <v>50.69374192357393</v>
      </c>
      <c r="R33" s="162">
        <v>888</v>
      </c>
      <c r="S33" s="162">
        <v>85</v>
      </c>
      <c r="T33" s="162">
        <v>37802</v>
      </c>
      <c r="U33" s="162">
        <v>5081</v>
      </c>
      <c r="V33" s="162">
        <v>-6230</v>
      </c>
      <c r="W33" s="162">
        <v>225845</v>
      </c>
    </row>
    <row r="34" spans="1:23" s="25" customFormat="1" ht="20.25" customHeight="1">
      <c r="A34" s="76">
        <v>30</v>
      </c>
      <c r="B34" s="78" t="s">
        <v>61</v>
      </c>
      <c r="C34" s="136" t="s">
        <v>134</v>
      </c>
      <c r="D34" s="136" t="s">
        <v>134</v>
      </c>
      <c r="E34" s="253">
        <v>8</v>
      </c>
      <c r="F34" s="194">
        <v>86821</v>
      </c>
      <c r="G34" s="157">
        <v>45.730000000000004</v>
      </c>
      <c r="H34" s="398" t="s">
        <v>244</v>
      </c>
      <c r="I34" s="399" t="s">
        <v>244</v>
      </c>
      <c r="J34" s="158">
        <v>71516</v>
      </c>
      <c r="K34" s="157">
        <v>37.68</v>
      </c>
      <c r="L34" s="158">
        <v>31482</v>
      </c>
      <c r="M34" s="157">
        <v>16.59</v>
      </c>
      <c r="N34" s="76">
        <v>30</v>
      </c>
      <c r="O34" s="78" t="s">
        <v>61</v>
      </c>
      <c r="P34" s="158">
        <v>189818</v>
      </c>
      <c r="Q34" s="191">
        <v>54.597692010029206</v>
      </c>
      <c r="R34" s="158">
        <v>962</v>
      </c>
      <c r="S34" s="158">
        <v>66</v>
      </c>
      <c r="T34" s="158">
        <v>31138</v>
      </c>
      <c r="U34" s="158">
        <v>1169</v>
      </c>
      <c r="V34" s="158">
        <v>-1352</v>
      </c>
      <c r="W34" s="158">
        <v>155131</v>
      </c>
    </row>
    <row r="35" spans="1:23" s="25" customFormat="1" ht="20.25" customHeight="1">
      <c r="A35" s="76">
        <v>31</v>
      </c>
      <c r="B35" s="78" t="s">
        <v>63</v>
      </c>
      <c r="C35" s="136" t="s">
        <v>134</v>
      </c>
      <c r="D35" s="136" t="s">
        <v>245</v>
      </c>
      <c r="E35" s="253">
        <v>9</v>
      </c>
      <c r="F35" s="214">
        <v>46066</v>
      </c>
      <c r="G35" s="146">
        <v>41.39</v>
      </c>
      <c r="H35" s="379">
        <v>6172</v>
      </c>
      <c r="I35" s="400">
        <v>5.55</v>
      </c>
      <c r="J35" s="147">
        <v>40014</v>
      </c>
      <c r="K35" s="146">
        <v>35.95</v>
      </c>
      <c r="L35" s="147">
        <v>19043</v>
      </c>
      <c r="M35" s="167">
        <v>17.11</v>
      </c>
      <c r="N35" s="76">
        <v>31</v>
      </c>
      <c r="O35" s="78" t="s">
        <v>63</v>
      </c>
      <c r="P35" s="199">
        <v>111295</v>
      </c>
      <c r="Q35" s="191">
        <v>53.850713061239375</v>
      </c>
      <c r="R35" s="145">
        <v>300</v>
      </c>
      <c r="S35" s="145">
        <v>125</v>
      </c>
      <c r="T35" s="145">
        <v>17499</v>
      </c>
      <c r="U35" s="145">
        <v>1627</v>
      </c>
      <c r="V35" s="145">
        <v>1047</v>
      </c>
      <c r="W35" s="158">
        <v>92791</v>
      </c>
    </row>
    <row r="36" spans="1:23" s="25" customFormat="1" ht="20.25" customHeight="1">
      <c r="A36" s="76">
        <v>32</v>
      </c>
      <c r="B36" s="78" t="s">
        <v>65</v>
      </c>
      <c r="C36" s="136" t="s">
        <v>134</v>
      </c>
      <c r="D36" s="136" t="s">
        <v>134</v>
      </c>
      <c r="E36" s="253">
        <v>9</v>
      </c>
      <c r="F36" s="214">
        <v>45705</v>
      </c>
      <c r="G36" s="146">
        <v>44.019999999999996</v>
      </c>
      <c r="H36" s="379">
        <v>9862</v>
      </c>
      <c r="I36" s="400">
        <v>9.5</v>
      </c>
      <c r="J36" s="147">
        <v>32292</v>
      </c>
      <c r="K36" s="146">
        <v>31.1</v>
      </c>
      <c r="L36" s="147">
        <v>15973</v>
      </c>
      <c r="M36" s="167">
        <v>15.38</v>
      </c>
      <c r="N36" s="76">
        <v>32</v>
      </c>
      <c r="O36" s="78" t="s">
        <v>65</v>
      </c>
      <c r="P36" s="199">
        <v>103832</v>
      </c>
      <c r="Q36" s="191">
        <v>47.19508736933713</v>
      </c>
      <c r="R36" s="145">
        <v>556</v>
      </c>
      <c r="S36" s="145">
        <v>0</v>
      </c>
      <c r="T36" s="145">
        <v>16526</v>
      </c>
      <c r="U36" s="145">
        <v>1565</v>
      </c>
      <c r="V36" s="145">
        <v>-1020</v>
      </c>
      <c r="W36" s="158">
        <v>84165</v>
      </c>
    </row>
    <row r="37" spans="1:23" s="25" customFormat="1" ht="20.25" customHeight="1">
      <c r="A37" s="76">
        <v>36</v>
      </c>
      <c r="B37" s="78" t="s">
        <v>67</v>
      </c>
      <c r="C37" s="136" t="s">
        <v>134</v>
      </c>
      <c r="D37" s="136" t="s">
        <v>134</v>
      </c>
      <c r="E37" s="253">
        <v>9</v>
      </c>
      <c r="F37" s="194">
        <v>75758</v>
      </c>
      <c r="G37" s="157">
        <v>54.43</v>
      </c>
      <c r="H37" s="398">
        <v>2351</v>
      </c>
      <c r="I37" s="399">
        <v>1.69</v>
      </c>
      <c r="J37" s="158">
        <v>39312</v>
      </c>
      <c r="K37" s="157">
        <v>28.25</v>
      </c>
      <c r="L37" s="158">
        <v>21751</v>
      </c>
      <c r="M37" s="157">
        <v>15.63</v>
      </c>
      <c r="N37" s="76">
        <v>36</v>
      </c>
      <c r="O37" s="78" t="s">
        <v>67</v>
      </c>
      <c r="P37" s="158">
        <v>139172</v>
      </c>
      <c r="Q37" s="191">
        <v>44.62690930351531</v>
      </c>
      <c r="R37" s="158">
        <v>0</v>
      </c>
      <c r="S37" s="158">
        <v>600</v>
      </c>
      <c r="T37" s="158">
        <v>13440</v>
      </c>
      <c r="U37" s="158">
        <v>2342</v>
      </c>
      <c r="V37" s="158">
        <v>-9178</v>
      </c>
      <c r="W37" s="158">
        <v>113612</v>
      </c>
    </row>
    <row r="38" spans="1:23" s="25" customFormat="1" ht="20.25" customHeight="1">
      <c r="A38" s="76">
        <v>44</v>
      </c>
      <c r="B38" s="78" t="s">
        <v>69</v>
      </c>
      <c r="C38" s="136" t="s">
        <v>134</v>
      </c>
      <c r="D38" s="136" t="s">
        <v>134</v>
      </c>
      <c r="E38" s="254">
        <v>8</v>
      </c>
      <c r="F38" s="214">
        <v>120873</v>
      </c>
      <c r="G38" s="146">
        <v>51.19</v>
      </c>
      <c r="H38" s="379">
        <v>0</v>
      </c>
      <c r="I38" s="400">
        <v>0</v>
      </c>
      <c r="J38" s="147">
        <v>78216</v>
      </c>
      <c r="K38" s="146">
        <v>33.12</v>
      </c>
      <c r="L38" s="147">
        <v>37059</v>
      </c>
      <c r="M38" s="167">
        <v>15.69</v>
      </c>
      <c r="N38" s="76">
        <v>44</v>
      </c>
      <c r="O38" s="78" t="s">
        <v>69</v>
      </c>
      <c r="P38" s="199">
        <v>236148</v>
      </c>
      <c r="Q38" s="191">
        <v>49.13724754686741</v>
      </c>
      <c r="R38" s="145">
        <v>0</v>
      </c>
      <c r="S38" s="145">
        <v>694</v>
      </c>
      <c r="T38" s="145">
        <v>32195</v>
      </c>
      <c r="U38" s="145">
        <v>1550</v>
      </c>
      <c r="V38" s="145">
        <v>438</v>
      </c>
      <c r="W38" s="158">
        <v>202147</v>
      </c>
    </row>
    <row r="39" spans="1:23" s="25" customFormat="1" ht="20.25" customHeight="1">
      <c r="A39" s="79">
        <v>45</v>
      </c>
      <c r="B39" s="80" t="s">
        <v>88</v>
      </c>
      <c r="C39" s="139" t="s">
        <v>134</v>
      </c>
      <c r="D39" s="139" t="s">
        <v>134</v>
      </c>
      <c r="E39" s="250">
        <v>9</v>
      </c>
      <c r="F39" s="255">
        <v>219662</v>
      </c>
      <c r="G39" s="154">
        <v>54.010000000000005</v>
      </c>
      <c r="H39" s="466">
        <v>0</v>
      </c>
      <c r="I39" s="467">
        <v>0</v>
      </c>
      <c r="J39" s="169">
        <v>131796</v>
      </c>
      <c r="K39" s="154">
        <v>32.41</v>
      </c>
      <c r="L39" s="169">
        <v>55210</v>
      </c>
      <c r="M39" s="166">
        <v>13.58</v>
      </c>
      <c r="N39" s="79">
        <v>45</v>
      </c>
      <c r="O39" s="80" t="s">
        <v>88</v>
      </c>
      <c r="P39" s="212">
        <v>406668</v>
      </c>
      <c r="Q39" s="193">
        <v>47.05074272372288</v>
      </c>
      <c r="R39" s="155">
        <v>1666</v>
      </c>
      <c r="S39" s="155">
        <v>111</v>
      </c>
      <c r="T39" s="155">
        <v>48899</v>
      </c>
      <c r="U39" s="155">
        <v>9212</v>
      </c>
      <c r="V39" s="155">
        <v>-3436</v>
      </c>
      <c r="W39" s="153">
        <v>343344</v>
      </c>
    </row>
    <row r="40" spans="1:23" s="25" customFormat="1" ht="20.25" customHeight="1">
      <c r="A40" s="81">
        <v>46</v>
      </c>
      <c r="B40" s="82" t="s">
        <v>93</v>
      </c>
      <c r="C40" s="140" t="s">
        <v>136</v>
      </c>
      <c r="D40" s="140" t="s">
        <v>243</v>
      </c>
      <c r="E40" s="254">
        <v>8</v>
      </c>
      <c r="F40" s="256">
        <v>211353</v>
      </c>
      <c r="G40" s="163">
        <v>52.03</v>
      </c>
      <c r="H40" s="384" t="s">
        <v>244</v>
      </c>
      <c r="I40" s="468" t="s">
        <v>244</v>
      </c>
      <c r="J40" s="170">
        <v>122232</v>
      </c>
      <c r="K40" s="163">
        <v>30.09</v>
      </c>
      <c r="L40" s="170">
        <v>72645</v>
      </c>
      <c r="M40" s="168">
        <v>17.88</v>
      </c>
      <c r="N40" s="81">
        <v>46</v>
      </c>
      <c r="O40" s="82" t="s">
        <v>93</v>
      </c>
      <c r="P40" s="201">
        <v>406230</v>
      </c>
      <c r="Q40" s="196">
        <v>49.267972038579686</v>
      </c>
      <c r="R40" s="164">
        <v>1869</v>
      </c>
      <c r="S40" s="164">
        <v>210</v>
      </c>
      <c r="T40" s="164">
        <v>54158</v>
      </c>
      <c r="U40" s="164">
        <v>10685</v>
      </c>
      <c r="V40" s="164">
        <v>-14455</v>
      </c>
      <c r="W40" s="162">
        <v>324853</v>
      </c>
    </row>
    <row r="41" spans="1:23" ht="20.25" customHeight="1">
      <c r="A41" s="71"/>
      <c r="B41" s="77" t="s">
        <v>71</v>
      </c>
      <c r="C41" s="57"/>
      <c r="D41" s="57"/>
      <c r="E41" s="158"/>
      <c r="F41" s="147">
        <v>1861296</v>
      </c>
      <c r="G41" s="146">
        <v>50.28</v>
      </c>
      <c r="H41" s="379">
        <v>29108</v>
      </c>
      <c r="I41" s="399">
        <v>0.79</v>
      </c>
      <c r="J41" s="147">
        <v>1207274</v>
      </c>
      <c r="K41" s="146">
        <v>32.62</v>
      </c>
      <c r="L41" s="155">
        <v>603879</v>
      </c>
      <c r="M41" s="144">
        <v>16.31</v>
      </c>
      <c r="N41" s="87"/>
      <c r="O41" s="184" t="s">
        <v>71</v>
      </c>
      <c r="P41" s="199">
        <v>3701555</v>
      </c>
      <c r="Q41" s="191">
        <v>49.86912868837924</v>
      </c>
      <c r="R41" s="145">
        <v>18436</v>
      </c>
      <c r="S41" s="147">
        <v>14503</v>
      </c>
      <c r="T41" s="147">
        <v>499279</v>
      </c>
      <c r="U41" s="147">
        <v>69743</v>
      </c>
      <c r="V41" s="147">
        <v>-103204</v>
      </c>
      <c r="W41" s="212">
        <v>2996390</v>
      </c>
    </row>
    <row r="42" spans="1:23" ht="20.25" customHeight="1">
      <c r="A42" s="71"/>
      <c r="B42" s="77" t="s">
        <v>73</v>
      </c>
      <c r="C42" s="57"/>
      <c r="D42" s="57"/>
      <c r="E42" s="158"/>
      <c r="F42" s="147">
        <v>10831167</v>
      </c>
      <c r="G42" s="146">
        <v>54.559999999999995</v>
      </c>
      <c r="H42" s="379">
        <v>55122</v>
      </c>
      <c r="I42" s="399">
        <v>0.28</v>
      </c>
      <c r="J42" s="147">
        <v>5791849</v>
      </c>
      <c r="K42" s="146">
        <v>29.17</v>
      </c>
      <c r="L42" s="145">
        <v>3174325</v>
      </c>
      <c r="M42" s="148">
        <v>15.99</v>
      </c>
      <c r="N42" s="98"/>
      <c r="O42" s="182" t="s">
        <v>73</v>
      </c>
      <c r="P42" s="199">
        <v>19852461</v>
      </c>
      <c r="Q42" s="191">
        <v>47.604056194632356</v>
      </c>
      <c r="R42" s="145">
        <v>122726</v>
      </c>
      <c r="S42" s="147">
        <v>39745</v>
      </c>
      <c r="T42" s="147">
        <v>2569982</v>
      </c>
      <c r="U42" s="147">
        <v>1017566</v>
      </c>
      <c r="V42" s="147">
        <v>-995643</v>
      </c>
      <c r="W42" s="199">
        <v>15106799</v>
      </c>
    </row>
    <row r="43" spans="1:23" ht="20.25" customHeight="1">
      <c r="A43" s="71"/>
      <c r="C43" s="57"/>
      <c r="D43" s="57"/>
      <c r="E43" s="158"/>
      <c r="F43" s="57"/>
      <c r="G43" s="57"/>
      <c r="H43" s="381"/>
      <c r="I43" s="381"/>
      <c r="J43" s="57"/>
      <c r="K43" s="57"/>
      <c r="L43" s="127"/>
      <c r="M43" s="130"/>
      <c r="N43" s="98"/>
      <c r="O43" s="100"/>
      <c r="P43" s="130"/>
      <c r="Q43" s="146"/>
      <c r="R43" s="127"/>
      <c r="S43" s="57"/>
      <c r="T43" s="57"/>
      <c r="U43" s="57"/>
      <c r="V43" s="57"/>
      <c r="W43" s="130"/>
    </row>
    <row r="44" spans="1:23" ht="20.25" customHeight="1">
      <c r="A44" s="76">
        <v>301</v>
      </c>
      <c r="B44" s="77" t="s">
        <v>75</v>
      </c>
      <c r="C44" s="126" t="s">
        <v>137</v>
      </c>
      <c r="D44" s="57"/>
      <c r="E44" s="253">
        <v>12</v>
      </c>
      <c r="F44" s="379" t="s">
        <v>244</v>
      </c>
      <c r="G44" s="379" t="s">
        <v>244</v>
      </c>
      <c r="H44" s="379" t="s">
        <v>244</v>
      </c>
      <c r="I44" s="379" t="s">
        <v>244</v>
      </c>
      <c r="J44" s="379" t="s">
        <v>244</v>
      </c>
      <c r="K44" s="379" t="s">
        <v>244</v>
      </c>
      <c r="L44" s="380" t="s">
        <v>244</v>
      </c>
      <c r="M44" s="331" t="s">
        <v>244</v>
      </c>
      <c r="N44" s="181">
        <v>301</v>
      </c>
      <c r="O44" s="182" t="s">
        <v>75</v>
      </c>
      <c r="P44" s="199">
        <v>383995</v>
      </c>
      <c r="Q44" s="379" t="s">
        <v>244</v>
      </c>
      <c r="R44" s="145">
        <v>370</v>
      </c>
      <c r="S44" s="145">
        <v>0</v>
      </c>
      <c r="T44" s="145">
        <v>0</v>
      </c>
      <c r="U44" s="145">
        <v>0</v>
      </c>
      <c r="V44" s="145">
        <v>0</v>
      </c>
      <c r="W44" s="199">
        <v>383625</v>
      </c>
    </row>
    <row r="45" spans="1:23" ht="20.25" customHeight="1">
      <c r="A45" s="76">
        <v>302</v>
      </c>
      <c r="B45" s="77" t="s">
        <v>77</v>
      </c>
      <c r="C45" s="136" t="s">
        <v>134</v>
      </c>
      <c r="D45" s="57"/>
      <c r="E45" s="253">
        <v>12</v>
      </c>
      <c r="F45" s="379" t="s">
        <v>244</v>
      </c>
      <c r="G45" s="379" t="s">
        <v>244</v>
      </c>
      <c r="H45" s="379" t="s">
        <v>244</v>
      </c>
      <c r="I45" s="379" t="s">
        <v>244</v>
      </c>
      <c r="J45" s="379" t="s">
        <v>244</v>
      </c>
      <c r="K45" s="379" t="s">
        <v>244</v>
      </c>
      <c r="L45" s="380" t="s">
        <v>244</v>
      </c>
      <c r="M45" s="331" t="s">
        <v>244</v>
      </c>
      <c r="N45" s="181">
        <v>302</v>
      </c>
      <c r="O45" s="182" t="s">
        <v>77</v>
      </c>
      <c r="P45" s="199">
        <v>420215</v>
      </c>
      <c r="Q45" s="379" t="s">
        <v>244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99">
        <v>420215</v>
      </c>
    </row>
    <row r="46" spans="1:23" ht="20.25" customHeight="1">
      <c r="A46" s="76">
        <v>303</v>
      </c>
      <c r="B46" s="77" t="s">
        <v>79</v>
      </c>
      <c r="C46" s="136" t="s">
        <v>134</v>
      </c>
      <c r="D46" s="57"/>
      <c r="E46" s="253">
        <v>12</v>
      </c>
      <c r="F46" s="379" t="s">
        <v>244</v>
      </c>
      <c r="G46" s="379" t="s">
        <v>244</v>
      </c>
      <c r="H46" s="379" t="s">
        <v>244</v>
      </c>
      <c r="I46" s="379" t="s">
        <v>244</v>
      </c>
      <c r="J46" s="379" t="s">
        <v>244</v>
      </c>
      <c r="K46" s="379" t="s">
        <v>244</v>
      </c>
      <c r="L46" s="380" t="s">
        <v>244</v>
      </c>
      <c r="M46" s="331" t="s">
        <v>244</v>
      </c>
      <c r="N46" s="181">
        <v>303</v>
      </c>
      <c r="O46" s="182" t="s">
        <v>79</v>
      </c>
      <c r="P46" s="199">
        <v>1640162</v>
      </c>
      <c r="Q46" s="379" t="s">
        <v>244</v>
      </c>
      <c r="R46" s="145">
        <v>15223</v>
      </c>
      <c r="S46" s="145">
        <v>0</v>
      </c>
      <c r="T46" s="145">
        <v>0</v>
      </c>
      <c r="U46" s="145">
        <v>0</v>
      </c>
      <c r="V46" s="145">
        <v>0</v>
      </c>
      <c r="W46" s="199">
        <v>1624939</v>
      </c>
    </row>
    <row r="47" spans="1:23" ht="20.25" customHeight="1">
      <c r="A47" s="71"/>
      <c r="B47" s="77" t="s">
        <v>81</v>
      </c>
      <c r="C47" s="57"/>
      <c r="D47" s="57"/>
      <c r="E47" s="158"/>
      <c r="F47" s="379" t="s">
        <v>244</v>
      </c>
      <c r="G47" s="379" t="s">
        <v>244</v>
      </c>
      <c r="H47" s="379" t="s">
        <v>244</v>
      </c>
      <c r="I47" s="379" t="s">
        <v>244</v>
      </c>
      <c r="J47" s="379" t="s">
        <v>244</v>
      </c>
      <c r="K47" s="379" t="s">
        <v>244</v>
      </c>
      <c r="L47" s="380" t="s">
        <v>244</v>
      </c>
      <c r="M47" s="331" t="s">
        <v>244</v>
      </c>
      <c r="N47" s="98"/>
      <c r="O47" s="182" t="s">
        <v>81</v>
      </c>
      <c r="P47" s="199">
        <v>2444372</v>
      </c>
      <c r="Q47" s="379" t="s">
        <v>244</v>
      </c>
      <c r="R47" s="199">
        <v>15593</v>
      </c>
      <c r="S47" s="199">
        <v>0</v>
      </c>
      <c r="T47" s="199">
        <v>0</v>
      </c>
      <c r="U47" s="199">
        <v>0</v>
      </c>
      <c r="V47" s="145">
        <v>0</v>
      </c>
      <c r="W47" s="199">
        <v>2428779</v>
      </c>
    </row>
    <row r="48" spans="1:23" ht="20.25" customHeight="1">
      <c r="A48" s="71"/>
      <c r="C48" s="57"/>
      <c r="D48" s="57"/>
      <c r="E48" s="158"/>
      <c r="F48" s="381"/>
      <c r="G48" s="381"/>
      <c r="H48" s="381"/>
      <c r="I48" s="381"/>
      <c r="J48" s="381"/>
      <c r="K48" s="381"/>
      <c r="L48" s="382"/>
      <c r="M48" s="383"/>
      <c r="N48" s="98"/>
      <c r="O48" s="100"/>
      <c r="P48" s="130"/>
      <c r="Q48" s="381"/>
      <c r="R48" s="130"/>
      <c r="S48" s="130"/>
      <c r="T48" s="130"/>
      <c r="U48" s="130"/>
      <c r="V48" s="127"/>
      <c r="W48" s="130"/>
    </row>
    <row r="49" spans="1:23" ht="20.25" customHeight="1">
      <c r="A49" s="84"/>
      <c r="B49" s="82" t="s">
        <v>83</v>
      </c>
      <c r="C49" s="65"/>
      <c r="D49" s="65"/>
      <c r="E49" s="257"/>
      <c r="F49" s="384" t="s">
        <v>244</v>
      </c>
      <c r="G49" s="384" t="s">
        <v>244</v>
      </c>
      <c r="H49" s="384" t="s">
        <v>244</v>
      </c>
      <c r="I49" s="384" t="s">
        <v>244</v>
      </c>
      <c r="J49" s="384" t="s">
        <v>244</v>
      </c>
      <c r="K49" s="384" t="s">
        <v>244</v>
      </c>
      <c r="L49" s="385" t="s">
        <v>244</v>
      </c>
      <c r="M49" s="386" t="s">
        <v>244</v>
      </c>
      <c r="N49" s="116"/>
      <c r="O49" s="186" t="s">
        <v>83</v>
      </c>
      <c r="P49" s="201">
        <v>22296833</v>
      </c>
      <c r="Q49" s="384" t="s">
        <v>244</v>
      </c>
      <c r="R49" s="201">
        <v>138319</v>
      </c>
      <c r="S49" s="201">
        <v>39745</v>
      </c>
      <c r="T49" s="201">
        <v>2569982</v>
      </c>
      <c r="U49" s="201">
        <v>1017566</v>
      </c>
      <c r="V49" s="164">
        <v>-995643</v>
      </c>
      <c r="W49" s="201">
        <v>17535578</v>
      </c>
    </row>
    <row r="50" ht="16.5" customHeight="1">
      <c r="Q50" s="19"/>
    </row>
    <row r="51" spans="5:17" ht="16.5" customHeight="1">
      <c r="E51" s="238"/>
      <c r="Q51" s="5"/>
    </row>
    <row r="52" ht="16.5" customHeight="1"/>
    <row r="53" ht="16.5" customHeight="1"/>
    <row r="54" spans="6:23" ht="16.5" customHeight="1">
      <c r="F54" s="46"/>
      <c r="G54" s="46"/>
      <c r="H54" s="46"/>
      <c r="I54" s="46"/>
      <c r="J54" s="46"/>
      <c r="K54" s="46"/>
      <c r="L54" s="46"/>
      <c r="M54" s="46"/>
      <c r="N54" s="187"/>
      <c r="O54" s="187"/>
      <c r="P54" s="46"/>
      <c r="Q54" s="46"/>
      <c r="R54" s="46"/>
      <c r="S54" s="46"/>
      <c r="T54" s="46"/>
      <c r="U54" s="46"/>
      <c r="V54" s="46"/>
      <c r="W54" s="46"/>
    </row>
    <row r="55" spans="6:23" ht="16.5" customHeight="1">
      <c r="F55" s="46"/>
      <c r="G55" s="46"/>
      <c r="H55" s="46"/>
      <c r="I55" s="46"/>
      <c r="J55" s="46"/>
      <c r="K55" s="46"/>
      <c r="L55" s="46"/>
      <c r="M55" s="46"/>
      <c r="N55" s="187"/>
      <c r="O55" s="187"/>
      <c r="P55" s="46"/>
      <c r="Q55" s="46"/>
      <c r="R55" s="46"/>
      <c r="S55" s="46"/>
      <c r="T55" s="46"/>
      <c r="U55" s="46"/>
      <c r="V55" s="46"/>
      <c r="W55" s="46"/>
    </row>
    <row r="56" spans="6:23" ht="16.5" customHeight="1">
      <c r="F56" s="46"/>
      <c r="G56" s="46"/>
      <c r="H56" s="46"/>
      <c r="I56" s="46"/>
      <c r="J56" s="46"/>
      <c r="K56" s="46"/>
      <c r="L56" s="46"/>
      <c r="M56" s="46"/>
      <c r="N56" s="187"/>
      <c r="O56" s="187"/>
      <c r="P56" s="46"/>
      <c r="Q56" s="46"/>
      <c r="R56" s="46"/>
      <c r="S56" s="46"/>
      <c r="T56" s="46"/>
      <c r="U56" s="46"/>
      <c r="V56" s="46"/>
      <c r="W56" s="46"/>
    </row>
    <row r="57" spans="6:23" ht="16.5" customHeight="1">
      <c r="F57" s="46"/>
      <c r="G57" s="46"/>
      <c r="H57" s="46"/>
      <c r="I57" s="46"/>
      <c r="J57" s="46"/>
      <c r="K57" s="46"/>
      <c r="L57" s="46"/>
      <c r="M57" s="46"/>
      <c r="N57" s="187"/>
      <c r="O57" s="187"/>
      <c r="P57" s="46"/>
      <c r="Q57" s="46"/>
      <c r="R57" s="46"/>
      <c r="S57" s="46"/>
      <c r="T57" s="46"/>
      <c r="U57" s="46"/>
      <c r="V57" s="46"/>
      <c r="W57" s="46"/>
    </row>
    <row r="58" spans="6:23" ht="16.5" customHeight="1">
      <c r="F58" s="46"/>
      <c r="G58" s="46"/>
      <c r="H58" s="46"/>
      <c r="I58" s="46"/>
      <c r="J58" s="46"/>
      <c r="K58" s="46"/>
      <c r="L58" s="46"/>
      <c r="M58" s="46"/>
      <c r="N58" s="187"/>
      <c r="O58" s="187"/>
      <c r="P58" s="46"/>
      <c r="Q58" s="46"/>
      <c r="R58" s="46"/>
      <c r="S58" s="46"/>
      <c r="T58" s="46"/>
      <c r="U58" s="46"/>
      <c r="V58" s="46"/>
      <c r="W58" s="46"/>
    </row>
    <row r="59" spans="6:23" ht="16.5" customHeight="1">
      <c r="F59" s="46"/>
      <c r="G59" s="46"/>
      <c r="H59" s="46"/>
      <c r="I59" s="46"/>
      <c r="J59" s="46"/>
      <c r="K59" s="46"/>
      <c r="L59" s="46"/>
      <c r="M59" s="46"/>
      <c r="N59" s="187"/>
      <c r="O59" s="187"/>
      <c r="P59" s="46"/>
      <c r="Q59" s="46"/>
      <c r="R59" s="46"/>
      <c r="S59" s="46"/>
      <c r="T59" s="46"/>
      <c r="U59" s="46"/>
      <c r="V59" s="46"/>
      <c r="W59" s="46"/>
    </row>
    <row r="60" spans="6:23" ht="16.5" customHeight="1">
      <c r="F60" s="46"/>
      <c r="G60" s="46"/>
      <c r="H60" s="46"/>
      <c r="I60" s="46"/>
      <c r="J60" s="46"/>
      <c r="K60" s="46"/>
      <c r="L60" s="46"/>
      <c r="M60" s="46"/>
      <c r="N60" s="187"/>
      <c r="O60" s="187"/>
      <c r="P60" s="46"/>
      <c r="Q60" s="46"/>
      <c r="R60" s="46"/>
      <c r="S60" s="46"/>
      <c r="T60" s="46"/>
      <c r="U60" s="46"/>
      <c r="V60" s="46"/>
      <c r="W60" s="46"/>
    </row>
    <row r="61" spans="6:23" ht="16.5" customHeight="1">
      <c r="F61" s="46"/>
      <c r="G61" s="46"/>
      <c r="H61" s="46"/>
      <c r="I61" s="46"/>
      <c r="J61" s="46"/>
      <c r="K61" s="46"/>
      <c r="L61" s="46"/>
      <c r="M61" s="46"/>
      <c r="N61" s="187"/>
      <c r="O61" s="187"/>
      <c r="P61" s="46"/>
      <c r="Q61" s="46"/>
      <c r="R61" s="46"/>
      <c r="S61" s="46"/>
      <c r="T61" s="46"/>
      <c r="U61" s="46"/>
      <c r="V61" s="46"/>
      <c r="W61" s="46"/>
    </row>
    <row r="62" spans="6:23" ht="16.5" customHeight="1">
      <c r="F62" s="46"/>
      <c r="G62" s="46"/>
      <c r="H62" s="46"/>
      <c r="I62" s="46"/>
      <c r="J62" s="46"/>
      <c r="K62" s="46"/>
      <c r="L62" s="46"/>
      <c r="M62" s="46"/>
      <c r="N62" s="187"/>
      <c r="O62" s="187"/>
      <c r="P62" s="46"/>
      <c r="Q62" s="46"/>
      <c r="R62" s="46"/>
      <c r="S62" s="46"/>
      <c r="T62" s="46"/>
      <c r="U62" s="46"/>
      <c r="V62" s="46"/>
      <c r="W62" s="46"/>
    </row>
    <row r="63" spans="6:23" ht="16.5" customHeight="1">
      <c r="F63" s="46"/>
      <c r="G63" s="46"/>
      <c r="H63" s="46"/>
      <c r="I63" s="46"/>
      <c r="J63" s="46"/>
      <c r="K63" s="46"/>
      <c r="L63" s="46"/>
      <c r="M63" s="46"/>
      <c r="N63" s="187"/>
      <c r="O63" s="187"/>
      <c r="P63" s="46"/>
      <c r="Q63" s="46"/>
      <c r="R63" s="46"/>
      <c r="S63" s="46"/>
      <c r="T63" s="46"/>
      <c r="U63" s="46"/>
      <c r="V63" s="46"/>
      <c r="W63" s="46"/>
    </row>
    <row r="64" ht="16.5" customHeight="1"/>
    <row r="65" spans="6:23" ht="16.5" customHeight="1">
      <c r="F65" s="46"/>
      <c r="H65" s="46"/>
      <c r="I65" s="46"/>
      <c r="J65" s="46"/>
      <c r="K65" s="46"/>
      <c r="L65" s="46"/>
      <c r="M65" s="46"/>
      <c r="N65" s="187"/>
      <c r="O65" s="187"/>
      <c r="P65" s="46"/>
      <c r="Q65" s="46"/>
      <c r="R65" s="46"/>
      <c r="S65" s="46"/>
      <c r="T65" s="46"/>
      <c r="U65" s="46"/>
      <c r="V65" s="46"/>
      <c r="W65" s="46"/>
    </row>
    <row r="66" spans="6:23" ht="16.5" customHeight="1">
      <c r="F66" s="46"/>
      <c r="H66" s="46"/>
      <c r="I66" s="46"/>
      <c r="J66" s="46"/>
      <c r="K66" s="46"/>
      <c r="L66" s="46"/>
      <c r="M66" s="46"/>
      <c r="N66" s="187"/>
      <c r="O66" s="187"/>
      <c r="P66" s="46"/>
      <c r="Q66" s="46"/>
      <c r="R66" s="46"/>
      <c r="S66" s="46"/>
      <c r="T66" s="46"/>
      <c r="U66" s="46"/>
      <c r="V66" s="46"/>
      <c r="W66" s="46"/>
    </row>
    <row r="67" spans="6:23" ht="16.5" customHeight="1">
      <c r="F67" s="46"/>
      <c r="H67" s="46"/>
      <c r="I67" s="46"/>
      <c r="J67" s="46"/>
      <c r="K67" s="46"/>
      <c r="L67" s="46"/>
      <c r="M67" s="46"/>
      <c r="N67" s="187"/>
      <c r="O67" s="187"/>
      <c r="P67" s="46"/>
      <c r="Q67" s="46"/>
      <c r="R67" s="46"/>
      <c r="S67" s="46"/>
      <c r="T67" s="46"/>
      <c r="U67" s="46"/>
      <c r="V67" s="46"/>
      <c r="W67" s="46"/>
    </row>
    <row r="68" ht="16.5" customHeight="1">
      <c r="B68" s="66"/>
    </row>
    <row r="69" ht="16.5" customHeight="1">
      <c r="B69" s="66"/>
    </row>
    <row r="70" ht="16.5" customHeight="1">
      <c r="B70" s="66"/>
    </row>
    <row r="71" ht="16.5" customHeight="1">
      <c r="B71" s="66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</sheetData>
  <sheetProtection/>
  <mergeCells count="6">
    <mergeCell ref="F3:M3"/>
    <mergeCell ref="R3:S3"/>
    <mergeCell ref="F4:G4"/>
    <mergeCell ref="H4:I4"/>
    <mergeCell ref="J4:K4"/>
    <mergeCell ref="L4:M4"/>
  </mergeCells>
  <conditionalFormatting sqref="F59:W63">
    <cfRule type="cellIs" priority="1" dxfId="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13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1"/>
  <sheetViews>
    <sheetView showGridLines="0" view="pageBreakPreview" zoomScale="55" zoomScaleNormal="60" zoomScaleSheetLayoutView="55" zoomScalePageLayoutView="0" workbookViewId="0" topLeftCell="A1">
      <pane xSplit="2" ySplit="6" topLeftCell="C34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P7" sqref="P7:W49"/>
    </sheetView>
  </sheetViews>
  <sheetFormatPr defaultColWidth="10.875" defaultRowHeight="13.5"/>
  <cols>
    <col min="1" max="1" width="6.00390625" style="68" customWidth="1"/>
    <col min="2" max="2" width="12.625" style="68" customWidth="1"/>
    <col min="3" max="4" width="9.625" style="55" customWidth="1"/>
    <col min="5" max="5" width="6.625" style="6" customWidth="1"/>
    <col min="6" max="6" width="12.625" style="6" customWidth="1"/>
    <col min="7" max="7" width="8.625" style="6" customWidth="1"/>
    <col min="8" max="8" width="12.625" style="6" customWidth="1"/>
    <col min="9" max="9" width="8.625" style="6" customWidth="1"/>
    <col min="10" max="10" width="12.625" style="6" customWidth="1"/>
    <col min="11" max="11" width="8.625" style="6" customWidth="1"/>
    <col min="12" max="12" width="12.625" style="6" customWidth="1"/>
    <col min="13" max="13" width="8.625" style="6" customWidth="1"/>
    <col min="14" max="14" width="6.00390625" style="68" customWidth="1"/>
    <col min="15" max="15" width="12.625" style="68" customWidth="1"/>
    <col min="16" max="16" width="12.625" style="6" customWidth="1"/>
    <col min="17" max="17" width="13.75390625" style="6" customWidth="1"/>
    <col min="18" max="19" width="9.625" style="6" customWidth="1"/>
    <col min="20" max="20" width="11.625" style="6" customWidth="1"/>
    <col min="21" max="21" width="15.625" style="6" customWidth="1"/>
    <col min="22" max="22" width="13.625" style="6" customWidth="1"/>
    <col min="23" max="23" width="15.625" style="6" customWidth="1"/>
    <col min="24" max="26" width="11.625" style="6" hidden="1" customWidth="1"/>
    <col min="27" max="16384" width="10.875" style="6" customWidth="1"/>
  </cols>
  <sheetData>
    <row r="1" spans="1:26" ht="20.25" customHeight="1">
      <c r="A1" s="66"/>
      <c r="B1" s="66"/>
      <c r="C1" s="4" t="s">
        <v>185</v>
      </c>
      <c r="D1" s="54"/>
      <c r="E1" s="4"/>
      <c r="F1" s="4"/>
      <c r="G1" s="4"/>
      <c r="H1" s="4"/>
      <c r="I1" s="4"/>
      <c r="J1" s="4"/>
      <c r="K1" s="4"/>
      <c r="L1" s="4"/>
      <c r="M1" s="4"/>
      <c r="N1" s="67"/>
      <c r="O1" s="67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3" ht="20.25" customHeight="1">
      <c r="A2" s="67"/>
      <c r="N2" s="67"/>
      <c r="W2" s="202" t="s">
        <v>213</v>
      </c>
    </row>
    <row r="3" spans="1:26" s="68" customFormat="1" ht="20.25" customHeight="1">
      <c r="A3" s="69"/>
      <c r="B3" s="70"/>
      <c r="C3" s="85" t="s">
        <v>99</v>
      </c>
      <c r="D3" s="85" t="s">
        <v>100</v>
      </c>
      <c r="E3" s="86" t="s">
        <v>101</v>
      </c>
      <c r="F3" s="486" t="s">
        <v>102</v>
      </c>
      <c r="G3" s="487"/>
      <c r="H3" s="487"/>
      <c r="I3" s="487"/>
      <c r="J3" s="487"/>
      <c r="K3" s="487"/>
      <c r="L3" s="487"/>
      <c r="M3" s="488"/>
      <c r="N3" s="87"/>
      <c r="O3" s="88"/>
      <c r="P3" s="89"/>
      <c r="Q3" s="90"/>
      <c r="R3" s="482" t="s">
        <v>103</v>
      </c>
      <c r="S3" s="489"/>
      <c r="T3" s="85" t="s">
        <v>99</v>
      </c>
      <c r="U3" s="69"/>
      <c r="V3" s="69"/>
      <c r="W3" s="91"/>
      <c r="X3" s="70"/>
      <c r="Y3" s="69"/>
      <c r="Z3" s="92"/>
    </row>
    <row r="4" spans="1:26" s="68" customFormat="1" ht="20.25" customHeight="1">
      <c r="A4" s="71"/>
      <c r="C4" s="97" t="s">
        <v>105</v>
      </c>
      <c r="D4" s="97"/>
      <c r="E4" s="98"/>
      <c r="F4" s="490" t="s">
        <v>209</v>
      </c>
      <c r="G4" s="491"/>
      <c r="H4" s="492" t="s">
        <v>210</v>
      </c>
      <c r="I4" s="491"/>
      <c r="J4" s="492" t="s">
        <v>211</v>
      </c>
      <c r="K4" s="494"/>
      <c r="L4" s="495" t="s">
        <v>212</v>
      </c>
      <c r="M4" s="496"/>
      <c r="N4" s="98"/>
      <c r="O4" s="100"/>
      <c r="P4" s="101" t="s">
        <v>106</v>
      </c>
      <c r="Q4" s="97" t="s">
        <v>107</v>
      </c>
      <c r="R4" s="102" t="s">
        <v>108</v>
      </c>
      <c r="S4" s="85" t="s">
        <v>109</v>
      </c>
      <c r="T4" s="97" t="s">
        <v>110</v>
      </c>
      <c r="U4" s="97" t="s">
        <v>111</v>
      </c>
      <c r="V4" s="97" t="s">
        <v>112</v>
      </c>
      <c r="W4" s="103" t="s">
        <v>5</v>
      </c>
      <c r="X4" s="78" t="s">
        <v>113</v>
      </c>
      <c r="Y4" s="97" t="s">
        <v>196</v>
      </c>
      <c r="Z4" s="104" t="s">
        <v>114</v>
      </c>
    </row>
    <row r="5" spans="1:26" s="68" customFormat="1" ht="20.25" customHeight="1">
      <c r="A5" s="72" t="s">
        <v>199</v>
      </c>
      <c r="C5" s="97" t="s">
        <v>116</v>
      </c>
      <c r="D5" s="97" t="s">
        <v>117</v>
      </c>
      <c r="E5" s="109" t="s">
        <v>118</v>
      </c>
      <c r="F5" s="102" t="s">
        <v>119</v>
      </c>
      <c r="G5" s="85" t="s">
        <v>120</v>
      </c>
      <c r="H5" s="85" t="s">
        <v>121</v>
      </c>
      <c r="I5" s="85" t="s">
        <v>120</v>
      </c>
      <c r="J5" s="85" t="s">
        <v>121</v>
      </c>
      <c r="K5" s="85" t="s">
        <v>120</v>
      </c>
      <c r="L5" s="102" t="s">
        <v>121</v>
      </c>
      <c r="M5" s="106" t="s">
        <v>120</v>
      </c>
      <c r="N5" s="110" t="s">
        <v>200</v>
      </c>
      <c r="O5" s="100"/>
      <c r="P5" s="101" t="s">
        <v>122</v>
      </c>
      <c r="Q5" s="378" t="s">
        <v>201</v>
      </c>
      <c r="R5" s="109" t="s">
        <v>123</v>
      </c>
      <c r="S5" s="97" t="s">
        <v>202</v>
      </c>
      <c r="T5" s="97" t="s">
        <v>124</v>
      </c>
      <c r="U5" s="97" t="s">
        <v>125</v>
      </c>
      <c r="V5" s="71"/>
      <c r="W5" s="111"/>
      <c r="X5" s="78" t="s">
        <v>203</v>
      </c>
      <c r="Y5" s="97" t="s">
        <v>126</v>
      </c>
      <c r="Z5" s="104" t="s">
        <v>204</v>
      </c>
    </row>
    <row r="6" spans="1:26" s="68" customFormat="1" ht="20.25" customHeight="1">
      <c r="A6" s="72" t="s">
        <v>8</v>
      </c>
      <c r="B6" s="73" t="s">
        <v>9</v>
      </c>
      <c r="C6" s="71"/>
      <c r="D6" s="71"/>
      <c r="E6" s="116"/>
      <c r="F6" s="98"/>
      <c r="G6" s="71"/>
      <c r="H6" s="71"/>
      <c r="I6" s="71"/>
      <c r="J6" s="71" t="s">
        <v>231</v>
      </c>
      <c r="K6" s="71"/>
      <c r="L6" s="98" t="s">
        <v>232</v>
      </c>
      <c r="M6" s="115"/>
      <c r="N6" s="110" t="s">
        <v>8</v>
      </c>
      <c r="O6" s="117" t="s">
        <v>9</v>
      </c>
      <c r="P6" s="118" t="s">
        <v>233</v>
      </c>
      <c r="Q6" s="119" t="s">
        <v>206</v>
      </c>
      <c r="R6" s="109" t="s">
        <v>130</v>
      </c>
      <c r="S6" s="97" t="s">
        <v>131</v>
      </c>
      <c r="T6" s="71"/>
      <c r="U6" s="71" t="s">
        <v>238</v>
      </c>
      <c r="V6" s="71"/>
      <c r="W6" s="111"/>
      <c r="X6" s="120"/>
      <c r="Y6" s="71"/>
      <c r="Z6" s="115"/>
    </row>
    <row r="7" spans="1:26" s="25" customFormat="1" ht="20.25" customHeight="1">
      <c r="A7" s="74">
        <v>1</v>
      </c>
      <c r="B7" s="75" t="s">
        <v>13</v>
      </c>
      <c r="C7" s="123" t="s">
        <v>132</v>
      </c>
      <c r="D7" s="125" t="s">
        <v>243</v>
      </c>
      <c r="E7" s="173">
        <v>8</v>
      </c>
      <c r="F7" s="141">
        <v>928467</v>
      </c>
      <c r="G7" s="142">
        <v>60.53</v>
      </c>
      <c r="H7" s="396" t="s">
        <v>244</v>
      </c>
      <c r="I7" s="397" t="s">
        <v>244</v>
      </c>
      <c r="J7" s="143">
        <v>341727</v>
      </c>
      <c r="K7" s="142">
        <v>22.28</v>
      </c>
      <c r="L7" s="141">
        <v>263735</v>
      </c>
      <c r="M7" s="144">
        <v>17.19</v>
      </c>
      <c r="N7" s="180">
        <v>1</v>
      </c>
      <c r="O7" s="101" t="s">
        <v>13</v>
      </c>
      <c r="P7" s="188">
        <v>1533929</v>
      </c>
      <c r="Q7" s="142">
        <v>43.412190018943384</v>
      </c>
      <c r="R7" s="141">
        <v>14579</v>
      </c>
      <c r="S7" s="141">
        <v>803</v>
      </c>
      <c r="T7" s="141">
        <v>168989</v>
      </c>
      <c r="U7" s="141">
        <v>139247</v>
      </c>
      <c r="V7" s="141">
        <v>-181446</v>
      </c>
      <c r="W7" s="189">
        <v>1028865</v>
      </c>
      <c r="X7" s="22"/>
      <c r="Y7" s="21" t="e">
        <f>#REF!+#REF!</f>
        <v>#REF!</v>
      </c>
      <c r="Z7" s="23" t="e">
        <f>ROUND(Y7/X7*100,2)</f>
        <v>#REF!</v>
      </c>
    </row>
    <row r="8" spans="1:26" s="25" customFormat="1" ht="20.25" customHeight="1">
      <c r="A8" s="76">
        <v>2</v>
      </c>
      <c r="B8" s="77" t="s">
        <v>14</v>
      </c>
      <c r="C8" s="136" t="s">
        <v>134</v>
      </c>
      <c r="D8" s="137" t="s">
        <v>134</v>
      </c>
      <c r="E8" s="174">
        <v>10</v>
      </c>
      <c r="F8" s="145">
        <v>226103</v>
      </c>
      <c r="G8" s="146">
        <v>51.239999999999995</v>
      </c>
      <c r="H8" s="379" t="s">
        <v>244</v>
      </c>
      <c r="I8" s="400" t="s">
        <v>244</v>
      </c>
      <c r="J8" s="147">
        <v>126059</v>
      </c>
      <c r="K8" s="146">
        <v>28.56</v>
      </c>
      <c r="L8" s="145">
        <v>89165</v>
      </c>
      <c r="M8" s="148">
        <v>20.2</v>
      </c>
      <c r="N8" s="181">
        <v>2</v>
      </c>
      <c r="O8" s="182" t="s">
        <v>14</v>
      </c>
      <c r="P8" s="190">
        <v>441327</v>
      </c>
      <c r="Q8" s="191">
        <v>52.279186362289344</v>
      </c>
      <c r="R8" s="145">
        <v>4830</v>
      </c>
      <c r="S8" s="145">
        <v>203</v>
      </c>
      <c r="T8" s="145">
        <v>72066</v>
      </c>
      <c r="U8" s="145">
        <v>29645</v>
      </c>
      <c r="V8" s="145">
        <v>-7062</v>
      </c>
      <c r="W8" s="158">
        <v>327521</v>
      </c>
      <c r="X8" s="30" t="e">
        <f>#REF!+#REF!</f>
        <v>#REF!</v>
      </c>
      <c r="Y8" s="28" t="e">
        <f>#REF!+#REF!</f>
        <v>#REF!</v>
      </c>
      <c r="Z8" s="31" t="e">
        <f>ROUND(Y8/X8*100,2)</f>
        <v>#REF!</v>
      </c>
    </row>
    <row r="9" spans="1:26" s="25" customFormat="1" ht="20.25" customHeight="1">
      <c r="A9" s="76">
        <v>3</v>
      </c>
      <c r="B9" s="78" t="s">
        <v>16</v>
      </c>
      <c r="C9" s="136" t="s">
        <v>134</v>
      </c>
      <c r="D9" s="137" t="s">
        <v>134</v>
      </c>
      <c r="E9" s="174">
        <v>9</v>
      </c>
      <c r="F9" s="149">
        <v>445939</v>
      </c>
      <c r="G9" s="146">
        <v>56.620000000000005</v>
      </c>
      <c r="H9" s="379" t="s">
        <v>244</v>
      </c>
      <c r="I9" s="400" t="s">
        <v>244</v>
      </c>
      <c r="J9" s="147">
        <v>225548</v>
      </c>
      <c r="K9" s="146">
        <v>28.63</v>
      </c>
      <c r="L9" s="145">
        <v>116210</v>
      </c>
      <c r="M9" s="148">
        <v>14.75</v>
      </c>
      <c r="N9" s="181">
        <v>3</v>
      </c>
      <c r="O9" s="182" t="s">
        <v>16</v>
      </c>
      <c r="P9" s="190">
        <v>787697</v>
      </c>
      <c r="Q9" s="191">
        <v>45.75275748460106</v>
      </c>
      <c r="R9" s="145">
        <v>40</v>
      </c>
      <c r="S9" s="145">
        <v>275</v>
      </c>
      <c r="T9" s="145">
        <v>97607</v>
      </c>
      <c r="U9" s="145">
        <v>40730</v>
      </c>
      <c r="V9" s="145">
        <v>-7339</v>
      </c>
      <c r="W9" s="158">
        <v>641706</v>
      </c>
      <c r="X9" s="30" t="e">
        <f>#REF!+#REF!</f>
        <v>#REF!</v>
      </c>
      <c r="Y9" s="28" t="e">
        <f>#REF!+#REF!</f>
        <v>#REF!</v>
      </c>
      <c r="Z9" s="31" t="e">
        <f aca="true" t="shared" si="0" ref="Z9:Z20">ROUND(Y9/X9*100,2)</f>
        <v>#REF!</v>
      </c>
    </row>
    <row r="10" spans="1:26" s="25" customFormat="1" ht="20.25" customHeight="1">
      <c r="A10" s="76">
        <v>4</v>
      </c>
      <c r="B10" s="78" t="s">
        <v>18</v>
      </c>
      <c r="C10" s="136" t="s">
        <v>134</v>
      </c>
      <c r="D10" s="137" t="s">
        <v>134</v>
      </c>
      <c r="E10" s="174">
        <v>8</v>
      </c>
      <c r="F10" s="145">
        <v>300993</v>
      </c>
      <c r="G10" s="146">
        <v>51.39</v>
      </c>
      <c r="H10" s="379" t="s">
        <v>244</v>
      </c>
      <c r="I10" s="400" t="s">
        <v>244</v>
      </c>
      <c r="J10" s="147">
        <v>193723</v>
      </c>
      <c r="K10" s="146">
        <v>33.08</v>
      </c>
      <c r="L10" s="145">
        <v>90939</v>
      </c>
      <c r="M10" s="148">
        <v>15.53</v>
      </c>
      <c r="N10" s="181">
        <v>4</v>
      </c>
      <c r="O10" s="182" t="s">
        <v>18</v>
      </c>
      <c r="P10" s="190">
        <v>585655</v>
      </c>
      <c r="Q10" s="191">
        <v>50.50449136589684</v>
      </c>
      <c r="R10" s="145">
        <v>5786</v>
      </c>
      <c r="S10" s="145">
        <v>173</v>
      </c>
      <c r="T10" s="145">
        <v>90373</v>
      </c>
      <c r="U10" s="145">
        <v>22018</v>
      </c>
      <c r="V10" s="145">
        <v>-1340</v>
      </c>
      <c r="W10" s="158">
        <v>465965</v>
      </c>
      <c r="X10" s="30" t="e">
        <f>#REF!+#REF!</f>
        <v>#REF!</v>
      </c>
      <c r="Y10" s="28" t="e">
        <f>#REF!+#REF!</f>
        <v>#REF!</v>
      </c>
      <c r="Z10" s="31" t="e">
        <f t="shared" si="0"/>
        <v>#REF!</v>
      </c>
    </row>
    <row r="11" spans="1:26" s="25" customFormat="1" ht="20.25" customHeight="1">
      <c r="A11" s="76">
        <v>5</v>
      </c>
      <c r="B11" s="78" t="s">
        <v>20</v>
      </c>
      <c r="C11" s="136" t="s">
        <v>134</v>
      </c>
      <c r="D11" s="138" t="s">
        <v>245</v>
      </c>
      <c r="E11" s="174">
        <v>8</v>
      </c>
      <c r="F11" s="145">
        <v>120473</v>
      </c>
      <c r="G11" s="146">
        <v>52.57000000000001</v>
      </c>
      <c r="H11" s="379">
        <v>9460</v>
      </c>
      <c r="I11" s="400">
        <v>4.13</v>
      </c>
      <c r="J11" s="147">
        <v>64167</v>
      </c>
      <c r="K11" s="146">
        <v>28</v>
      </c>
      <c r="L11" s="145">
        <v>35074</v>
      </c>
      <c r="M11" s="148">
        <v>15.3</v>
      </c>
      <c r="N11" s="181">
        <v>5</v>
      </c>
      <c r="O11" s="182" t="s">
        <v>20</v>
      </c>
      <c r="P11" s="190">
        <v>229174</v>
      </c>
      <c r="Q11" s="191">
        <v>47.34599824434182</v>
      </c>
      <c r="R11" s="145">
        <v>87</v>
      </c>
      <c r="S11" s="145">
        <v>2614</v>
      </c>
      <c r="T11" s="145">
        <v>28521</v>
      </c>
      <c r="U11" s="145">
        <v>19566</v>
      </c>
      <c r="V11" s="145">
        <v>-5153</v>
      </c>
      <c r="W11" s="158">
        <v>173233</v>
      </c>
      <c r="X11" s="30" t="e">
        <f>#REF!+#REF!</f>
        <v>#REF!</v>
      </c>
      <c r="Y11" s="28" t="e">
        <f>#REF!+#REF!</f>
        <v>#REF!</v>
      </c>
      <c r="Z11" s="31" t="e">
        <f t="shared" si="0"/>
        <v>#REF!</v>
      </c>
    </row>
    <row r="12" spans="1:26" s="25" customFormat="1" ht="20.25" customHeight="1">
      <c r="A12" s="79">
        <v>6</v>
      </c>
      <c r="B12" s="80" t="s">
        <v>22</v>
      </c>
      <c r="C12" s="139" t="s">
        <v>134</v>
      </c>
      <c r="D12" s="139" t="s">
        <v>243</v>
      </c>
      <c r="E12" s="176">
        <v>8</v>
      </c>
      <c r="F12" s="151">
        <v>125521</v>
      </c>
      <c r="G12" s="152">
        <v>54.28</v>
      </c>
      <c r="H12" s="462" t="s">
        <v>244</v>
      </c>
      <c r="I12" s="463" t="s">
        <v>244</v>
      </c>
      <c r="J12" s="153">
        <v>72824</v>
      </c>
      <c r="K12" s="154">
        <v>31.49</v>
      </c>
      <c r="L12" s="155">
        <v>32911</v>
      </c>
      <c r="M12" s="144">
        <v>14.23</v>
      </c>
      <c r="N12" s="183">
        <v>6</v>
      </c>
      <c r="O12" s="184" t="s">
        <v>22</v>
      </c>
      <c r="P12" s="192">
        <v>231256</v>
      </c>
      <c r="Q12" s="193">
        <v>47.307878158780156</v>
      </c>
      <c r="R12" s="153">
        <v>2225</v>
      </c>
      <c r="S12" s="153">
        <v>68</v>
      </c>
      <c r="T12" s="153">
        <v>28509</v>
      </c>
      <c r="U12" s="153">
        <v>7752</v>
      </c>
      <c r="V12" s="153">
        <v>-26817</v>
      </c>
      <c r="W12" s="153">
        <v>165885</v>
      </c>
      <c r="X12" s="35" t="e">
        <f>#REF!+#REF!</f>
        <v>#REF!</v>
      </c>
      <c r="Y12" s="36" t="e">
        <f>#REF!+#REF!</f>
        <v>#REF!</v>
      </c>
      <c r="Z12" s="34" t="e">
        <f t="shared" si="0"/>
        <v>#REF!</v>
      </c>
    </row>
    <row r="13" spans="1:26" s="25" customFormat="1" ht="20.25" customHeight="1">
      <c r="A13" s="76">
        <v>7</v>
      </c>
      <c r="B13" s="78" t="s">
        <v>24</v>
      </c>
      <c r="C13" s="136" t="s">
        <v>134</v>
      </c>
      <c r="D13" s="136" t="s">
        <v>247</v>
      </c>
      <c r="E13" s="177">
        <v>8</v>
      </c>
      <c r="F13" s="149">
        <v>88088</v>
      </c>
      <c r="G13" s="157">
        <v>56.55</v>
      </c>
      <c r="H13" s="398" t="s">
        <v>244</v>
      </c>
      <c r="I13" s="399" t="s">
        <v>244</v>
      </c>
      <c r="J13" s="158">
        <v>67679</v>
      </c>
      <c r="K13" s="146">
        <v>43.45</v>
      </c>
      <c r="L13" s="380" t="s">
        <v>244</v>
      </c>
      <c r="M13" s="461" t="s">
        <v>244</v>
      </c>
      <c r="N13" s="181">
        <v>7</v>
      </c>
      <c r="O13" s="182" t="s">
        <v>24</v>
      </c>
      <c r="P13" s="194">
        <v>155767</v>
      </c>
      <c r="Q13" s="191">
        <v>45.38620421411231</v>
      </c>
      <c r="R13" s="158">
        <v>746</v>
      </c>
      <c r="S13" s="158">
        <v>60</v>
      </c>
      <c r="T13" s="158">
        <v>19692</v>
      </c>
      <c r="U13" s="158">
        <v>6649</v>
      </c>
      <c r="V13" s="158">
        <v>-1632</v>
      </c>
      <c r="W13" s="158">
        <v>126988</v>
      </c>
      <c r="X13" s="30" t="e">
        <f>#REF!+#REF!</f>
        <v>#REF!</v>
      </c>
      <c r="Y13" s="28" t="e">
        <f>#REF!+#REF!</f>
        <v>#REF!</v>
      </c>
      <c r="Z13" s="31" t="e">
        <f t="shared" si="0"/>
        <v>#REF!</v>
      </c>
    </row>
    <row r="14" spans="1:26" s="25" customFormat="1" ht="20.25" customHeight="1">
      <c r="A14" s="76">
        <v>8</v>
      </c>
      <c r="B14" s="78" t="s">
        <v>26</v>
      </c>
      <c r="C14" s="136" t="s">
        <v>134</v>
      </c>
      <c r="D14" s="136" t="s">
        <v>243</v>
      </c>
      <c r="E14" s="177">
        <v>8</v>
      </c>
      <c r="F14" s="149">
        <v>82722</v>
      </c>
      <c r="G14" s="157">
        <v>55.18000000000001</v>
      </c>
      <c r="H14" s="398" t="s">
        <v>244</v>
      </c>
      <c r="I14" s="399" t="s">
        <v>244</v>
      </c>
      <c r="J14" s="158">
        <v>43465</v>
      </c>
      <c r="K14" s="146">
        <v>28.99</v>
      </c>
      <c r="L14" s="145">
        <v>23730</v>
      </c>
      <c r="M14" s="148">
        <v>15.83</v>
      </c>
      <c r="N14" s="181">
        <v>8</v>
      </c>
      <c r="O14" s="182" t="s">
        <v>26</v>
      </c>
      <c r="P14" s="194">
        <v>149917</v>
      </c>
      <c r="Q14" s="191">
        <v>47.388167591697986</v>
      </c>
      <c r="R14" s="158">
        <v>2154</v>
      </c>
      <c r="S14" s="158">
        <v>49</v>
      </c>
      <c r="T14" s="158">
        <v>19956</v>
      </c>
      <c r="U14" s="158">
        <v>8120</v>
      </c>
      <c r="V14" s="158">
        <v>-990</v>
      </c>
      <c r="W14" s="158">
        <v>118648</v>
      </c>
      <c r="X14" s="30" t="e">
        <f>#REF!+#REF!</f>
        <v>#REF!</v>
      </c>
      <c r="Y14" s="28" t="e">
        <f>#REF!+#REF!</f>
        <v>#REF!</v>
      </c>
      <c r="Z14" s="31" t="e">
        <f t="shared" si="0"/>
        <v>#REF!</v>
      </c>
    </row>
    <row r="15" spans="1:26" s="25" customFormat="1" ht="20.25" customHeight="1">
      <c r="A15" s="76">
        <v>9</v>
      </c>
      <c r="B15" s="78" t="s">
        <v>28</v>
      </c>
      <c r="C15" s="136" t="s">
        <v>134</v>
      </c>
      <c r="D15" s="136" t="s">
        <v>245</v>
      </c>
      <c r="E15" s="177">
        <v>10</v>
      </c>
      <c r="F15" s="149">
        <v>96257</v>
      </c>
      <c r="G15" s="157">
        <v>53.09</v>
      </c>
      <c r="H15" s="398">
        <v>0</v>
      </c>
      <c r="I15" s="399">
        <v>0</v>
      </c>
      <c r="J15" s="158">
        <v>58758</v>
      </c>
      <c r="K15" s="146">
        <v>32.41</v>
      </c>
      <c r="L15" s="145">
        <v>26280</v>
      </c>
      <c r="M15" s="148">
        <v>14.5</v>
      </c>
      <c r="N15" s="181">
        <v>9</v>
      </c>
      <c r="O15" s="182" t="s">
        <v>28</v>
      </c>
      <c r="P15" s="194">
        <v>181295</v>
      </c>
      <c r="Q15" s="191">
        <v>48.77906076302249</v>
      </c>
      <c r="R15" s="158">
        <v>1399</v>
      </c>
      <c r="S15" s="158">
        <v>96</v>
      </c>
      <c r="T15" s="158">
        <v>23012</v>
      </c>
      <c r="U15" s="158">
        <v>6962</v>
      </c>
      <c r="V15" s="158">
        <v>-22683</v>
      </c>
      <c r="W15" s="158">
        <v>127143</v>
      </c>
      <c r="X15" s="30" t="e">
        <f>#REF!+#REF!</f>
        <v>#REF!</v>
      </c>
      <c r="Y15" s="28" t="e">
        <f>#REF!+#REF!</f>
        <v>#REF!</v>
      </c>
      <c r="Z15" s="31" t="e">
        <f t="shared" si="0"/>
        <v>#REF!</v>
      </c>
    </row>
    <row r="16" spans="1:26" s="25" customFormat="1" ht="20.25" customHeight="1">
      <c r="A16" s="81">
        <v>10</v>
      </c>
      <c r="B16" s="82" t="s">
        <v>30</v>
      </c>
      <c r="C16" s="140" t="s">
        <v>134</v>
      </c>
      <c r="D16" s="140" t="s">
        <v>243</v>
      </c>
      <c r="E16" s="178">
        <v>8</v>
      </c>
      <c r="F16" s="160">
        <v>186566</v>
      </c>
      <c r="G16" s="161">
        <v>50.66000000000001</v>
      </c>
      <c r="H16" s="464" t="s">
        <v>244</v>
      </c>
      <c r="I16" s="465" t="s">
        <v>244</v>
      </c>
      <c r="J16" s="162">
        <v>128230</v>
      </c>
      <c r="K16" s="163">
        <v>34.82</v>
      </c>
      <c r="L16" s="164">
        <v>53491</v>
      </c>
      <c r="M16" s="165">
        <v>14.52</v>
      </c>
      <c r="N16" s="185">
        <v>10</v>
      </c>
      <c r="O16" s="186" t="s">
        <v>30</v>
      </c>
      <c r="P16" s="195">
        <v>368287</v>
      </c>
      <c r="Q16" s="196">
        <v>52.784442443431026</v>
      </c>
      <c r="R16" s="162">
        <v>31</v>
      </c>
      <c r="S16" s="162">
        <v>3094</v>
      </c>
      <c r="T16" s="162">
        <v>51247</v>
      </c>
      <c r="U16" s="162">
        <v>24017</v>
      </c>
      <c r="V16" s="162">
        <v>-2580</v>
      </c>
      <c r="W16" s="162">
        <v>287318</v>
      </c>
      <c r="X16" s="39" t="e">
        <f>#REF!+#REF!</f>
        <v>#REF!</v>
      </c>
      <c r="Y16" s="40" t="e">
        <f>#REF!+#REF!</f>
        <v>#REF!</v>
      </c>
      <c r="Z16" s="38" t="e">
        <f t="shared" si="0"/>
        <v>#REF!</v>
      </c>
    </row>
    <row r="17" spans="1:26" s="25" customFormat="1" ht="20.25" customHeight="1">
      <c r="A17" s="76">
        <v>11</v>
      </c>
      <c r="B17" s="78" t="s">
        <v>32</v>
      </c>
      <c r="C17" s="136" t="s">
        <v>134</v>
      </c>
      <c r="D17" s="136" t="s">
        <v>134</v>
      </c>
      <c r="E17" s="177">
        <v>8</v>
      </c>
      <c r="F17" s="145">
        <v>173886</v>
      </c>
      <c r="G17" s="146">
        <v>64.17999999999999</v>
      </c>
      <c r="H17" s="379" t="s">
        <v>244</v>
      </c>
      <c r="I17" s="400" t="s">
        <v>244</v>
      </c>
      <c r="J17" s="147">
        <v>59937</v>
      </c>
      <c r="K17" s="146">
        <v>22.12</v>
      </c>
      <c r="L17" s="145">
        <v>37109</v>
      </c>
      <c r="M17" s="148">
        <v>13.7</v>
      </c>
      <c r="N17" s="181">
        <v>11</v>
      </c>
      <c r="O17" s="182" t="s">
        <v>32</v>
      </c>
      <c r="P17" s="190">
        <v>270932</v>
      </c>
      <c r="Q17" s="191">
        <v>38.93676777403306</v>
      </c>
      <c r="R17" s="145">
        <v>35</v>
      </c>
      <c r="S17" s="145">
        <v>891</v>
      </c>
      <c r="T17" s="145">
        <v>25418</v>
      </c>
      <c r="U17" s="145">
        <v>21692</v>
      </c>
      <c r="V17" s="145">
        <v>1199</v>
      </c>
      <c r="W17" s="158">
        <v>224095</v>
      </c>
      <c r="X17" s="30" t="e">
        <f>#REF!+#REF!</f>
        <v>#REF!</v>
      </c>
      <c r="Y17" s="28" t="e">
        <f>#REF!+#REF!</f>
        <v>#REF!</v>
      </c>
      <c r="Z17" s="31" t="e">
        <f t="shared" si="0"/>
        <v>#REF!</v>
      </c>
    </row>
    <row r="18" spans="1:26" s="25" customFormat="1" ht="20.25" customHeight="1">
      <c r="A18" s="76">
        <v>12</v>
      </c>
      <c r="B18" s="78" t="s">
        <v>34</v>
      </c>
      <c r="C18" s="136" t="s">
        <v>134</v>
      </c>
      <c r="D18" s="136" t="s">
        <v>134</v>
      </c>
      <c r="E18" s="177">
        <v>8</v>
      </c>
      <c r="F18" s="145">
        <v>66874</v>
      </c>
      <c r="G18" s="146">
        <v>56.809999999999995</v>
      </c>
      <c r="H18" s="379" t="s">
        <v>244</v>
      </c>
      <c r="I18" s="400" t="s">
        <v>244</v>
      </c>
      <c r="J18" s="147">
        <v>34450</v>
      </c>
      <c r="K18" s="146">
        <v>29.26</v>
      </c>
      <c r="L18" s="145">
        <v>16401</v>
      </c>
      <c r="M18" s="148">
        <v>13.93</v>
      </c>
      <c r="N18" s="181">
        <v>12</v>
      </c>
      <c r="O18" s="182" t="s">
        <v>34</v>
      </c>
      <c r="P18" s="190">
        <v>117725</v>
      </c>
      <c r="Q18" s="191">
        <v>44.99212542690804</v>
      </c>
      <c r="R18" s="145">
        <v>530</v>
      </c>
      <c r="S18" s="145">
        <v>45</v>
      </c>
      <c r="T18" s="145">
        <v>14003</v>
      </c>
      <c r="U18" s="145">
        <v>4703</v>
      </c>
      <c r="V18" s="145">
        <v>-233</v>
      </c>
      <c r="W18" s="158">
        <v>98211</v>
      </c>
      <c r="X18" s="30" t="e">
        <f>#REF!+#REF!</f>
        <v>#REF!</v>
      </c>
      <c r="Y18" s="28" t="e">
        <f>#REF!+#REF!</f>
        <v>#REF!</v>
      </c>
      <c r="Z18" s="31" t="e">
        <f t="shared" si="0"/>
        <v>#REF!</v>
      </c>
    </row>
    <row r="19" spans="1:26" s="25" customFormat="1" ht="20.25" customHeight="1">
      <c r="A19" s="76">
        <v>13</v>
      </c>
      <c r="B19" s="78" t="s">
        <v>36</v>
      </c>
      <c r="C19" s="136" t="s">
        <v>134</v>
      </c>
      <c r="D19" s="136" t="s">
        <v>134</v>
      </c>
      <c r="E19" s="177">
        <v>9</v>
      </c>
      <c r="F19" s="145">
        <v>90747</v>
      </c>
      <c r="G19" s="146">
        <v>51.49999999999999</v>
      </c>
      <c r="H19" s="379" t="s">
        <v>244</v>
      </c>
      <c r="I19" s="400" t="s">
        <v>244</v>
      </c>
      <c r="J19" s="147">
        <v>58564</v>
      </c>
      <c r="K19" s="146">
        <v>33.24</v>
      </c>
      <c r="L19" s="145">
        <v>26897</v>
      </c>
      <c r="M19" s="148">
        <v>15.26</v>
      </c>
      <c r="N19" s="181">
        <v>13</v>
      </c>
      <c r="O19" s="182" t="s">
        <v>36</v>
      </c>
      <c r="P19" s="190">
        <v>176208</v>
      </c>
      <c r="Q19" s="191">
        <v>49.407132905135484</v>
      </c>
      <c r="R19" s="145">
        <v>872</v>
      </c>
      <c r="S19" s="145">
        <v>55</v>
      </c>
      <c r="T19" s="145">
        <v>24135</v>
      </c>
      <c r="U19" s="145">
        <v>3235</v>
      </c>
      <c r="V19" s="145">
        <v>-21522</v>
      </c>
      <c r="W19" s="158">
        <v>126389</v>
      </c>
      <c r="X19" s="30" t="e">
        <f>#REF!+#REF!</f>
        <v>#REF!</v>
      </c>
      <c r="Y19" s="28" t="e">
        <f>#REF!+#REF!</f>
        <v>#REF!</v>
      </c>
      <c r="Z19" s="31" t="e">
        <f t="shared" si="0"/>
        <v>#REF!</v>
      </c>
    </row>
    <row r="20" spans="1:26" s="25" customFormat="1" ht="20.25" customHeight="1">
      <c r="A20" s="71"/>
      <c r="B20" s="78" t="s">
        <v>38</v>
      </c>
      <c r="C20" s="57"/>
      <c r="D20" s="57"/>
      <c r="E20" s="175"/>
      <c r="F20" s="145">
        <v>2932636</v>
      </c>
      <c r="G20" s="146">
        <v>56.079999999999984</v>
      </c>
      <c r="H20" s="379">
        <v>9460</v>
      </c>
      <c r="I20" s="399">
        <v>0.18</v>
      </c>
      <c r="J20" s="147">
        <v>1475131</v>
      </c>
      <c r="K20" s="146">
        <v>28.21</v>
      </c>
      <c r="L20" s="145">
        <v>811942</v>
      </c>
      <c r="M20" s="148">
        <v>15.53</v>
      </c>
      <c r="N20" s="98"/>
      <c r="O20" s="182" t="s">
        <v>38</v>
      </c>
      <c r="P20" s="190">
        <v>5229169</v>
      </c>
      <c r="Q20" s="191">
        <v>46.724229406805094</v>
      </c>
      <c r="R20" s="145">
        <v>33314</v>
      </c>
      <c r="S20" s="147">
        <v>8426</v>
      </c>
      <c r="T20" s="147">
        <v>663528</v>
      </c>
      <c r="U20" s="147">
        <v>334336</v>
      </c>
      <c r="V20" s="147">
        <v>-277598</v>
      </c>
      <c r="W20" s="158">
        <v>3911967</v>
      </c>
      <c r="X20" s="30" t="e">
        <f>SUM(X7:X19)</f>
        <v>#REF!</v>
      </c>
      <c r="Y20" s="28" t="e">
        <f>SUM(Y7:Y19)</f>
        <v>#REF!</v>
      </c>
      <c r="Z20" s="31" t="e">
        <f t="shared" si="0"/>
        <v>#REF!</v>
      </c>
    </row>
    <row r="21" spans="1:26" s="25" customFormat="1" ht="20.25" customHeight="1">
      <c r="A21" s="71"/>
      <c r="B21" s="83"/>
      <c r="C21" s="57"/>
      <c r="D21" s="57"/>
      <c r="E21" s="175"/>
      <c r="F21" s="127"/>
      <c r="G21" s="57"/>
      <c r="H21" s="381"/>
      <c r="I21" s="381"/>
      <c r="J21" s="57"/>
      <c r="K21" s="57"/>
      <c r="L21" s="127"/>
      <c r="M21" s="130"/>
      <c r="N21" s="98"/>
      <c r="O21" s="100"/>
      <c r="P21" s="134"/>
      <c r="Q21" s="146"/>
      <c r="R21" s="127"/>
      <c r="S21" s="57"/>
      <c r="T21" s="57"/>
      <c r="U21" s="57"/>
      <c r="V21" s="57"/>
      <c r="W21" s="131"/>
      <c r="X21" s="30"/>
      <c r="Y21" s="28"/>
      <c r="Z21" s="44"/>
    </row>
    <row r="22" spans="1:26" s="25" customFormat="1" ht="20.25" customHeight="1">
      <c r="A22" s="76">
        <v>14</v>
      </c>
      <c r="B22" s="78" t="s">
        <v>41</v>
      </c>
      <c r="C22" s="136" t="s">
        <v>132</v>
      </c>
      <c r="D22" s="136" t="s">
        <v>243</v>
      </c>
      <c r="E22" s="177">
        <v>8</v>
      </c>
      <c r="F22" s="145">
        <v>32268</v>
      </c>
      <c r="G22" s="146">
        <v>49.74</v>
      </c>
      <c r="H22" s="379" t="s">
        <v>244</v>
      </c>
      <c r="I22" s="400" t="s">
        <v>244</v>
      </c>
      <c r="J22" s="147">
        <v>22950</v>
      </c>
      <c r="K22" s="146">
        <v>35.38</v>
      </c>
      <c r="L22" s="145">
        <v>9653</v>
      </c>
      <c r="M22" s="148">
        <v>14.88</v>
      </c>
      <c r="N22" s="181">
        <v>14</v>
      </c>
      <c r="O22" s="182" t="s">
        <v>41</v>
      </c>
      <c r="P22" s="190">
        <v>64871</v>
      </c>
      <c r="Q22" s="191">
        <v>52.82404406999351</v>
      </c>
      <c r="R22" s="145">
        <v>493</v>
      </c>
      <c r="S22" s="145">
        <v>17</v>
      </c>
      <c r="T22" s="145">
        <v>9103</v>
      </c>
      <c r="U22" s="145">
        <v>3151</v>
      </c>
      <c r="V22" s="145">
        <v>-444</v>
      </c>
      <c r="W22" s="158">
        <v>51663</v>
      </c>
      <c r="X22" s="30" t="e">
        <f>#REF!+#REF!</f>
        <v>#REF!</v>
      </c>
      <c r="Y22" s="28" t="e">
        <f>#REF!+#REF!</f>
        <v>#REF!</v>
      </c>
      <c r="Z22" s="31" t="e">
        <f>ROUND(Y22/X22*100,2)</f>
        <v>#REF!</v>
      </c>
    </row>
    <row r="23" spans="1:26" s="25" customFormat="1" ht="20.25" customHeight="1">
      <c r="A23" s="76">
        <v>15</v>
      </c>
      <c r="B23" s="78" t="s">
        <v>43</v>
      </c>
      <c r="C23" s="136" t="s">
        <v>134</v>
      </c>
      <c r="D23" s="136" t="s">
        <v>134</v>
      </c>
      <c r="E23" s="177">
        <v>8</v>
      </c>
      <c r="F23" s="145">
        <v>37775</v>
      </c>
      <c r="G23" s="146">
        <v>53.73</v>
      </c>
      <c r="H23" s="379" t="s">
        <v>244</v>
      </c>
      <c r="I23" s="400" t="s">
        <v>244</v>
      </c>
      <c r="J23" s="147">
        <v>19845</v>
      </c>
      <c r="K23" s="146">
        <v>28.23</v>
      </c>
      <c r="L23" s="164">
        <v>12681</v>
      </c>
      <c r="M23" s="165">
        <v>18.04</v>
      </c>
      <c r="N23" s="181">
        <v>15</v>
      </c>
      <c r="O23" s="182" t="s">
        <v>43</v>
      </c>
      <c r="P23" s="190">
        <v>70301</v>
      </c>
      <c r="Q23" s="191">
        <v>47.208232340092025</v>
      </c>
      <c r="R23" s="145">
        <v>232</v>
      </c>
      <c r="S23" s="145">
        <v>0</v>
      </c>
      <c r="T23" s="145">
        <v>9355</v>
      </c>
      <c r="U23" s="145">
        <v>1402</v>
      </c>
      <c r="V23" s="145">
        <v>-8228</v>
      </c>
      <c r="W23" s="158">
        <v>51084</v>
      </c>
      <c r="X23" s="30" t="e">
        <f>#REF!+#REF!</f>
        <v>#REF!</v>
      </c>
      <c r="Y23" s="28" t="e">
        <f>#REF!+#REF!</f>
        <v>#REF!</v>
      </c>
      <c r="Z23" s="31" t="e">
        <f aca="true" t="shared" si="1" ref="Z23:Z49">ROUND(Y23/X23*100,2)</f>
        <v>#REF!</v>
      </c>
    </row>
    <row r="24" spans="1:26" s="25" customFormat="1" ht="20.25" customHeight="1">
      <c r="A24" s="79">
        <v>16</v>
      </c>
      <c r="B24" s="80" t="s">
        <v>44</v>
      </c>
      <c r="C24" s="139" t="s">
        <v>134</v>
      </c>
      <c r="D24" s="139" t="s">
        <v>134</v>
      </c>
      <c r="E24" s="176">
        <v>8</v>
      </c>
      <c r="F24" s="151">
        <v>25150</v>
      </c>
      <c r="G24" s="152">
        <v>47.550000000000004</v>
      </c>
      <c r="H24" s="462" t="s">
        <v>244</v>
      </c>
      <c r="I24" s="463" t="s">
        <v>244</v>
      </c>
      <c r="J24" s="153">
        <v>19667</v>
      </c>
      <c r="K24" s="152">
        <v>37.19</v>
      </c>
      <c r="L24" s="153">
        <v>8068</v>
      </c>
      <c r="M24" s="166">
        <v>15.26</v>
      </c>
      <c r="N24" s="183">
        <v>16</v>
      </c>
      <c r="O24" s="184" t="s">
        <v>44</v>
      </c>
      <c r="P24" s="192">
        <v>52885</v>
      </c>
      <c r="Q24" s="193">
        <v>55.40572935394942</v>
      </c>
      <c r="R24" s="153">
        <v>743</v>
      </c>
      <c r="S24" s="153">
        <v>9</v>
      </c>
      <c r="T24" s="153">
        <v>8079</v>
      </c>
      <c r="U24" s="153">
        <v>2827</v>
      </c>
      <c r="V24" s="153">
        <v>-312</v>
      </c>
      <c r="W24" s="153">
        <v>40915</v>
      </c>
      <c r="X24" s="35" t="e">
        <f>#REF!+#REF!</f>
        <v>#REF!</v>
      </c>
      <c r="Y24" s="36" t="e">
        <f>#REF!+#REF!</f>
        <v>#REF!</v>
      </c>
      <c r="Z24" s="34" t="e">
        <f t="shared" si="1"/>
        <v>#REF!</v>
      </c>
    </row>
    <row r="25" spans="1:26" s="25" customFormat="1" ht="20.25" customHeight="1">
      <c r="A25" s="76">
        <v>17</v>
      </c>
      <c r="B25" s="78" t="s">
        <v>45</v>
      </c>
      <c r="C25" s="136" t="s">
        <v>134</v>
      </c>
      <c r="D25" s="136" t="s">
        <v>134</v>
      </c>
      <c r="E25" s="177">
        <v>8</v>
      </c>
      <c r="F25" s="149">
        <v>20978</v>
      </c>
      <c r="G25" s="157">
        <v>49.35</v>
      </c>
      <c r="H25" s="398" t="s">
        <v>244</v>
      </c>
      <c r="I25" s="399" t="s">
        <v>244</v>
      </c>
      <c r="J25" s="158">
        <v>15186</v>
      </c>
      <c r="K25" s="157">
        <v>35.72</v>
      </c>
      <c r="L25" s="158">
        <v>6349</v>
      </c>
      <c r="M25" s="167">
        <v>14.93</v>
      </c>
      <c r="N25" s="181">
        <v>17</v>
      </c>
      <c r="O25" s="182" t="s">
        <v>45</v>
      </c>
      <c r="P25" s="194">
        <v>42513</v>
      </c>
      <c r="Q25" s="191">
        <v>51.535166439323234</v>
      </c>
      <c r="R25" s="158">
        <v>11</v>
      </c>
      <c r="S25" s="158">
        <v>131</v>
      </c>
      <c r="T25" s="158">
        <v>5929</v>
      </c>
      <c r="U25" s="158">
        <v>726</v>
      </c>
      <c r="V25" s="158">
        <v>-400</v>
      </c>
      <c r="W25" s="158">
        <v>35316</v>
      </c>
      <c r="X25" s="30" t="e">
        <f>#REF!+#REF!</f>
        <v>#REF!</v>
      </c>
      <c r="Y25" s="28" t="e">
        <f>#REF!+#REF!</f>
        <v>#REF!</v>
      </c>
      <c r="Z25" s="31" t="e">
        <f t="shared" si="1"/>
        <v>#REF!</v>
      </c>
    </row>
    <row r="26" spans="1:26" s="25" customFormat="1" ht="20.25" customHeight="1">
      <c r="A26" s="76">
        <v>18</v>
      </c>
      <c r="B26" s="78" t="s">
        <v>47</v>
      </c>
      <c r="C26" s="136" t="s">
        <v>134</v>
      </c>
      <c r="D26" s="136" t="s">
        <v>134</v>
      </c>
      <c r="E26" s="177">
        <v>8</v>
      </c>
      <c r="F26" s="149">
        <v>12862</v>
      </c>
      <c r="G26" s="157">
        <v>49.24</v>
      </c>
      <c r="H26" s="398" t="s">
        <v>244</v>
      </c>
      <c r="I26" s="399" t="s">
        <v>244</v>
      </c>
      <c r="J26" s="158">
        <v>9795</v>
      </c>
      <c r="K26" s="157">
        <v>37.5</v>
      </c>
      <c r="L26" s="158">
        <v>3465</v>
      </c>
      <c r="M26" s="167">
        <v>13.26</v>
      </c>
      <c r="N26" s="181">
        <v>18</v>
      </c>
      <c r="O26" s="182" t="s">
        <v>47</v>
      </c>
      <c r="P26" s="194">
        <v>26122</v>
      </c>
      <c r="Q26" s="191">
        <v>50.76180996860884</v>
      </c>
      <c r="R26" s="158">
        <v>311</v>
      </c>
      <c r="S26" s="158">
        <v>4023</v>
      </c>
      <c r="T26" s="158">
        <v>3851</v>
      </c>
      <c r="U26" s="158">
        <v>0</v>
      </c>
      <c r="V26" s="158">
        <v>-1207</v>
      </c>
      <c r="W26" s="158">
        <v>16730</v>
      </c>
      <c r="X26" s="30" t="e">
        <f>#REF!+#REF!</f>
        <v>#REF!</v>
      </c>
      <c r="Y26" s="28" t="e">
        <f>#REF!+#REF!</f>
        <v>#REF!</v>
      </c>
      <c r="Z26" s="31" t="e">
        <f t="shared" si="1"/>
        <v>#REF!</v>
      </c>
    </row>
    <row r="27" spans="1:26" s="25" customFormat="1" ht="20.25" customHeight="1">
      <c r="A27" s="76">
        <v>19</v>
      </c>
      <c r="B27" s="78" t="s">
        <v>49</v>
      </c>
      <c r="C27" s="136" t="s">
        <v>134</v>
      </c>
      <c r="D27" s="136" t="s">
        <v>134</v>
      </c>
      <c r="E27" s="177">
        <v>8</v>
      </c>
      <c r="F27" s="149">
        <v>59568</v>
      </c>
      <c r="G27" s="157">
        <v>48.78999999999999</v>
      </c>
      <c r="H27" s="398" t="s">
        <v>244</v>
      </c>
      <c r="I27" s="399" t="s">
        <v>244</v>
      </c>
      <c r="J27" s="158">
        <v>43826</v>
      </c>
      <c r="K27" s="157">
        <v>35.9</v>
      </c>
      <c r="L27" s="158">
        <v>18687</v>
      </c>
      <c r="M27" s="167">
        <v>15.31</v>
      </c>
      <c r="N27" s="181">
        <v>19</v>
      </c>
      <c r="O27" s="182" t="s">
        <v>49</v>
      </c>
      <c r="P27" s="194">
        <v>122081</v>
      </c>
      <c r="Q27" s="191">
        <v>52.27888539506256</v>
      </c>
      <c r="R27" s="158">
        <v>814</v>
      </c>
      <c r="S27" s="158">
        <v>150</v>
      </c>
      <c r="T27" s="158">
        <v>16491</v>
      </c>
      <c r="U27" s="158">
        <v>2505</v>
      </c>
      <c r="V27" s="158">
        <v>-12374</v>
      </c>
      <c r="W27" s="158">
        <v>89747</v>
      </c>
      <c r="X27" s="30" t="e">
        <f>#REF!+#REF!</f>
        <v>#REF!</v>
      </c>
      <c r="Y27" s="28" t="e">
        <f>#REF!+#REF!</f>
        <v>#REF!</v>
      </c>
      <c r="Z27" s="31" t="e">
        <f t="shared" si="1"/>
        <v>#REF!</v>
      </c>
    </row>
    <row r="28" spans="1:26" s="25" customFormat="1" ht="20.25" customHeight="1">
      <c r="A28" s="81">
        <v>20</v>
      </c>
      <c r="B28" s="82" t="s">
        <v>51</v>
      </c>
      <c r="C28" s="140" t="s">
        <v>134</v>
      </c>
      <c r="D28" s="140" t="s">
        <v>134</v>
      </c>
      <c r="E28" s="178">
        <v>8</v>
      </c>
      <c r="F28" s="160">
        <v>26568</v>
      </c>
      <c r="G28" s="161">
        <v>53.190000000000005</v>
      </c>
      <c r="H28" s="464" t="s">
        <v>244</v>
      </c>
      <c r="I28" s="465" t="s">
        <v>244</v>
      </c>
      <c r="J28" s="162">
        <v>16950</v>
      </c>
      <c r="K28" s="161">
        <v>33.94</v>
      </c>
      <c r="L28" s="162">
        <v>6430</v>
      </c>
      <c r="M28" s="168">
        <v>12.87</v>
      </c>
      <c r="N28" s="185">
        <v>20</v>
      </c>
      <c r="O28" s="186" t="s">
        <v>51</v>
      </c>
      <c r="P28" s="195">
        <v>49948</v>
      </c>
      <c r="Q28" s="196">
        <v>48.9920791249319</v>
      </c>
      <c r="R28" s="162">
        <v>468</v>
      </c>
      <c r="S28" s="162">
        <v>0</v>
      </c>
      <c r="T28" s="162">
        <v>5865</v>
      </c>
      <c r="U28" s="162">
        <v>2226</v>
      </c>
      <c r="V28" s="162">
        <v>-386</v>
      </c>
      <c r="W28" s="162">
        <v>41003</v>
      </c>
      <c r="X28" s="39" t="e">
        <f>#REF!+#REF!</f>
        <v>#REF!</v>
      </c>
      <c r="Y28" s="40" t="e">
        <f>#REF!+#REF!</f>
        <v>#REF!</v>
      </c>
      <c r="Z28" s="38" t="e">
        <f t="shared" si="1"/>
        <v>#REF!</v>
      </c>
    </row>
    <row r="29" spans="1:26" s="25" customFormat="1" ht="20.25" customHeight="1">
      <c r="A29" s="76">
        <v>21</v>
      </c>
      <c r="B29" s="78" t="s">
        <v>52</v>
      </c>
      <c r="C29" s="136" t="s">
        <v>134</v>
      </c>
      <c r="D29" s="136" t="s">
        <v>134</v>
      </c>
      <c r="E29" s="177">
        <v>5</v>
      </c>
      <c r="F29" s="145">
        <v>22196</v>
      </c>
      <c r="G29" s="146">
        <v>55.47</v>
      </c>
      <c r="H29" s="379" t="s">
        <v>244</v>
      </c>
      <c r="I29" s="400" t="s">
        <v>244</v>
      </c>
      <c r="J29" s="147">
        <v>10979</v>
      </c>
      <c r="K29" s="146">
        <v>27.44</v>
      </c>
      <c r="L29" s="147">
        <v>6840</v>
      </c>
      <c r="M29" s="167">
        <v>17.09</v>
      </c>
      <c r="N29" s="181">
        <v>21</v>
      </c>
      <c r="O29" s="182" t="s">
        <v>52</v>
      </c>
      <c r="P29" s="190">
        <v>40015</v>
      </c>
      <c r="Q29" s="191">
        <v>47.45027028466434</v>
      </c>
      <c r="R29" s="145">
        <v>3</v>
      </c>
      <c r="S29" s="145">
        <v>0</v>
      </c>
      <c r="T29" s="145">
        <v>5100</v>
      </c>
      <c r="U29" s="145">
        <v>2462</v>
      </c>
      <c r="V29" s="145">
        <v>-290</v>
      </c>
      <c r="W29" s="158">
        <v>32160</v>
      </c>
      <c r="X29" s="30" t="e">
        <f>#REF!+#REF!</f>
        <v>#REF!</v>
      </c>
      <c r="Y29" s="28" t="e">
        <f>#REF!+#REF!</f>
        <v>#REF!</v>
      </c>
      <c r="Z29" s="31" t="e">
        <f t="shared" si="1"/>
        <v>#REF!</v>
      </c>
    </row>
    <row r="30" spans="1:26" s="25" customFormat="1" ht="20.25" customHeight="1">
      <c r="A30" s="76">
        <v>22</v>
      </c>
      <c r="B30" s="78" t="s">
        <v>54</v>
      </c>
      <c r="C30" s="136" t="s">
        <v>134</v>
      </c>
      <c r="D30" s="136" t="s">
        <v>134</v>
      </c>
      <c r="E30" s="177">
        <v>7</v>
      </c>
      <c r="F30" s="145">
        <v>12226</v>
      </c>
      <c r="G30" s="146">
        <v>53.370000000000005</v>
      </c>
      <c r="H30" s="379" t="s">
        <v>244</v>
      </c>
      <c r="I30" s="400" t="s">
        <v>244</v>
      </c>
      <c r="J30" s="147">
        <v>7058</v>
      </c>
      <c r="K30" s="146">
        <v>30.82</v>
      </c>
      <c r="L30" s="147">
        <v>3620</v>
      </c>
      <c r="M30" s="167">
        <v>15.81</v>
      </c>
      <c r="N30" s="181">
        <v>22</v>
      </c>
      <c r="O30" s="182" t="s">
        <v>54</v>
      </c>
      <c r="P30" s="190">
        <v>22904</v>
      </c>
      <c r="Q30" s="191">
        <v>47.358850401383776</v>
      </c>
      <c r="R30" s="145">
        <v>0</v>
      </c>
      <c r="S30" s="145">
        <v>0</v>
      </c>
      <c r="T30" s="145">
        <v>2645</v>
      </c>
      <c r="U30" s="145">
        <v>357</v>
      </c>
      <c r="V30" s="145">
        <v>-167</v>
      </c>
      <c r="W30" s="158">
        <v>19735</v>
      </c>
      <c r="X30" s="30" t="e">
        <f>#REF!+#REF!</f>
        <v>#REF!</v>
      </c>
      <c r="Y30" s="28" t="e">
        <f>#REF!+#REF!</f>
        <v>#REF!</v>
      </c>
      <c r="Z30" s="31" t="e">
        <f t="shared" si="1"/>
        <v>#REF!</v>
      </c>
    </row>
    <row r="31" spans="1:26" s="25" customFormat="1" ht="20.25" customHeight="1">
      <c r="A31" s="76">
        <v>27</v>
      </c>
      <c r="B31" s="78" t="s">
        <v>55</v>
      </c>
      <c r="C31" s="136" t="s">
        <v>134</v>
      </c>
      <c r="D31" s="136" t="s">
        <v>245</v>
      </c>
      <c r="E31" s="177">
        <v>7</v>
      </c>
      <c r="F31" s="149">
        <v>32960</v>
      </c>
      <c r="G31" s="157">
        <v>49.690000000000005</v>
      </c>
      <c r="H31" s="398">
        <v>4396</v>
      </c>
      <c r="I31" s="399">
        <v>6.63</v>
      </c>
      <c r="J31" s="158">
        <v>19107</v>
      </c>
      <c r="K31" s="157">
        <v>28.8</v>
      </c>
      <c r="L31" s="158">
        <v>9870</v>
      </c>
      <c r="M31" s="167">
        <v>14.88</v>
      </c>
      <c r="N31" s="181">
        <v>27</v>
      </c>
      <c r="O31" s="182" t="s">
        <v>55</v>
      </c>
      <c r="P31" s="194">
        <v>66333</v>
      </c>
      <c r="Q31" s="191">
        <v>45.06672058228872</v>
      </c>
      <c r="R31" s="158">
        <v>60</v>
      </c>
      <c r="S31" s="158">
        <v>48</v>
      </c>
      <c r="T31" s="158">
        <v>7445</v>
      </c>
      <c r="U31" s="158">
        <v>2035</v>
      </c>
      <c r="V31" s="158">
        <v>-697</v>
      </c>
      <c r="W31" s="158">
        <v>56048</v>
      </c>
      <c r="X31" s="30" t="e">
        <f>#REF!+#REF!</f>
        <v>#REF!</v>
      </c>
      <c r="Y31" s="28" t="e">
        <f>#REF!+#REF!</f>
        <v>#REF!</v>
      </c>
      <c r="Z31" s="31" t="e">
        <f t="shared" si="1"/>
        <v>#REF!</v>
      </c>
    </row>
    <row r="32" spans="1:26" s="25" customFormat="1" ht="20.25" customHeight="1">
      <c r="A32" s="76">
        <v>28</v>
      </c>
      <c r="B32" s="78" t="s">
        <v>57</v>
      </c>
      <c r="C32" s="136" t="s">
        <v>134</v>
      </c>
      <c r="D32" s="136" t="s">
        <v>243</v>
      </c>
      <c r="E32" s="177">
        <v>8</v>
      </c>
      <c r="F32" s="149">
        <v>63996</v>
      </c>
      <c r="G32" s="157">
        <v>50.75</v>
      </c>
      <c r="H32" s="398" t="s">
        <v>244</v>
      </c>
      <c r="I32" s="399" t="s">
        <v>244</v>
      </c>
      <c r="J32" s="158">
        <v>43296</v>
      </c>
      <c r="K32" s="157">
        <v>34.34</v>
      </c>
      <c r="L32" s="158">
        <v>18804</v>
      </c>
      <c r="M32" s="167">
        <v>14.91</v>
      </c>
      <c r="N32" s="181">
        <v>28</v>
      </c>
      <c r="O32" s="182" t="s">
        <v>57</v>
      </c>
      <c r="P32" s="194">
        <v>126096</v>
      </c>
      <c r="Q32" s="191">
        <v>50.3886662014573</v>
      </c>
      <c r="R32" s="158">
        <v>1465</v>
      </c>
      <c r="S32" s="158">
        <v>16</v>
      </c>
      <c r="T32" s="158">
        <v>17286</v>
      </c>
      <c r="U32" s="158">
        <v>2854</v>
      </c>
      <c r="V32" s="158">
        <v>-407</v>
      </c>
      <c r="W32" s="158">
        <v>104068</v>
      </c>
      <c r="X32" s="30" t="e">
        <f>#REF!+#REF!</f>
        <v>#REF!</v>
      </c>
      <c r="Y32" s="28" t="e">
        <f>#REF!+#REF!</f>
        <v>#REF!</v>
      </c>
      <c r="Z32" s="31" t="e">
        <f t="shared" si="1"/>
        <v>#REF!</v>
      </c>
    </row>
    <row r="33" spans="1:26" s="25" customFormat="1" ht="20.25" customHeight="1">
      <c r="A33" s="81">
        <v>29</v>
      </c>
      <c r="B33" s="82" t="s">
        <v>59</v>
      </c>
      <c r="C33" s="140" t="s">
        <v>134</v>
      </c>
      <c r="D33" s="140" t="s">
        <v>134</v>
      </c>
      <c r="E33" s="178">
        <v>9</v>
      </c>
      <c r="F33" s="160">
        <v>48812</v>
      </c>
      <c r="G33" s="161">
        <v>50.94</v>
      </c>
      <c r="H33" s="464" t="s">
        <v>244</v>
      </c>
      <c r="I33" s="465" t="s">
        <v>244</v>
      </c>
      <c r="J33" s="162">
        <v>30564</v>
      </c>
      <c r="K33" s="161">
        <v>31.89</v>
      </c>
      <c r="L33" s="162">
        <v>16457</v>
      </c>
      <c r="M33" s="168">
        <v>17.17</v>
      </c>
      <c r="N33" s="185">
        <v>29</v>
      </c>
      <c r="O33" s="186" t="s">
        <v>59</v>
      </c>
      <c r="P33" s="195">
        <v>95833</v>
      </c>
      <c r="Q33" s="196">
        <v>50.438187181550006</v>
      </c>
      <c r="R33" s="162">
        <v>298</v>
      </c>
      <c r="S33" s="162">
        <v>29</v>
      </c>
      <c r="T33" s="162">
        <v>13140</v>
      </c>
      <c r="U33" s="162">
        <v>2608</v>
      </c>
      <c r="V33" s="162">
        <v>-1177</v>
      </c>
      <c r="W33" s="162">
        <v>78581</v>
      </c>
      <c r="X33" s="39" t="e">
        <f>#REF!+#REF!</f>
        <v>#REF!</v>
      </c>
      <c r="Y33" s="40" t="e">
        <f>#REF!+#REF!</f>
        <v>#REF!</v>
      </c>
      <c r="Z33" s="38" t="e">
        <f t="shared" si="1"/>
        <v>#REF!</v>
      </c>
    </row>
    <row r="34" spans="1:26" s="25" customFormat="1" ht="20.25" customHeight="1">
      <c r="A34" s="76">
        <v>30</v>
      </c>
      <c r="B34" s="78" t="s">
        <v>61</v>
      </c>
      <c r="C34" s="136" t="s">
        <v>134</v>
      </c>
      <c r="D34" s="136" t="s">
        <v>134</v>
      </c>
      <c r="E34" s="177">
        <v>8</v>
      </c>
      <c r="F34" s="149">
        <v>35317</v>
      </c>
      <c r="G34" s="157">
        <v>47.90999999999999</v>
      </c>
      <c r="H34" s="398" t="s">
        <v>244</v>
      </c>
      <c r="I34" s="399" t="s">
        <v>244</v>
      </c>
      <c r="J34" s="158">
        <v>25979</v>
      </c>
      <c r="K34" s="157">
        <v>35.24</v>
      </c>
      <c r="L34" s="158">
        <v>12418</v>
      </c>
      <c r="M34" s="167">
        <v>16.85</v>
      </c>
      <c r="N34" s="181">
        <v>30</v>
      </c>
      <c r="O34" s="182" t="s">
        <v>61</v>
      </c>
      <c r="P34" s="194">
        <v>73714</v>
      </c>
      <c r="Q34" s="191">
        <v>52.99719810630633</v>
      </c>
      <c r="R34" s="158">
        <v>377</v>
      </c>
      <c r="S34" s="158">
        <v>26</v>
      </c>
      <c r="T34" s="158">
        <v>11624</v>
      </c>
      <c r="U34" s="158">
        <v>1263</v>
      </c>
      <c r="V34" s="158">
        <v>-559</v>
      </c>
      <c r="W34" s="158">
        <v>59865</v>
      </c>
      <c r="X34" s="30" t="e">
        <f>#REF!+#REF!</f>
        <v>#REF!</v>
      </c>
      <c r="Y34" s="28" t="e">
        <f>#REF!+#REF!</f>
        <v>#REF!</v>
      </c>
      <c r="Z34" s="31" t="e">
        <f t="shared" si="1"/>
        <v>#REF!</v>
      </c>
    </row>
    <row r="35" spans="1:26" s="25" customFormat="1" ht="20.25" customHeight="1">
      <c r="A35" s="76">
        <v>31</v>
      </c>
      <c r="B35" s="78" t="s">
        <v>63</v>
      </c>
      <c r="C35" s="136" t="s">
        <v>134</v>
      </c>
      <c r="D35" s="136" t="s">
        <v>245</v>
      </c>
      <c r="E35" s="177">
        <v>9</v>
      </c>
      <c r="F35" s="145">
        <v>17470</v>
      </c>
      <c r="G35" s="146">
        <v>42.88</v>
      </c>
      <c r="H35" s="379">
        <v>1909</v>
      </c>
      <c r="I35" s="400">
        <v>4.69</v>
      </c>
      <c r="J35" s="147">
        <v>14774</v>
      </c>
      <c r="K35" s="146">
        <v>36.26</v>
      </c>
      <c r="L35" s="147">
        <v>6588</v>
      </c>
      <c r="M35" s="167">
        <v>16.17</v>
      </c>
      <c r="N35" s="181">
        <v>31</v>
      </c>
      <c r="O35" s="182" t="s">
        <v>63</v>
      </c>
      <c r="P35" s="190">
        <v>40742</v>
      </c>
      <c r="Q35" s="191">
        <v>53.65314579932187</v>
      </c>
      <c r="R35" s="145">
        <v>110</v>
      </c>
      <c r="S35" s="145">
        <v>44</v>
      </c>
      <c r="T35" s="145">
        <v>6326</v>
      </c>
      <c r="U35" s="145">
        <v>927</v>
      </c>
      <c r="V35" s="145">
        <v>318</v>
      </c>
      <c r="W35" s="158">
        <v>33653</v>
      </c>
      <c r="X35" s="30" t="e">
        <f>#REF!+#REF!</f>
        <v>#REF!</v>
      </c>
      <c r="Y35" s="28" t="e">
        <f>#REF!+#REF!</f>
        <v>#REF!</v>
      </c>
      <c r="Z35" s="31" t="e">
        <f t="shared" si="1"/>
        <v>#REF!</v>
      </c>
    </row>
    <row r="36" spans="1:26" s="25" customFormat="1" ht="20.25" customHeight="1">
      <c r="A36" s="76">
        <v>32</v>
      </c>
      <c r="B36" s="78" t="s">
        <v>65</v>
      </c>
      <c r="C36" s="136" t="s">
        <v>134</v>
      </c>
      <c r="D36" s="136" t="s">
        <v>134</v>
      </c>
      <c r="E36" s="177">
        <v>9</v>
      </c>
      <c r="F36" s="145">
        <v>11426</v>
      </c>
      <c r="G36" s="146">
        <v>43.39999999999999</v>
      </c>
      <c r="H36" s="379">
        <v>2557</v>
      </c>
      <c r="I36" s="400">
        <v>9.71</v>
      </c>
      <c r="J36" s="147">
        <v>8351</v>
      </c>
      <c r="K36" s="146">
        <v>31.72</v>
      </c>
      <c r="L36" s="147">
        <v>3993</v>
      </c>
      <c r="M36" s="167">
        <v>15.17</v>
      </c>
      <c r="N36" s="181">
        <v>32</v>
      </c>
      <c r="O36" s="182" t="s">
        <v>65</v>
      </c>
      <c r="P36" s="190">
        <v>26327</v>
      </c>
      <c r="Q36" s="191">
        <v>47.36034376918355</v>
      </c>
      <c r="R36" s="145">
        <v>140</v>
      </c>
      <c r="S36" s="145">
        <v>0</v>
      </c>
      <c r="T36" s="145">
        <v>4225</v>
      </c>
      <c r="U36" s="145">
        <v>263</v>
      </c>
      <c r="V36" s="145">
        <v>-316</v>
      </c>
      <c r="W36" s="158">
        <v>21383</v>
      </c>
      <c r="X36" s="30" t="e">
        <f>#REF!+#REF!</f>
        <v>#REF!</v>
      </c>
      <c r="Y36" s="28" t="e">
        <f>#REF!+#REF!</f>
        <v>#REF!</v>
      </c>
      <c r="Z36" s="31" t="e">
        <f t="shared" si="1"/>
        <v>#REF!</v>
      </c>
    </row>
    <row r="37" spans="1:26" s="25" customFormat="1" ht="20.25" customHeight="1">
      <c r="A37" s="76">
        <v>36</v>
      </c>
      <c r="B37" s="78" t="s">
        <v>67</v>
      </c>
      <c r="C37" s="136" t="s">
        <v>134</v>
      </c>
      <c r="D37" s="136" t="s">
        <v>134</v>
      </c>
      <c r="E37" s="177">
        <v>9</v>
      </c>
      <c r="F37" s="149">
        <v>32990</v>
      </c>
      <c r="G37" s="157">
        <v>60.529999999999994</v>
      </c>
      <c r="H37" s="398">
        <v>882</v>
      </c>
      <c r="I37" s="399">
        <v>1.62</v>
      </c>
      <c r="J37" s="158">
        <v>13759</v>
      </c>
      <c r="K37" s="157">
        <v>25.25</v>
      </c>
      <c r="L37" s="158">
        <v>6869</v>
      </c>
      <c r="M37" s="167">
        <v>12.6</v>
      </c>
      <c r="N37" s="181">
        <v>36</v>
      </c>
      <c r="O37" s="182" t="s">
        <v>67</v>
      </c>
      <c r="P37" s="194">
        <v>54500</v>
      </c>
      <c r="Q37" s="191">
        <v>39.24209565118137</v>
      </c>
      <c r="R37" s="158">
        <v>0</v>
      </c>
      <c r="S37" s="158">
        <v>239</v>
      </c>
      <c r="T37" s="158">
        <v>4527</v>
      </c>
      <c r="U37" s="158">
        <v>1934</v>
      </c>
      <c r="V37" s="158">
        <v>-3618</v>
      </c>
      <c r="W37" s="158">
        <v>44182</v>
      </c>
      <c r="X37" s="30" t="e">
        <f>#REF!+#REF!</f>
        <v>#REF!</v>
      </c>
      <c r="Y37" s="28" t="e">
        <f>#REF!+#REF!</f>
        <v>#REF!</v>
      </c>
      <c r="Z37" s="31" t="e">
        <f t="shared" si="1"/>
        <v>#REF!</v>
      </c>
    </row>
    <row r="38" spans="1:26" s="25" customFormat="1" ht="20.25" customHeight="1">
      <c r="A38" s="76">
        <v>44</v>
      </c>
      <c r="B38" s="78" t="s">
        <v>69</v>
      </c>
      <c r="C38" s="136" t="s">
        <v>134</v>
      </c>
      <c r="D38" s="136" t="s">
        <v>134</v>
      </c>
      <c r="E38" s="177">
        <v>8</v>
      </c>
      <c r="F38" s="145">
        <v>42122</v>
      </c>
      <c r="G38" s="146">
        <v>52.589999999999996</v>
      </c>
      <c r="H38" s="379">
        <v>0</v>
      </c>
      <c r="I38" s="400">
        <v>0</v>
      </c>
      <c r="J38" s="147">
        <v>25746</v>
      </c>
      <c r="K38" s="146">
        <v>32.15</v>
      </c>
      <c r="L38" s="147">
        <v>12224</v>
      </c>
      <c r="M38" s="167">
        <v>15.26</v>
      </c>
      <c r="N38" s="181">
        <v>44</v>
      </c>
      <c r="O38" s="182" t="s">
        <v>69</v>
      </c>
      <c r="P38" s="190">
        <v>80092</v>
      </c>
      <c r="Q38" s="191">
        <v>47.96129749393695</v>
      </c>
      <c r="R38" s="145">
        <v>0</v>
      </c>
      <c r="S38" s="145">
        <v>236</v>
      </c>
      <c r="T38" s="145">
        <v>10605</v>
      </c>
      <c r="U38" s="145">
        <v>924</v>
      </c>
      <c r="V38" s="145">
        <v>76</v>
      </c>
      <c r="W38" s="158">
        <v>68403</v>
      </c>
      <c r="X38" s="30" t="e">
        <f>#REF!+#REF!</f>
        <v>#REF!</v>
      </c>
      <c r="Y38" s="28" t="e">
        <f>#REF!+#REF!</f>
        <v>#REF!</v>
      </c>
      <c r="Z38" s="31" t="e">
        <f t="shared" si="1"/>
        <v>#REF!</v>
      </c>
    </row>
    <row r="39" spans="1:26" s="25" customFormat="1" ht="20.25" customHeight="1">
      <c r="A39" s="79">
        <v>45</v>
      </c>
      <c r="B39" s="80" t="s">
        <v>88</v>
      </c>
      <c r="C39" s="139" t="s">
        <v>134</v>
      </c>
      <c r="D39" s="139" t="s">
        <v>134</v>
      </c>
      <c r="E39" s="176">
        <v>9</v>
      </c>
      <c r="F39" s="155">
        <v>74684</v>
      </c>
      <c r="G39" s="154">
        <v>52.93</v>
      </c>
      <c r="H39" s="466">
        <v>0</v>
      </c>
      <c r="I39" s="467">
        <v>0</v>
      </c>
      <c r="J39" s="169">
        <v>45423</v>
      </c>
      <c r="K39" s="154">
        <v>32.2</v>
      </c>
      <c r="L39" s="169">
        <v>20980</v>
      </c>
      <c r="M39" s="166">
        <v>14.87</v>
      </c>
      <c r="N39" s="183">
        <v>45</v>
      </c>
      <c r="O39" s="184" t="s">
        <v>88</v>
      </c>
      <c r="P39" s="197">
        <v>141087</v>
      </c>
      <c r="Q39" s="193">
        <v>48.59882167819373</v>
      </c>
      <c r="R39" s="155">
        <v>573</v>
      </c>
      <c r="S39" s="155">
        <v>40</v>
      </c>
      <c r="T39" s="155">
        <v>17396</v>
      </c>
      <c r="U39" s="155">
        <v>4452</v>
      </c>
      <c r="V39" s="155">
        <v>-1429</v>
      </c>
      <c r="W39" s="153">
        <v>117197</v>
      </c>
      <c r="X39" s="35" t="e">
        <f>#REF!+#REF!</f>
        <v>#REF!</v>
      </c>
      <c r="Y39" s="36" t="e">
        <f>#REF!+#REF!</f>
        <v>#REF!</v>
      </c>
      <c r="Z39" s="34" t="e">
        <f>ROUND(Y39/X39*100,2)</f>
        <v>#REF!</v>
      </c>
    </row>
    <row r="40" spans="1:26" s="25" customFormat="1" ht="20.25" customHeight="1">
      <c r="A40" s="81">
        <v>46</v>
      </c>
      <c r="B40" s="82" t="s">
        <v>93</v>
      </c>
      <c r="C40" s="140" t="s">
        <v>136</v>
      </c>
      <c r="D40" s="140" t="s">
        <v>243</v>
      </c>
      <c r="E40" s="178">
        <v>8</v>
      </c>
      <c r="F40" s="164">
        <v>73386</v>
      </c>
      <c r="G40" s="163">
        <v>52.32</v>
      </c>
      <c r="H40" s="384" t="s">
        <v>244</v>
      </c>
      <c r="I40" s="468" t="s">
        <v>244</v>
      </c>
      <c r="J40" s="170">
        <v>42272</v>
      </c>
      <c r="K40" s="163">
        <v>30.14</v>
      </c>
      <c r="L40" s="170">
        <v>24606</v>
      </c>
      <c r="M40" s="168">
        <v>17.54</v>
      </c>
      <c r="N40" s="185">
        <v>46</v>
      </c>
      <c r="O40" s="186" t="s">
        <v>93</v>
      </c>
      <c r="P40" s="198">
        <v>140264</v>
      </c>
      <c r="Q40" s="196">
        <v>49.44257156375681</v>
      </c>
      <c r="R40" s="164">
        <v>646</v>
      </c>
      <c r="S40" s="164">
        <v>73</v>
      </c>
      <c r="T40" s="164">
        <v>18576</v>
      </c>
      <c r="U40" s="164">
        <v>5000</v>
      </c>
      <c r="V40" s="164">
        <v>-5037</v>
      </c>
      <c r="W40" s="162">
        <v>110932</v>
      </c>
      <c r="X40" s="39" t="e">
        <f>#REF!+#REF!</f>
        <v>#REF!</v>
      </c>
      <c r="Y40" s="40" t="e">
        <f>#REF!+#REF!</f>
        <v>#REF!</v>
      </c>
      <c r="Z40" s="38" t="e">
        <f>ROUND(Y40/X40*100,2)</f>
        <v>#REF!</v>
      </c>
    </row>
    <row r="41" spans="1:26" ht="20.25" customHeight="1">
      <c r="A41" s="71"/>
      <c r="B41" s="77" t="s">
        <v>71</v>
      </c>
      <c r="C41" s="57"/>
      <c r="D41" s="57"/>
      <c r="E41" s="175"/>
      <c r="F41" s="145">
        <v>682754</v>
      </c>
      <c r="G41" s="146">
        <v>51.08</v>
      </c>
      <c r="H41" s="379">
        <v>9744</v>
      </c>
      <c r="I41" s="399">
        <v>0.73</v>
      </c>
      <c r="J41" s="147">
        <v>435527</v>
      </c>
      <c r="K41" s="157">
        <v>32.58</v>
      </c>
      <c r="L41" s="147">
        <v>208602</v>
      </c>
      <c r="M41" s="167">
        <v>15.61</v>
      </c>
      <c r="N41" s="98"/>
      <c r="O41" s="182" t="s">
        <v>71</v>
      </c>
      <c r="P41" s="190">
        <v>1336628</v>
      </c>
      <c r="Q41" s="191">
        <v>49.597524316399635</v>
      </c>
      <c r="R41" s="145">
        <v>6744</v>
      </c>
      <c r="S41" s="147">
        <v>5081</v>
      </c>
      <c r="T41" s="147">
        <v>177568</v>
      </c>
      <c r="U41" s="147">
        <v>37916</v>
      </c>
      <c r="V41" s="147">
        <v>-36654</v>
      </c>
      <c r="W41" s="158">
        <v>1072665</v>
      </c>
      <c r="X41" s="30" t="e">
        <f>SUM(X22:X38)</f>
        <v>#REF!</v>
      </c>
      <c r="Y41" s="28" t="e">
        <f>SUM(Y22:Y38)</f>
        <v>#REF!</v>
      </c>
      <c r="Z41" s="31" t="e">
        <f t="shared" si="1"/>
        <v>#REF!</v>
      </c>
    </row>
    <row r="42" spans="1:26" ht="20.25" customHeight="1">
      <c r="A42" s="71"/>
      <c r="B42" s="77" t="s">
        <v>73</v>
      </c>
      <c r="C42" s="57"/>
      <c r="D42" s="57"/>
      <c r="E42" s="175"/>
      <c r="F42" s="145">
        <v>3615390</v>
      </c>
      <c r="G42" s="146">
        <v>55.069999999999986</v>
      </c>
      <c r="H42" s="379">
        <v>19204</v>
      </c>
      <c r="I42" s="399">
        <v>0.29</v>
      </c>
      <c r="J42" s="147">
        <v>1910658</v>
      </c>
      <c r="K42" s="157">
        <v>29.1</v>
      </c>
      <c r="L42" s="147">
        <v>1020544</v>
      </c>
      <c r="M42" s="167">
        <v>15.54</v>
      </c>
      <c r="N42" s="98"/>
      <c r="O42" s="182" t="s">
        <v>73</v>
      </c>
      <c r="P42" s="190">
        <v>6565797</v>
      </c>
      <c r="Q42" s="191">
        <v>47.32672484013598</v>
      </c>
      <c r="R42" s="145">
        <v>40058</v>
      </c>
      <c r="S42" s="147">
        <v>13507</v>
      </c>
      <c r="T42" s="147">
        <v>841096</v>
      </c>
      <c r="U42" s="147">
        <v>372252</v>
      </c>
      <c r="V42" s="147">
        <v>-314252</v>
      </c>
      <c r="W42" s="158">
        <v>4984632</v>
      </c>
      <c r="X42" s="30" t="e">
        <f>X20+X41</f>
        <v>#REF!</v>
      </c>
      <c r="Y42" s="28" t="e">
        <f>Y20+Y41</f>
        <v>#REF!</v>
      </c>
      <c r="Z42" s="31" t="e">
        <f t="shared" si="1"/>
        <v>#REF!</v>
      </c>
    </row>
    <row r="43" spans="1:26" ht="20.25" customHeight="1">
      <c r="A43" s="71"/>
      <c r="C43" s="57"/>
      <c r="D43" s="57"/>
      <c r="E43" s="175"/>
      <c r="F43" s="127"/>
      <c r="G43" s="57"/>
      <c r="H43" s="381"/>
      <c r="I43" s="381"/>
      <c r="J43" s="57"/>
      <c r="K43" s="57"/>
      <c r="L43" s="57"/>
      <c r="M43" s="133"/>
      <c r="N43" s="98"/>
      <c r="O43" s="100"/>
      <c r="P43" s="134"/>
      <c r="Q43" s="146"/>
      <c r="R43" s="127"/>
      <c r="S43" s="57"/>
      <c r="T43" s="57"/>
      <c r="U43" s="57"/>
      <c r="V43" s="57"/>
      <c r="W43" s="131"/>
      <c r="X43" s="30"/>
      <c r="Y43" s="28"/>
      <c r="Z43" s="44"/>
    </row>
    <row r="44" spans="1:26" ht="20.25" customHeight="1">
      <c r="A44" s="76">
        <v>301</v>
      </c>
      <c r="B44" s="77" t="s">
        <v>75</v>
      </c>
      <c r="C44" s="126" t="s">
        <v>137</v>
      </c>
      <c r="D44" s="57"/>
      <c r="E44" s="177">
        <v>12</v>
      </c>
      <c r="F44" s="380" t="s">
        <v>244</v>
      </c>
      <c r="G44" s="380" t="s">
        <v>244</v>
      </c>
      <c r="H44" s="380" t="s">
        <v>244</v>
      </c>
      <c r="I44" s="380" t="s">
        <v>244</v>
      </c>
      <c r="J44" s="380" t="s">
        <v>244</v>
      </c>
      <c r="K44" s="380" t="s">
        <v>244</v>
      </c>
      <c r="L44" s="380" t="s">
        <v>244</v>
      </c>
      <c r="M44" s="331" t="s">
        <v>244</v>
      </c>
      <c r="N44" s="181">
        <v>301</v>
      </c>
      <c r="O44" s="182" t="s">
        <v>75</v>
      </c>
      <c r="P44" s="190">
        <v>101370</v>
      </c>
      <c r="Q44" s="380" t="s">
        <v>244</v>
      </c>
      <c r="R44" s="145">
        <v>108</v>
      </c>
      <c r="S44" s="145">
        <v>0</v>
      </c>
      <c r="T44" s="145">
        <v>0</v>
      </c>
      <c r="U44" s="145">
        <v>0</v>
      </c>
      <c r="V44" s="145">
        <v>0</v>
      </c>
      <c r="W44" s="158">
        <v>101262</v>
      </c>
      <c r="X44" s="30" t="e">
        <f>#REF!+#REF!</f>
        <v>#REF!</v>
      </c>
      <c r="Y44" s="28" t="e">
        <f>#REF!+#REF!</f>
        <v>#REF!</v>
      </c>
      <c r="Z44" s="31" t="e">
        <f t="shared" si="1"/>
        <v>#REF!</v>
      </c>
    </row>
    <row r="45" spans="1:26" ht="20.25" customHeight="1">
      <c r="A45" s="76">
        <v>302</v>
      </c>
      <c r="B45" s="77" t="s">
        <v>77</v>
      </c>
      <c r="C45" s="136" t="s">
        <v>134</v>
      </c>
      <c r="D45" s="57"/>
      <c r="E45" s="177">
        <v>12</v>
      </c>
      <c r="F45" s="380" t="s">
        <v>244</v>
      </c>
      <c r="G45" s="380" t="s">
        <v>244</v>
      </c>
      <c r="H45" s="380" t="s">
        <v>244</v>
      </c>
      <c r="I45" s="380" t="s">
        <v>244</v>
      </c>
      <c r="J45" s="380" t="s">
        <v>244</v>
      </c>
      <c r="K45" s="380" t="s">
        <v>244</v>
      </c>
      <c r="L45" s="380" t="s">
        <v>244</v>
      </c>
      <c r="M45" s="331" t="s">
        <v>244</v>
      </c>
      <c r="N45" s="181">
        <v>302</v>
      </c>
      <c r="O45" s="182" t="s">
        <v>77</v>
      </c>
      <c r="P45" s="190">
        <v>131152</v>
      </c>
      <c r="Q45" s="380" t="s">
        <v>244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58">
        <v>131152</v>
      </c>
      <c r="X45" s="30" t="e">
        <f>#REF!+#REF!</f>
        <v>#REF!</v>
      </c>
      <c r="Y45" s="28" t="e">
        <f>#REF!+#REF!</f>
        <v>#REF!</v>
      </c>
      <c r="Z45" s="31" t="e">
        <f t="shared" si="1"/>
        <v>#REF!</v>
      </c>
    </row>
    <row r="46" spans="1:26" ht="20.25" customHeight="1">
      <c r="A46" s="76">
        <v>303</v>
      </c>
      <c r="B46" s="77" t="s">
        <v>79</v>
      </c>
      <c r="C46" s="136" t="s">
        <v>134</v>
      </c>
      <c r="D46" s="57"/>
      <c r="E46" s="177">
        <v>12</v>
      </c>
      <c r="F46" s="380" t="s">
        <v>244</v>
      </c>
      <c r="G46" s="380" t="s">
        <v>244</v>
      </c>
      <c r="H46" s="380" t="s">
        <v>244</v>
      </c>
      <c r="I46" s="380" t="s">
        <v>244</v>
      </c>
      <c r="J46" s="380" t="s">
        <v>244</v>
      </c>
      <c r="K46" s="380" t="s">
        <v>244</v>
      </c>
      <c r="L46" s="380" t="s">
        <v>244</v>
      </c>
      <c r="M46" s="331" t="s">
        <v>244</v>
      </c>
      <c r="N46" s="181">
        <v>303</v>
      </c>
      <c r="O46" s="182" t="s">
        <v>79</v>
      </c>
      <c r="P46" s="190">
        <v>402477</v>
      </c>
      <c r="Q46" s="380" t="s">
        <v>244</v>
      </c>
      <c r="R46" s="145">
        <v>3712</v>
      </c>
      <c r="S46" s="145">
        <v>0</v>
      </c>
      <c r="T46" s="145">
        <v>0</v>
      </c>
      <c r="U46" s="145">
        <v>0</v>
      </c>
      <c r="V46" s="145">
        <v>0</v>
      </c>
      <c r="W46" s="158">
        <v>398765</v>
      </c>
      <c r="X46" s="30" t="e">
        <f>#REF!+#REF!</f>
        <v>#REF!</v>
      </c>
      <c r="Y46" s="28" t="e">
        <f>#REF!+#REF!</f>
        <v>#REF!</v>
      </c>
      <c r="Z46" s="31" t="e">
        <f t="shared" si="1"/>
        <v>#REF!</v>
      </c>
    </row>
    <row r="47" spans="1:26" ht="20.25" customHeight="1">
      <c r="A47" s="71"/>
      <c r="B47" s="77" t="s">
        <v>81</v>
      </c>
      <c r="C47" s="57"/>
      <c r="D47" s="57"/>
      <c r="E47" s="175"/>
      <c r="F47" s="380" t="s">
        <v>244</v>
      </c>
      <c r="G47" s="380" t="s">
        <v>244</v>
      </c>
      <c r="H47" s="380" t="s">
        <v>244</v>
      </c>
      <c r="I47" s="380" t="s">
        <v>244</v>
      </c>
      <c r="J47" s="380" t="s">
        <v>244</v>
      </c>
      <c r="K47" s="380" t="s">
        <v>244</v>
      </c>
      <c r="L47" s="380" t="s">
        <v>244</v>
      </c>
      <c r="M47" s="331" t="s">
        <v>244</v>
      </c>
      <c r="N47" s="98"/>
      <c r="O47" s="182" t="s">
        <v>81</v>
      </c>
      <c r="P47" s="190">
        <v>634999</v>
      </c>
      <c r="Q47" s="380" t="s">
        <v>244</v>
      </c>
      <c r="R47" s="199">
        <v>3820</v>
      </c>
      <c r="S47" s="199">
        <v>0</v>
      </c>
      <c r="T47" s="199">
        <v>0</v>
      </c>
      <c r="U47" s="199">
        <v>0</v>
      </c>
      <c r="V47" s="199">
        <v>0</v>
      </c>
      <c r="W47" s="149">
        <v>631179</v>
      </c>
      <c r="X47" s="29" t="e">
        <f>SUM(X44:X46)</f>
        <v>#REF!</v>
      </c>
      <c r="Y47" s="43" t="e">
        <f>SUM(Y44:Y46)</f>
        <v>#REF!</v>
      </c>
      <c r="Z47" s="31" t="e">
        <f t="shared" si="1"/>
        <v>#REF!</v>
      </c>
    </row>
    <row r="48" spans="1:26" ht="20.25" customHeight="1">
      <c r="A48" s="71"/>
      <c r="C48" s="57"/>
      <c r="D48" s="57"/>
      <c r="E48" s="175"/>
      <c r="F48" s="382"/>
      <c r="G48" s="382"/>
      <c r="H48" s="382"/>
      <c r="I48" s="382"/>
      <c r="J48" s="382"/>
      <c r="K48" s="382"/>
      <c r="L48" s="382"/>
      <c r="M48" s="383"/>
      <c r="N48" s="98"/>
      <c r="O48" s="100"/>
      <c r="P48" s="134"/>
      <c r="Q48" s="382"/>
      <c r="R48" s="130"/>
      <c r="S48" s="130"/>
      <c r="T48" s="130"/>
      <c r="U48" s="130"/>
      <c r="V48" s="130"/>
      <c r="W48" s="200"/>
      <c r="X48" s="18"/>
      <c r="Y48" s="16"/>
      <c r="Z48" s="16"/>
    </row>
    <row r="49" spans="1:26" ht="20.25" customHeight="1">
      <c r="A49" s="84"/>
      <c r="B49" s="82" t="s">
        <v>83</v>
      </c>
      <c r="C49" s="65"/>
      <c r="D49" s="65"/>
      <c r="E49" s="179"/>
      <c r="F49" s="385" t="s">
        <v>244</v>
      </c>
      <c r="G49" s="385" t="s">
        <v>244</v>
      </c>
      <c r="H49" s="385" t="s">
        <v>244</v>
      </c>
      <c r="I49" s="385" t="s">
        <v>244</v>
      </c>
      <c r="J49" s="385" t="s">
        <v>244</v>
      </c>
      <c r="K49" s="385" t="s">
        <v>244</v>
      </c>
      <c r="L49" s="385" t="s">
        <v>244</v>
      </c>
      <c r="M49" s="386" t="s">
        <v>244</v>
      </c>
      <c r="N49" s="116"/>
      <c r="O49" s="186" t="s">
        <v>83</v>
      </c>
      <c r="P49" s="198">
        <v>7200796</v>
      </c>
      <c r="Q49" s="385" t="s">
        <v>244</v>
      </c>
      <c r="R49" s="201">
        <v>43878</v>
      </c>
      <c r="S49" s="201">
        <v>13507</v>
      </c>
      <c r="T49" s="201">
        <v>841096</v>
      </c>
      <c r="U49" s="201">
        <v>372252</v>
      </c>
      <c r="V49" s="201">
        <v>-314252</v>
      </c>
      <c r="W49" s="160">
        <v>5615811</v>
      </c>
      <c r="X49" s="45" t="e">
        <f>X42+X47</f>
        <v>#REF!</v>
      </c>
      <c r="Y49" s="47" t="e">
        <f>Y42+Y47</f>
        <v>#REF!</v>
      </c>
      <c r="Z49" s="31" t="e">
        <f t="shared" si="1"/>
        <v>#REF!</v>
      </c>
    </row>
    <row r="50" ht="16.5" customHeight="1">
      <c r="Q50" s="19"/>
    </row>
    <row r="51" spans="5:17" ht="16.5" customHeight="1">
      <c r="E51" s="50"/>
      <c r="Q51" s="5"/>
    </row>
    <row r="52" ht="16.5" customHeight="1"/>
    <row r="53" ht="16.5" customHeight="1"/>
    <row r="54" spans="6:26" ht="16.5" customHeight="1">
      <c r="F54" s="46"/>
      <c r="G54" s="46"/>
      <c r="H54" s="46"/>
      <c r="I54" s="46"/>
      <c r="J54" s="46"/>
      <c r="K54" s="46"/>
      <c r="L54" s="46"/>
      <c r="M54" s="46"/>
      <c r="N54" s="187"/>
      <c r="O54" s="187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6:26" ht="16.5" customHeight="1">
      <c r="F55" s="46"/>
      <c r="G55" s="46"/>
      <c r="H55" s="46"/>
      <c r="I55" s="46"/>
      <c r="J55" s="46"/>
      <c r="K55" s="46"/>
      <c r="L55" s="46"/>
      <c r="M55" s="46"/>
      <c r="N55" s="187"/>
      <c r="O55" s="187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6:26" ht="16.5" customHeight="1">
      <c r="F56" s="46"/>
      <c r="G56" s="46"/>
      <c r="H56" s="46"/>
      <c r="I56" s="46"/>
      <c r="J56" s="46"/>
      <c r="K56" s="46"/>
      <c r="L56" s="46"/>
      <c r="M56" s="46"/>
      <c r="N56" s="187"/>
      <c r="O56" s="187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6:26" ht="16.5" customHeight="1">
      <c r="F57" s="46"/>
      <c r="G57" s="46"/>
      <c r="H57" s="46"/>
      <c r="I57" s="46"/>
      <c r="J57" s="46"/>
      <c r="K57" s="46"/>
      <c r="L57" s="46"/>
      <c r="M57" s="46"/>
      <c r="N57" s="187"/>
      <c r="O57" s="187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6:26" ht="16.5" customHeight="1">
      <c r="F58" s="46"/>
      <c r="G58" s="46"/>
      <c r="H58" s="46"/>
      <c r="I58" s="46"/>
      <c r="J58" s="46"/>
      <c r="K58" s="46"/>
      <c r="L58" s="46"/>
      <c r="M58" s="46"/>
      <c r="N58" s="187"/>
      <c r="O58" s="187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6:26" ht="16.5" customHeight="1">
      <c r="F59" s="46"/>
      <c r="G59" s="46"/>
      <c r="H59" s="46"/>
      <c r="I59" s="46"/>
      <c r="J59" s="46"/>
      <c r="K59" s="46"/>
      <c r="L59" s="46"/>
      <c r="M59" s="46"/>
      <c r="N59" s="187"/>
      <c r="O59" s="187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6:26" ht="16.5" customHeight="1">
      <c r="F60" s="46"/>
      <c r="G60" s="46"/>
      <c r="H60" s="46"/>
      <c r="I60" s="46"/>
      <c r="J60" s="46"/>
      <c r="K60" s="46"/>
      <c r="L60" s="46"/>
      <c r="M60" s="46"/>
      <c r="N60" s="187"/>
      <c r="O60" s="187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6:26" ht="16.5" customHeight="1">
      <c r="F61" s="46"/>
      <c r="G61" s="46"/>
      <c r="H61" s="46"/>
      <c r="I61" s="46"/>
      <c r="J61" s="46"/>
      <c r="K61" s="46"/>
      <c r="L61" s="46"/>
      <c r="M61" s="46"/>
      <c r="N61" s="187"/>
      <c r="O61" s="187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6:26" ht="16.5" customHeight="1">
      <c r="F62" s="46"/>
      <c r="G62" s="46"/>
      <c r="H62" s="46"/>
      <c r="I62" s="46"/>
      <c r="J62" s="46"/>
      <c r="K62" s="46"/>
      <c r="L62" s="46"/>
      <c r="M62" s="46"/>
      <c r="N62" s="187"/>
      <c r="O62" s="187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6:26" ht="16.5" customHeight="1">
      <c r="F63" s="46"/>
      <c r="G63" s="46"/>
      <c r="H63" s="46"/>
      <c r="I63" s="46"/>
      <c r="J63" s="46"/>
      <c r="K63" s="46"/>
      <c r="L63" s="46"/>
      <c r="M63" s="46"/>
      <c r="N63" s="187"/>
      <c r="O63" s="187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ht="16.5" customHeight="1"/>
    <row r="65" spans="6:26" ht="16.5" customHeight="1">
      <c r="F65" s="46"/>
      <c r="H65" s="46"/>
      <c r="I65" s="46"/>
      <c r="J65" s="46"/>
      <c r="K65" s="46"/>
      <c r="L65" s="46"/>
      <c r="M65" s="46"/>
      <c r="N65" s="187"/>
      <c r="O65" s="187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6:26" ht="16.5" customHeight="1">
      <c r="F66" s="46"/>
      <c r="H66" s="46"/>
      <c r="I66" s="46"/>
      <c r="J66" s="46"/>
      <c r="K66" s="46"/>
      <c r="L66" s="46"/>
      <c r="M66" s="46"/>
      <c r="N66" s="187"/>
      <c r="O66" s="187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6:26" ht="16.5" customHeight="1">
      <c r="F67" s="46"/>
      <c r="H67" s="46"/>
      <c r="I67" s="46"/>
      <c r="J67" s="46"/>
      <c r="K67" s="46"/>
      <c r="L67" s="46"/>
      <c r="M67" s="46"/>
      <c r="N67" s="187"/>
      <c r="O67" s="187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ht="16.5" customHeight="1">
      <c r="B68" s="66"/>
    </row>
    <row r="69" ht="16.5" customHeight="1">
      <c r="B69" s="66"/>
    </row>
    <row r="70" ht="16.5" customHeight="1">
      <c r="B70" s="66"/>
    </row>
    <row r="71" ht="16.5" customHeight="1">
      <c r="B71" s="66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</sheetData>
  <sheetProtection/>
  <mergeCells count="6">
    <mergeCell ref="F4:G4"/>
    <mergeCell ref="H4:I4"/>
    <mergeCell ref="J4:K4"/>
    <mergeCell ref="L4:M4"/>
    <mergeCell ref="F3:M3"/>
    <mergeCell ref="R3:S3"/>
  </mergeCells>
  <conditionalFormatting sqref="F59:Z63">
    <cfRule type="cellIs" priority="1" dxfId="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colBreaks count="2" manualBreakCount="2">
    <brk id="13" max="48" man="1"/>
    <brk id="23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T80"/>
  <sheetViews>
    <sheetView showGridLines="0" view="pageBreakPreview" zoomScale="55" zoomScaleNormal="60" zoomScaleSheetLayoutView="55" zoomScalePageLayoutView="0" workbookViewId="0" topLeftCell="A1">
      <pane xSplit="2" ySplit="6" topLeftCell="C31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P7" sqref="P7:W49"/>
    </sheetView>
  </sheetViews>
  <sheetFormatPr defaultColWidth="10.875" defaultRowHeight="13.5"/>
  <cols>
    <col min="1" max="1" width="6.00390625" style="68" customWidth="1"/>
    <col min="2" max="2" width="12.625" style="68" customWidth="1"/>
    <col min="3" max="4" width="9.625" style="6" customWidth="1"/>
    <col min="5" max="5" width="6.75390625" style="6" customWidth="1"/>
    <col min="6" max="6" width="12.625" style="6" customWidth="1"/>
    <col min="7" max="7" width="8.625" style="6" customWidth="1"/>
    <col min="8" max="8" width="12.625" style="6" customWidth="1"/>
    <col min="9" max="9" width="8.625" style="6" customWidth="1"/>
    <col min="10" max="10" width="12.625" style="6" customWidth="1"/>
    <col min="11" max="11" width="8.625" style="6" customWidth="1"/>
    <col min="12" max="12" width="12.625" style="6" customWidth="1"/>
    <col min="13" max="13" width="8.625" style="6" customWidth="1"/>
    <col min="14" max="14" width="6.00390625" style="68" customWidth="1"/>
    <col min="15" max="15" width="12.625" style="68" customWidth="1"/>
    <col min="16" max="16" width="12.625" style="6" customWidth="1"/>
    <col min="17" max="17" width="13.75390625" style="6" customWidth="1"/>
    <col min="18" max="19" width="9.625" style="6" customWidth="1"/>
    <col min="20" max="20" width="11.625" style="6" customWidth="1"/>
    <col min="21" max="21" width="15.625" style="6" customWidth="1"/>
    <col min="22" max="22" width="13.625" style="6" customWidth="1"/>
    <col min="23" max="23" width="15.625" style="6" customWidth="1"/>
    <col min="24" max="26" width="11.625" style="6" hidden="1" customWidth="1"/>
    <col min="27" max="27" width="5.875" style="25" customWidth="1"/>
    <col min="28" max="28" width="10.875" style="25" customWidth="1"/>
    <col min="29" max="30" width="9.625" style="25" customWidth="1"/>
    <col min="31" max="31" width="6.50390625" style="25" customWidth="1"/>
    <col min="32" max="32" width="12.625" style="25" customWidth="1"/>
    <col min="33" max="33" width="8.625" style="25" customWidth="1"/>
    <col min="34" max="34" width="12.625" style="25" customWidth="1"/>
    <col min="35" max="35" width="8.625" style="25" customWidth="1"/>
    <col min="36" max="36" width="15.25390625" style="25" bestFit="1" customWidth="1"/>
    <col min="37" max="37" width="8.625" style="25" customWidth="1"/>
    <col min="38" max="38" width="12.75390625" style="25" customWidth="1"/>
    <col min="39" max="39" width="8.625" style="25" customWidth="1"/>
    <col min="40" max="40" width="8.375" style="25" hidden="1" customWidth="1"/>
    <col min="41" max="41" width="5.125" style="25" customWidth="1"/>
    <col min="42" max="42" width="12.50390625" style="25" customWidth="1"/>
    <col min="43" max="43" width="15.25390625" style="25" bestFit="1" customWidth="1"/>
    <col min="44" max="44" width="13.75390625" style="25" customWidth="1"/>
    <col min="45" max="45" width="10.625" style="25" customWidth="1"/>
    <col min="46" max="46" width="10.625" style="444" customWidth="1"/>
    <col min="47" max="47" width="12.625" style="25" customWidth="1"/>
    <col min="48" max="48" width="14.75390625" style="25" customWidth="1"/>
    <col min="49" max="49" width="11.625" style="25" customWidth="1"/>
    <col min="50" max="50" width="13.625" style="25" customWidth="1"/>
    <col min="51" max="51" width="3.75390625" style="25" customWidth="1"/>
    <col min="52" max="52" width="5.50390625" style="25" customWidth="1"/>
    <col min="53" max="53" width="7.625" style="25" customWidth="1"/>
    <col min="54" max="54" width="11.125" style="25" bestFit="1" customWidth="1"/>
    <col min="55" max="55" width="5.50390625" style="25" customWidth="1"/>
    <col min="56" max="57" width="12.625" style="25" customWidth="1"/>
    <col min="58" max="60" width="12.75390625" style="25" customWidth="1"/>
    <col min="61" max="61" width="10.625" style="25" customWidth="1"/>
    <col min="62" max="62" width="10.625" style="444" customWidth="1"/>
    <col min="63" max="63" width="12.625" style="25" customWidth="1"/>
    <col min="64" max="64" width="14.75390625" style="25" customWidth="1"/>
    <col min="65" max="65" width="11.625" style="25" customWidth="1"/>
    <col min="66" max="66" width="13.625" style="25" customWidth="1"/>
    <col min="67" max="67" width="5.50390625" style="25" customWidth="1"/>
    <col min="68" max="68" width="7.625" style="25" customWidth="1"/>
    <col min="69" max="69" width="11.125" style="25" customWidth="1"/>
    <col min="70" max="70" width="5.50390625" style="25" customWidth="1"/>
    <col min="71" max="71" width="11.25390625" style="25" bestFit="1" customWidth="1"/>
    <col min="72" max="72" width="10.875" style="25" customWidth="1"/>
    <col min="73" max="16384" width="10.875" style="6" customWidth="1"/>
  </cols>
  <sheetData>
    <row r="1" spans="1:66" ht="20.25" customHeight="1">
      <c r="A1" s="66"/>
      <c r="B1" s="66"/>
      <c r="C1" s="4" t="s">
        <v>186</v>
      </c>
      <c r="D1" s="4"/>
      <c r="E1" s="4"/>
      <c r="F1" s="4"/>
      <c r="G1" s="4"/>
      <c r="H1" s="4"/>
      <c r="I1" s="4"/>
      <c r="J1" s="4"/>
      <c r="K1" s="4"/>
      <c r="L1" s="4"/>
      <c r="M1" s="4"/>
      <c r="N1" s="67"/>
      <c r="O1" s="67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19"/>
      <c r="AO1" s="19"/>
      <c r="AP1" s="19"/>
      <c r="AR1" s="19"/>
      <c r="AS1" s="19"/>
      <c r="AT1" s="49"/>
      <c r="AU1" s="19"/>
      <c r="AV1" s="19"/>
      <c r="AW1" s="19"/>
      <c r="AX1" s="19"/>
      <c r="AY1" s="19"/>
      <c r="BD1" s="280"/>
      <c r="BE1" s="19"/>
      <c r="BF1" s="19"/>
      <c r="BG1" s="19"/>
      <c r="BI1" s="19"/>
      <c r="BJ1" s="49"/>
      <c r="BK1" s="19"/>
      <c r="BL1" s="19"/>
      <c r="BM1" s="19"/>
      <c r="BN1" s="19"/>
    </row>
    <row r="2" spans="1:66" ht="20.25" customHeight="1">
      <c r="A2" s="67"/>
      <c r="N2" s="67"/>
      <c r="W2" s="9" t="s">
        <v>98</v>
      </c>
      <c r="AI2" s="19"/>
      <c r="AO2" s="19"/>
      <c r="AX2" s="234"/>
      <c r="BN2" s="234"/>
    </row>
    <row r="3" spans="1:72" s="68" customFormat="1" ht="20.25" customHeight="1">
      <c r="A3" s="69"/>
      <c r="B3" s="70"/>
      <c r="C3" s="85" t="s">
        <v>132</v>
      </c>
      <c r="D3" s="85" t="s">
        <v>100</v>
      </c>
      <c r="E3" s="93" t="s">
        <v>101</v>
      </c>
      <c r="F3" s="495" t="s">
        <v>214</v>
      </c>
      <c r="G3" s="497"/>
      <c r="H3" s="497"/>
      <c r="I3" s="497"/>
      <c r="J3" s="497"/>
      <c r="K3" s="497"/>
      <c r="L3" s="497"/>
      <c r="M3" s="496"/>
      <c r="N3" s="95"/>
      <c r="O3" s="70"/>
      <c r="P3" s="241"/>
      <c r="Q3" s="90"/>
      <c r="R3" s="482" t="s">
        <v>103</v>
      </c>
      <c r="S3" s="489"/>
      <c r="T3" s="85" t="s">
        <v>99</v>
      </c>
      <c r="U3" s="69"/>
      <c r="V3" s="69"/>
      <c r="W3" s="91"/>
      <c r="X3" s="70"/>
      <c r="Y3" s="69"/>
      <c r="Z3" s="69"/>
      <c r="AA3" s="120"/>
      <c r="AB3" s="120"/>
      <c r="AC3" s="78"/>
      <c r="AD3" s="78"/>
      <c r="AE3" s="78"/>
      <c r="AF3" s="481"/>
      <c r="AG3" s="481"/>
      <c r="AH3" s="481"/>
      <c r="AI3" s="481"/>
      <c r="AJ3" s="481"/>
      <c r="AK3" s="481"/>
      <c r="AL3" s="481"/>
      <c r="AM3" s="481"/>
      <c r="AN3" s="83"/>
      <c r="AO3" s="120"/>
      <c r="AP3" s="120"/>
      <c r="AQ3" s="83"/>
      <c r="AR3" s="120"/>
      <c r="AS3" s="481"/>
      <c r="AT3" s="481"/>
      <c r="AU3" s="78"/>
      <c r="AV3" s="120"/>
      <c r="AW3" s="120"/>
      <c r="AX3" s="120"/>
      <c r="AY3" s="120"/>
      <c r="AZ3" s="83"/>
      <c r="BA3" s="83"/>
      <c r="BB3" s="83"/>
      <c r="BC3" s="83"/>
      <c r="BD3" s="481"/>
      <c r="BE3" s="481"/>
      <c r="BF3" s="481"/>
      <c r="BG3" s="481"/>
      <c r="BH3" s="83"/>
      <c r="BI3" s="481"/>
      <c r="BJ3" s="481"/>
      <c r="BK3" s="78"/>
      <c r="BL3" s="120"/>
      <c r="BM3" s="120"/>
      <c r="BN3" s="120"/>
      <c r="BO3" s="83"/>
      <c r="BP3" s="83"/>
      <c r="BQ3" s="83"/>
      <c r="BR3" s="83"/>
      <c r="BS3" s="83"/>
      <c r="BT3" s="83"/>
    </row>
    <row r="4" spans="1:72" s="68" customFormat="1" ht="20.25" customHeight="1">
      <c r="A4" s="71"/>
      <c r="C4" s="97" t="s">
        <v>137</v>
      </c>
      <c r="D4" s="97"/>
      <c r="E4" s="105"/>
      <c r="F4" s="482" t="s">
        <v>215</v>
      </c>
      <c r="G4" s="489"/>
      <c r="H4" s="498" t="s">
        <v>216</v>
      </c>
      <c r="I4" s="489"/>
      <c r="J4" s="498" t="s">
        <v>217</v>
      </c>
      <c r="K4" s="489"/>
      <c r="L4" s="498" t="s">
        <v>218</v>
      </c>
      <c r="M4" s="484"/>
      <c r="N4" s="98"/>
      <c r="P4" s="243" t="s">
        <v>106</v>
      </c>
      <c r="Q4" s="97" t="s">
        <v>107</v>
      </c>
      <c r="R4" s="102" t="s">
        <v>108</v>
      </c>
      <c r="S4" s="85" t="s">
        <v>109</v>
      </c>
      <c r="T4" s="97" t="s">
        <v>110</v>
      </c>
      <c r="U4" s="97" t="s">
        <v>111</v>
      </c>
      <c r="V4" s="97" t="s">
        <v>112</v>
      </c>
      <c r="W4" s="103" t="s">
        <v>5</v>
      </c>
      <c r="X4" s="78" t="s">
        <v>113</v>
      </c>
      <c r="Y4" s="97" t="s">
        <v>196</v>
      </c>
      <c r="Z4" s="97" t="s">
        <v>114</v>
      </c>
      <c r="AA4" s="120"/>
      <c r="AB4" s="83"/>
      <c r="AC4" s="78"/>
      <c r="AD4" s="78"/>
      <c r="AE4" s="120"/>
      <c r="AF4" s="481"/>
      <c r="AG4" s="481"/>
      <c r="AH4" s="481"/>
      <c r="AI4" s="481"/>
      <c r="AJ4" s="481"/>
      <c r="AK4" s="481"/>
      <c r="AL4" s="481"/>
      <c r="AM4" s="481"/>
      <c r="AN4" s="120"/>
      <c r="AO4" s="120"/>
      <c r="AP4" s="83"/>
      <c r="AQ4" s="78"/>
      <c r="AR4" s="78"/>
      <c r="AS4" s="78"/>
      <c r="AT4" s="427"/>
      <c r="AU4" s="78"/>
      <c r="AV4" s="78"/>
      <c r="AW4" s="78"/>
      <c r="AX4" s="78"/>
      <c r="AY4" s="120"/>
      <c r="AZ4" s="83"/>
      <c r="BA4" s="78"/>
      <c r="BB4" s="78"/>
      <c r="BC4" s="120"/>
      <c r="BD4" s="83"/>
      <c r="BE4" s="83"/>
      <c r="BF4" s="83"/>
      <c r="BG4" s="83"/>
      <c r="BH4" s="83"/>
      <c r="BI4" s="78"/>
      <c r="BJ4" s="427"/>
      <c r="BK4" s="78"/>
      <c r="BL4" s="78"/>
      <c r="BM4" s="78"/>
      <c r="BN4" s="78"/>
      <c r="BO4" s="83"/>
      <c r="BP4" s="78"/>
      <c r="BQ4" s="78"/>
      <c r="BR4" s="83"/>
      <c r="BS4" s="83"/>
      <c r="BT4" s="83"/>
    </row>
    <row r="5" spans="1:72" s="68" customFormat="1" ht="20.25" customHeight="1">
      <c r="A5" s="72" t="s">
        <v>199</v>
      </c>
      <c r="C5" s="97" t="s">
        <v>116</v>
      </c>
      <c r="D5" s="97" t="s">
        <v>117</v>
      </c>
      <c r="E5" s="112" t="s">
        <v>118</v>
      </c>
      <c r="F5" s="102" t="s">
        <v>119</v>
      </c>
      <c r="G5" s="85" t="s">
        <v>120</v>
      </c>
      <c r="H5" s="85" t="s">
        <v>121</v>
      </c>
      <c r="I5" s="85" t="s">
        <v>120</v>
      </c>
      <c r="J5" s="85" t="s">
        <v>121</v>
      </c>
      <c r="K5" s="85" t="s">
        <v>120</v>
      </c>
      <c r="L5" s="85" t="s">
        <v>121</v>
      </c>
      <c r="M5" s="106" t="s">
        <v>120</v>
      </c>
      <c r="N5" s="110" t="s">
        <v>208</v>
      </c>
      <c r="P5" s="243" t="s">
        <v>122</v>
      </c>
      <c r="Q5" s="378" t="s">
        <v>201</v>
      </c>
      <c r="R5" s="109" t="s">
        <v>123</v>
      </c>
      <c r="S5" s="97" t="s">
        <v>202</v>
      </c>
      <c r="T5" s="97" t="s">
        <v>124</v>
      </c>
      <c r="U5" s="97" t="s">
        <v>125</v>
      </c>
      <c r="V5" s="71"/>
      <c r="W5" s="111"/>
      <c r="X5" s="78" t="s">
        <v>203</v>
      </c>
      <c r="Y5" s="97" t="s">
        <v>126</v>
      </c>
      <c r="Z5" s="97" t="s">
        <v>204</v>
      </c>
      <c r="AA5" s="329"/>
      <c r="AB5" s="83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329"/>
      <c r="AP5" s="83"/>
      <c r="AQ5" s="78"/>
      <c r="AR5" s="83"/>
      <c r="AS5" s="78"/>
      <c r="AT5" s="427"/>
      <c r="AU5" s="78"/>
      <c r="AV5" s="78"/>
      <c r="AW5" s="120"/>
      <c r="AX5" s="120"/>
      <c r="AY5" s="120"/>
      <c r="AZ5" s="83"/>
      <c r="BA5" s="78"/>
      <c r="BB5" s="120"/>
      <c r="BC5" s="120"/>
      <c r="BD5" s="78"/>
      <c r="BE5" s="78"/>
      <c r="BF5" s="78"/>
      <c r="BG5" s="78"/>
      <c r="BH5" s="78"/>
      <c r="BI5" s="78"/>
      <c r="BJ5" s="427"/>
      <c r="BK5" s="78"/>
      <c r="BL5" s="78"/>
      <c r="BM5" s="120"/>
      <c r="BN5" s="120"/>
      <c r="BO5" s="83"/>
      <c r="BP5" s="78"/>
      <c r="BQ5" s="120"/>
      <c r="BR5" s="83"/>
      <c r="BS5" s="83"/>
      <c r="BT5" s="83"/>
    </row>
    <row r="6" spans="1:72" s="68" customFormat="1" ht="20.25" customHeight="1">
      <c r="A6" s="72" t="s">
        <v>8</v>
      </c>
      <c r="B6" s="73" t="s">
        <v>9</v>
      </c>
      <c r="C6" s="71"/>
      <c r="D6" s="71"/>
      <c r="E6" s="105"/>
      <c r="F6" s="116"/>
      <c r="G6" s="84"/>
      <c r="H6" s="84"/>
      <c r="I6" s="84"/>
      <c r="J6" s="84" t="s">
        <v>231</v>
      </c>
      <c r="K6" s="84"/>
      <c r="L6" s="84" t="s">
        <v>232</v>
      </c>
      <c r="M6" s="269"/>
      <c r="N6" s="270" t="s">
        <v>8</v>
      </c>
      <c r="O6" s="73" t="s">
        <v>9</v>
      </c>
      <c r="P6" s="105" t="s">
        <v>233</v>
      </c>
      <c r="Q6" s="119" t="s">
        <v>206</v>
      </c>
      <c r="R6" s="109" t="s">
        <v>130</v>
      </c>
      <c r="S6" s="97" t="s">
        <v>131</v>
      </c>
      <c r="T6" s="71"/>
      <c r="U6" s="71" t="s">
        <v>238</v>
      </c>
      <c r="V6" s="71"/>
      <c r="W6" s="111"/>
      <c r="X6" s="120"/>
      <c r="Y6" s="71"/>
      <c r="Z6" s="71"/>
      <c r="AA6" s="329"/>
      <c r="AB6" s="329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329"/>
      <c r="AP6" s="329"/>
      <c r="AQ6" s="120"/>
      <c r="AR6" s="249"/>
      <c r="AS6" s="78"/>
      <c r="AT6" s="427"/>
      <c r="AU6" s="120"/>
      <c r="AV6" s="249"/>
      <c r="AW6" s="120"/>
      <c r="AX6" s="120"/>
      <c r="AY6" s="120"/>
      <c r="AZ6" s="83"/>
      <c r="BA6" s="288"/>
      <c r="BB6" s="83"/>
      <c r="BC6" s="120"/>
      <c r="BD6" s="120"/>
      <c r="BE6" s="120"/>
      <c r="BF6" s="120"/>
      <c r="BG6" s="120"/>
      <c r="BH6" s="120"/>
      <c r="BI6" s="78"/>
      <c r="BJ6" s="427"/>
      <c r="BK6" s="120"/>
      <c r="BL6" s="249"/>
      <c r="BM6" s="120"/>
      <c r="BN6" s="120"/>
      <c r="BO6" s="83"/>
      <c r="BP6" s="288"/>
      <c r="BQ6" s="83"/>
      <c r="BR6" s="83"/>
      <c r="BS6" s="83"/>
      <c r="BT6" s="83"/>
    </row>
    <row r="7" spans="1:72" s="25" customFormat="1" ht="20.25" customHeight="1">
      <c r="A7" s="74">
        <v>1</v>
      </c>
      <c r="B7" s="75" t="s">
        <v>13</v>
      </c>
      <c r="C7" s="124" t="s">
        <v>132</v>
      </c>
      <c r="D7" s="132" t="s">
        <v>247</v>
      </c>
      <c r="E7" s="250">
        <v>8</v>
      </c>
      <c r="F7" s="214">
        <v>273806</v>
      </c>
      <c r="G7" s="146">
        <v>54.59</v>
      </c>
      <c r="H7" s="379" t="s">
        <v>244</v>
      </c>
      <c r="I7" s="400" t="s">
        <v>244</v>
      </c>
      <c r="J7" s="147">
        <v>227748</v>
      </c>
      <c r="K7" s="146">
        <v>45.41</v>
      </c>
      <c r="L7" s="379" t="s">
        <v>244</v>
      </c>
      <c r="M7" s="401" t="s">
        <v>244</v>
      </c>
      <c r="N7" s="74">
        <v>1</v>
      </c>
      <c r="O7" s="75" t="s">
        <v>13</v>
      </c>
      <c r="P7" s="258">
        <v>501554</v>
      </c>
      <c r="Q7" s="142">
        <v>48.43939758088015</v>
      </c>
      <c r="R7" s="141">
        <v>118</v>
      </c>
      <c r="S7" s="141">
        <v>0</v>
      </c>
      <c r="T7" s="141">
        <v>57016</v>
      </c>
      <c r="U7" s="141">
        <v>31383</v>
      </c>
      <c r="V7" s="141">
        <v>-83860</v>
      </c>
      <c r="W7" s="189">
        <v>329177</v>
      </c>
      <c r="X7" s="22"/>
      <c r="Y7" s="21" t="e">
        <f>AQ7+#REF!</f>
        <v>#REF!</v>
      </c>
      <c r="Z7" s="440" t="e">
        <f>ROUND(Y7/X7*100,2)</f>
        <v>#REF!</v>
      </c>
      <c r="AB7" s="15"/>
      <c r="AC7" s="15"/>
      <c r="AD7" s="15"/>
      <c r="AE7" s="445"/>
      <c r="AF7" s="266"/>
      <c r="AG7" s="446"/>
      <c r="AH7" s="266"/>
      <c r="AI7" s="446"/>
      <c r="AJ7" s="266"/>
      <c r="AK7" s="446"/>
      <c r="AL7" s="266"/>
      <c r="AM7" s="446"/>
      <c r="AN7" s="32"/>
      <c r="AP7" s="15"/>
      <c r="AQ7" s="447"/>
      <c r="AR7" s="33"/>
      <c r="AS7" s="448"/>
      <c r="AT7" s="448"/>
      <c r="AU7" s="448"/>
      <c r="AV7" s="448"/>
      <c r="AW7" s="30"/>
      <c r="AX7" s="30"/>
      <c r="AY7" s="15"/>
      <c r="BA7" s="449"/>
      <c r="BB7" s="449"/>
      <c r="BC7" s="19"/>
      <c r="BD7" s="266"/>
      <c r="BE7" s="447"/>
      <c r="BF7" s="447"/>
      <c r="BG7" s="447"/>
      <c r="BH7" s="447"/>
      <c r="BI7" s="448"/>
      <c r="BJ7" s="448"/>
      <c r="BK7" s="448"/>
      <c r="BL7" s="447"/>
      <c r="BM7" s="30"/>
      <c r="BN7" s="30"/>
      <c r="BP7" s="449"/>
      <c r="BQ7" s="447"/>
      <c r="BS7" s="26"/>
      <c r="BT7" s="26"/>
    </row>
    <row r="8" spans="1:72" s="25" customFormat="1" ht="20.25" customHeight="1">
      <c r="A8" s="76">
        <v>2</v>
      </c>
      <c r="B8" s="78" t="s">
        <v>14</v>
      </c>
      <c r="C8" s="171" t="s">
        <v>134</v>
      </c>
      <c r="D8" s="203" t="s">
        <v>243</v>
      </c>
      <c r="E8" s="253">
        <v>10</v>
      </c>
      <c r="F8" s="214">
        <v>86407</v>
      </c>
      <c r="G8" s="146">
        <v>51.78</v>
      </c>
      <c r="H8" s="379" t="s">
        <v>244</v>
      </c>
      <c r="I8" s="400" t="s">
        <v>244</v>
      </c>
      <c r="J8" s="147">
        <v>49210</v>
      </c>
      <c r="K8" s="146">
        <v>29.49</v>
      </c>
      <c r="L8" s="147">
        <v>31250</v>
      </c>
      <c r="M8" s="167">
        <v>18.73</v>
      </c>
      <c r="N8" s="76">
        <v>2</v>
      </c>
      <c r="O8" s="78" t="s">
        <v>14</v>
      </c>
      <c r="P8" s="199">
        <v>166867</v>
      </c>
      <c r="Q8" s="191">
        <v>51.167907813821564</v>
      </c>
      <c r="R8" s="145">
        <v>5</v>
      </c>
      <c r="S8" s="145">
        <v>28</v>
      </c>
      <c r="T8" s="145">
        <v>24742</v>
      </c>
      <c r="U8" s="145">
        <v>9620</v>
      </c>
      <c r="V8" s="145">
        <v>-2742</v>
      </c>
      <c r="W8" s="158">
        <v>129730</v>
      </c>
      <c r="X8" s="30" t="e">
        <f>AP8+#REF!</f>
        <v>#REF!</v>
      </c>
      <c r="Y8" s="28" t="e">
        <f>AQ8+#REF!</f>
        <v>#REF!</v>
      </c>
      <c r="Z8" s="441" t="e">
        <f>ROUND(Y8/X8*100,2)</f>
        <v>#REF!</v>
      </c>
      <c r="AB8" s="15"/>
      <c r="AC8" s="19"/>
      <c r="AD8" s="237"/>
      <c r="AE8" s="445"/>
      <c r="AF8" s="266"/>
      <c r="AG8" s="446"/>
      <c r="AH8" s="266"/>
      <c r="AI8" s="446"/>
      <c r="AJ8" s="266"/>
      <c r="AK8" s="446"/>
      <c r="AL8" s="266"/>
      <c r="AM8" s="446"/>
      <c r="AN8" s="32"/>
      <c r="AP8" s="15"/>
      <c r="AQ8" s="447"/>
      <c r="AR8" s="33"/>
      <c r="AS8" s="448"/>
      <c r="AT8" s="448"/>
      <c r="AU8" s="448"/>
      <c r="AV8" s="448"/>
      <c r="AW8" s="30"/>
      <c r="AX8" s="30"/>
      <c r="AY8" s="15"/>
      <c r="BA8" s="449"/>
      <c r="BB8" s="449"/>
      <c r="BC8" s="19"/>
      <c r="BD8" s="266"/>
      <c r="BE8" s="447"/>
      <c r="BF8" s="447"/>
      <c r="BG8" s="447"/>
      <c r="BH8" s="447"/>
      <c r="BI8" s="448"/>
      <c r="BJ8" s="448"/>
      <c r="BK8" s="448"/>
      <c r="BL8" s="447"/>
      <c r="BM8" s="30"/>
      <c r="BN8" s="30"/>
      <c r="BP8" s="449"/>
      <c r="BQ8" s="447"/>
      <c r="BS8" s="26"/>
      <c r="BT8" s="26"/>
    </row>
    <row r="9" spans="1:72" s="25" customFormat="1" ht="20.25" customHeight="1">
      <c r="A9" s="76">
        <v>3</v>
      </c>
      <c r="B9" s="78" t="s">
        <v>16</v>
      </c>
      <c r="C9" s="171" t="s">
        <v>134</v>
      </c>
      <c r="D9" s="203" t="s">
        <v>134</v>
      </c>
      <c r="E9" s="253">
        <v>9</v>
      </c>
      <c r="F9" s="214">
        <v>182094</v>
      </c>
      <c r="G9" s="146">
        <v>56.029999999999994</v>
      </c>
      <c r="H9" s="379" t="s">
        <v>244</v>
      </c>
      <c r="I9" s="400" t="s">
        <v>244</v>
      </c>
      <c r="J9" s="147">
        <v>97254</v>
      </c>
      <c r="K9" s="146">
        <v>29.93</v>
      </c>
      <c r="L9" s="147">
        <v>45618</v>
      </c>
      <c r="M9" s="167">
        <v>14.04</v>
      </c>
      <c r="N9" s="76">
        <v>3</v>
      </c>
      <c r="O9" s="78" t="s">
        <v>16</v>
      </c>
      <c r="P9" s="199">
        <v>324966</v>
      </c>
      <c r="Q9" s="191">
        <v>46.48314858977821</v>
      </c>
      <c r="R9" s="145">
        <v>13</v>
      </c>
      <c r="S9" s="145">
        <v>1</v>
      </c>
      <c r="T9" s="145">
        <v>35704</v>
      </c>
      <c r="U9" s="145">
        <v>17603</v>
      </c>
      <c r="V9" s="145">
        <v>-7931</v>
      </c>
      <c r="W9" s="158">
        <v>263714</v>
      </c>
      <c r="X9" s="30" t="e">
        <f>AP9+#REF!</f>
        <v>#REF!</v>
      </c>
      <c r="Y9" s="28" t="e">
        <f>AQ9+#REF!</f>
        <v>#REF!</v>
      </c>
      <c r="Z9" s="441" t="e">
        <f aca="true" t="shared" si="0" ref="Z9:Z20">ROUND(Y9/X9*100,2)</f>
        <v>#REF!</v>
      </c>
      <c r="AB9" s="15"/>
      <c r="AC9" s="19"/>
      <c r="AD9" s="237"/>
      <c r="AE9" s="445"/>
      <c r="AF9" s="266"/>
      <c r="AG9" s="446"/>
      <c r="AH9" s="266"/>
      <c r="AI9" s="446"/>
      <c r="AJ9" s="266"/>
      <c r="AK9" s="446"/>
      <c r="AL9" s="266"/>
      <c r="AM9" s="446"/>
      <c r="AN9" s="32"/>
      <c r="AP9" s="15"/>
      <c r="AQ9" s="447"/>
      <c r="AR9" s="33"/>
      <c r="AS9" s="448"/>
      <c r="AT9" s="448"/>
      <c r="AU9" s="448"/>
      <c r="AV9" s="448"/>
      <c r="AW9" s="30"/>
      <c r="AX9" s="30"/>
      <c r="AY9" s="15"/>
      <c r="BA9" s="449"/>
      <c r="BB9" s="449"/>
      <c r="BC9" s="19"/>
      <c r="BD9" s="266"/>
      <c r="BE9" s="447"/>
      <c r="BF9" s="447"/>
      <c r="BG9" s="447"/>
      <c r="BH9" s="447"/>
      <c r="BI9" s="448"/>
      <c r="BJ9" s="448"/>
      <c r="BK9" s="448"/>
      <c r="BL9" s="447"/>
      <c r="BM9" s="30"/>
      <c r="BN9" s="30"/>
      <c r="BP9" s="449"/>
      <c r="BQ9" s="447"/>
      <c r="BS9" s="26"/>
      <c r="BT9" s="26"/>
    </row>
    <row r="10" spans="1:72" s="25" customFormat="1" ht="20.25" customHeight="1">
      <c r="A10" s="76">
        <v>4</v>
      </c>
      <c r="B10" s="78" t="s">
        <v>18</v>
      </c>
      <c r="C10" s="171" t="s">
        <v>134</v>
      </c>
      <c r="D10" s="203" t="s">
        <v>134</v>
      </c>
      <c r="E10" s="253">
        <v>8</v>
      </c>
      <c r="F10" s="214">
        <v>107962</v>
      </c>
      <c r="G10" s="146">
        <v>49.85</v>
      </c>
      <c r="H10" s="379" t="s">
        <v>244</v>
      </c>
      <c r="I10" s="400" t="s">
        <v>244</v>
      </c>
      <c r="J10" s="147">
        <v>74433</v>
      </c>
      <c r="K10" s="146">
        <v>34.36</v>
      </c>
      <c r="L10" s="147">
        <v>34211</v>
      </c>
      <c r="M10" s="167">
        <v>15.79</v>
      </c>
      <c r="N10" s="76">
        <v>4</v>
      </c>
      <c r="O10" s="78" t="s">
        <v>18</v>
      </c>
      <c r="P10" s="199">
        <v>216606</v>
      </c>
      <c r="Q10" s="191">
        <v>52.245251262322675</v>
      </c>
      <c r="R10" s="145">
        <v>79</v>
      </c>
      <c r="S10" s="145">
        <v>0</v>
      </c>
      <c r="T10" s="145">
        <v>31315</v>
      </c>
      <c r="U10" s="145">
        <v>8656</v>
      </c>
      <c r="V10" s="145">
        <v>-6635</v>
      </c>
      <c r="W10" s="158">
        <v>169921</v>
      </c>
      <c r="X10" s="30" t="e">
        <f>AP10+#REF!</f>
        <v>#REF!</v>
      </c>
      <c r="Y10" s="28" t="e">
        <f>AQ10+#REF!</f>
        <v>#REF!</v>
      </c>
      <c r="Z10" s="441" t="e">
        <f t="shared" si="0"/>
        <v>#REF!</v>
      </c>
      <c r="AB10" s="15"/>
      <c r="AC10" s="19"/>
      <c r="AD10" s="237"/>
      <c r="AE10" s="445"/>
      <c r="AF10" s="266"/>
      <c r="AG10" s="446"/>
      <c r="AH10" s="266"/>
      <c r="AI10" s="446"/>
      <c r="AJ10" s="266"/>
      <c r="AK10" s="446"/>
      <c r="AL10" s="266"/>
      <c r="AM10" s="446"/>
      <c r="AN10" s="32"/>
      <c r="AP10" s="15"/>
      <c r="AQ10" s="447"/>
      <c r="AR10" s="33"/>
      <c r="AS10" s="448"/>
      <c r="AT10" s="448"/>
      <c r="AU10" s="448"/>
      <c r="AV10" s="448"/>
      <c r="AW10" s="30"/>
      <c r="AX10" s="30"/>
      <c r="AY10" s="15"/>
      <c r="BA10" s="449"/>
      <c r="BB10" s="449"/>
      <c r="BC10" s="19"/>
      <c r="BD10" s="266"/>
      <c r="BE10" s="447"/>
      <c r="BF10" s="447"/>
      <c r="BG10" s="447"/>
      <c r="BH10" s="447"/>
      <c r="BI10" s="448"/>
      <c r="BJ10" s="448"/>
      <c r="BK10" s="448"/>
      <c r="BL10" s="447"/>
      <c r="BM10" s="30"/>
      <c r="BN10" s="30"/>
      <c r="BP10" s="449"/>
      <c r="BQ10" s="447"/>
      <c r="BS10" s="26"/>
      <c r="BT10" s="26"/>
    </row>
    <row r="11" spans="1:72" s="25" customFormat="1" ht="20.25" customHeight="1">
      <c r="A11" s="76">
        <v>5</v>
      </c>
      <c r="B11" s="78" t="s">
        <v>20</v>
      </c>
      <c r="C11" s="171" t="s">
        <v>134</v>
      </c>
      <c r="D11" s="203" t="s">
        <v>245</v>
      </c>
      <c r="E11" s="253">
        <v>8</v>
      </c>
      <c r="F11" s="214">
        <v>32272</v>
      </c>
      <c r="G11" s="146">
        <v>43.64</v>
      </c>
      <c r="H11" s="379">
        <v>1427</v>
      </c>
      <c r="I11" s="400">
        <v>1.93</v>
      </c>
      <c r="J11" s="147">
        <v>24599</v>
      </c>
      <c r="K11" s="146">
        <v>33.26</v>
      </c>
      <c r="L11" s="147">
        <v>15652</v>
      </c>
      <c r="M11" s="167">
        <v>21.17</v>
      </c>
      <c r="N11" s="76">
        <v>5</v>
      </c>
      <c r="O11" s="78" t="s">
        <v>20</v>
      </c>
      <c r="P11" s="199">
        <v>73950</v>
      </c>
      <c r="Q11" s="191">
        <v>55.899508374302144</v>
      </c>
      <c r="R11" s="145">
        <v>0</v>
      </c>
      <c r="S11" s="145">
        <v>0</v>
      </c>
      <c r="T11" s="145">
        <v>10426</v>
      </c>
      <c r="U11" s="145">
        <v>1944</v>
      </c>
      <c r="V11" s="145">
        <v>-2622</v>
      </c>
      <c r="W11" s="158">
        <v>58958</v>
      </c>
      <c r="X11" s="30" t="e">
        <f>AP11+#REF!</f>
        <v>#REF!</v>
      </c>
      <c r="Y11" s="28" t="e">
        <f>AQ11+#REF!</f>
        <v>#REF!</v>
      </c>
      <c r="Z11" s="441" t="e">
        <f t="shared" si="0"/>
        <v>#REF!</v>
      </c>
      <c r="AB11" s="15"/>
      <c r="AC11" s="19"/>
      <c r="AD11" s="237"/>
      <c r="AE11" s="445"/>
      <c r="AF11" s="266"/>
      <c r="AG11" s="446"/>
      <c r="AH11" s="266"/>
      <c r="AI11" s="446"/>
      <c r="AJ11" s="266"/>
      <c r="AK11" s="446"/>
      <c r="AL11" s="266"/>
      <c r="AM11" s="446"/>
      <c r="AN11" s="32"/>
      <c r="AP11" s="15"/>
      <c r="AQ11" s="447"/>
      <c r="AR11" s="33"/>
      <c r="AS11" s="448"/>
      <c r="AT11" s="448"/>
      <c r="AU11" s="448"/>
      <c r="AV11" s="448"/>
      <c r="AW11" s="30"/>
      <c r="AX11" s="30"/>
      <c r="AY11" s="15"/>
      <c r="BA11" s="449"/>
      <c r="BB11" s="449"/>
      <c r="BC11" s="19"/>
      <c r="BD11" s="266"/>
      <c r="BE11" s="447"/>
      <c r="BF11" s="447"/>
      <c r="BG11" s="447"/>
      <c r="BH11" s="447"/>
      <c r="BI11" s="448"/>
      <c r="BJ11" s="448"/>
      <c r="BK11" s="448"/>
      <c r="BL11" s="447"/>
      <c r="BM11" s="30"/>
      <c r="BN11" s="30"/>
      <c r="BP11" s="449"/>
      <c r="BQ11" s="447"/>
      <c r="BS11" s="26"/>
      <c r="BT11" s="26"/>
    </row>
    <row r="12" spans="1:72" s="25" customFormat="1" ht="20.25" customHeight="1">
      <c r="A12" s="183">
        <v>6</v>
      </c>
      <c r="B12" s="184" t="s">
        <v>22</v>
      </c>
      <c r="C12" s="454" t="s">
        <v>134</v>
      </c>
      <c r="D12" s="454" t="s">
        <v>243</v>
      </c>
      <c r="E12" s="453">
        <v>8</v>
      </c>
      <c r="F12" s="212">
        <v>36701</v>
      </c>
      <c r="G12" s="144">
        <v>51.910000000000004</v>
      </c>
      <c r="H12" s="469" t="s">
        <v>244</v>
      </c>
      <c r="I12" s="470" t="s">
        <v>244</v>
      </c>
      <c r="J12" s="212">
        <v>23616</v>
      </c>
      <c r="K12" s="144">
        <v>33.41</v>
      </c>
      <c r="L12" s="212">
        <v>10374</v>
      </c>
      <c r="M12" s="144">
        <v>14.68</v>
      </c>
      <c r="N12" s="183">
        <v>6</v>
      </c>
      <c r="O12" s="184" t="s">
        <v>22</v>
      </c>
      <c r="P12" s="212">
        <v>70691</v>
      </c>
      <c r="Q12" s="144">
        <v>48.7885399322501</v>
      </c>
      <c r="R12" s="212">
        <v>85</v>
      </c>
      <c r="S12" s="212">
        <v>0</v>
      </c>
      <c r="T12" s="212">
        <v>8626</v>
      </c>
      <c r="U12" s="212">
        <v>1023</v>
      </c>
      <c r="V12" s="212">
        <v>-11080</v>
      </c>
      <c r="W12" s="212">
        <v>49877</v>
      </c>
      <c r="X12" s="30" t="e">
        <f>AP12+#REF!</f>
        <v>#REF!</v>
      </c>
      <c r="Y12" s="30" t="e">
        <f>AQ12+#REF!</f>
        <v>#REF!</v>
      </c>
      <c r="Z12" s="33" t="e">
        <f t="shared" si="0"/>
        <v>#REF!</v>
      </c>
      <c r="AB12" s="15"/>
      <c r="AC12" s="19"/>
      <c r="AD12" s="237"/>
      <c r="AE12" s="445"/>
      <c r="AF12" s="266"/>
      <c r="AG12" s="446"/>
      <c r="AH12" s="266"/>
      <c r="AI12" s="446"/>
      <c r="AJ12" s="266"/>
      <c r="AK12" s="446"/>
      <c r="AL12" s="266"/>
      <c r="AM12" s="446"/>
      <c r="AN12" s="32"/>
      <c r="AP12" s="15"/>
      <c r="AQ12" s="447"/>
      <c r="AR12" s="33"/>
      <c r="AS12" s="448"/>
      <c r="AT12" s="448"/>
      <c r="AU12" s="448"/>
      <c r="AV12" s="448"/>
      <c r="AW12" s="30"/>
      <c r="AX12" s="30"/>
      <c r="AY12" s="15"/>
      <c r="BA12" s="449"/>
      <c r="BB12" s="449"/>
      <c r="BC12" s="19"/>
      <c r="BD12" s="266"/>
      <c r="BE12" s="447"/>
      <c r="BF12" s="447"/>
      <c r="BG12" s="447"/>
      <c r="BH12" s="447"/>
      <c r="BI12" s="448"/>
      <c r="BJ12" s="448"/>
      <c r="BK12" s="448"/>
      <c r="BL12" s="447"/>
      <c r="BM12" s="30"/>
      <c r="BN12" s="30"/>
      <c r="BP12" s="449"/>
      <c r="BQ12" s="447"/>
      <c r="BS12" s="26"/>
      <c r="BT12" s="26"/>
    </row>
    <row r="13" spans="1:72" ht="20.25" customHeight="1">
      <c r="A13" s="76">
        <v>7</v>
      </c>
      <c r="B13" s="77" t="s">
        <v>24</v>
      </c>
      <c r="C13" s="136" t="s">
        <v>134</v>
      </c>
      <c r="D13" s="136" t="s">
        <v>247</v>
      </c>
      <c r="E13" s="253">
        <v>8</v>
      </c>
      <c r="F13" s="194">
        <v>41679</v>
      </c>
      <c r="G13" s="271">
        <v>57.11</v>
      </c>
      <c r="H13" s="398" t="s">
        <v>244</v>
      </c>
      <c r="I13" s="399" t="s">
        <v>244</v>
      </c>
      <c r="J13" s="158">
        <v>31304</v>
      </c>
      <c r="K13" s="157">
        <v>42.89</v>
      </c>
      <c r="L13" s="398" t="s">
        <v>244</v>
      </c>
      <c r="M13" s="399" t="s">
        <v>244</v>
      </c>
      <c r="N13" s="76">
        <v>7</v>
      </c>
      <c r="O13" s="77" t="s">
        <v>24</v>
      </c>
      <c r="P13" s="158">
        <v>72983</v>
      </c>
      <c r="Q13" s="191">
        <v>45.417482771128036</v>
      </c>
      <c r="R13" s="158">
        <v>1</v>
      </c>
      <c r="S13" s="158">
        <v>0</v>
      </c>
      <c r="T13" s="158">
        <v>8528</v>
      </c>
      <c r="U13" s="158">
        <v>4058</v>
      </c>
      <c r="V13" s="158">
        <v>-1397</v>
      </c>
      <c r="W13" s="158">
        <v>58999</v>
      </c>
      <c r="X13" s="30" t="e">
        <f>AP13+#REF!</f>
        <v>#REF!</v>
      </c>
      <c r="Y13" s="28" t="e">
        <f>AQ13+#REF!</f>
        <v>#REF!</v>
      </c>
      <c r="Z13" s="441" t="e">
        <f t="shared" si="0"/>
        <v>#REF!</v>
      </c>
      <c r="AB13" s="15"/>
      <c r="AC13" s="19"/>
      <c r="AD13" s="237"/>
      <c r="AE13" s="445"/>
      <c r="AF13" s="266"/>
      <c r="AG13" s="446"/>
      <c r="AH13" s="266"/>
      <c r="AI13" s="446"/>
      <c r="AJ13" s="266"/>
      <c r="AK13" s="446"/>
      <c r="AL13" s="266"/>
      <c r="AM13" s="446"/>
      <c r="AN13" s="32"/>
      <c r="AP13" s="15"/>
      <c r="AQ13" s="447"/>
      <c r="AR13" s="33"/>
      <c r="AS13" s="448"/>
      <c r="AT13" s="448"/>
      <c r="AU13" s="448"/>
      <c r="AV13" s="448"/>
      <c r="AW13" s="30"/>
      <c r="AX13" s="30"/>
      <c r="AY13" s="15"/>
      <c r="BA13" s="449"/>
      <c r="BB13" s="449"/>
      <c r="BC13" s="19"/>
      <c r="BD13" s="266"/>
      <c r="BE13" s="447"/>
      <c r="BF13" s="447"/>
      <c r="BG13" s="447"/>
      <c r="BH13" s="447"/>
      <c r="BI13" s="448"/>
      <c r="BJ13" s="448"/>
      <c r="BK13" s="448"/>
      <c r="BL13" s="447"/>
      <c r="BM13" s="30"/>
      <c r="BN13" s="30"/>
      <c r="BP13" s="449"/>
      <c r="BQ13" s="447"/>
      <c r="BS13" s="26"/>
      <c r="BT13" s="26"/>
    </row>
    <row r="14" spans="1:72" ht="20.25" customHeight="1">
      <c r="A14" s="76">
        <v>8</v>
      </c>
      <c r="B14" s="77" t="s">
        <v>26</v>
      </c>
      <c r="C14" s="136" t="s">
        <v>134</v>
      </c>
      <c r="D14" s="136" t="s">
        <v>243</v>
      </c>
      <c r="E14" s="253">
        <v>8</v>
      </c>
      <c r="F14" s="194">
        <v>20053</v>
      </c>
      <c r="G14" s="157">
        <v>52.68</v>
      </c>
      <c r="H14" s="398" t="s">
        <v>244</v>
      </c>
      <c r="I14" s="399" t="s">
        <v>244</v>
      </c>
      <c r="J14" s="158">
        <v>12995</v>
      </c>
      <c r="K14" s="157">
        <v>34.14</v>
      </c>
      <c r="L14" s="158">
        <v>5019</v>
      </c>
      <c r="M14" s="157">
        <v>13.18</v>
      </c>
      <c r="N14" s="76">
        <v>8</v>
      </c>
      <c r="O14" s="77" t="s">
        <v>26</v>
      </c>
      <c r="P14" s="158">
        <v>38067</v>
      </c>
      <c r="Q14" s="191">
        <v>48.00021316848304</v>
      </c>
      <c r="R14" s="158">
        <v>0</v>
      </c>
      <c r="S14" s="158">
        <v>11</v>
      </c>
      <c r="T14" s="158">
        <v>6123</v>
      </c>
      <c r="U14" s="158">
        <v>538</v>
      </c>
      <c r="V14" s="158">
        <v>-3706</v>
      </c>
      <c r="W14" s="158">
        <v>27689</v>
      </c>
      <c r="X14" s="30" t="e">
        <f>AP14+#REF!</f>
        <v>#REF!</v>
      </c>
      <c r="Y14" s="28" t="e">
        <f>AQ14+#REF!</f>
        <v>#REF!</v>
      </c>
      <c r="Z14" s="441" t="e">
        <f t="shared" si="0"/>
        <v>#REF!</v>
      </c>
      <c r="AB14" s="15"/>
      <c r="AC14" s="19"/>
      <c r="AD14" s="237"/>
      <c r="AE14" s="445"/>
      <c r="AF14" s="266"/>
      <c r="AG14" s="446"/>
      <c r="AH14" s="266"/>
      <c r="AI14" s="446"/>
      <c r="AJ14" s="266"/>
      <c r="AK14" s="446"/>
      <c r="AL14" s="266"/>
      <c r="AM14" s="446"/>
      <c r="AN14" s="32"/>
      <c r="AP14" s="15"/>
      <c r="AQ14" s="447"/>
      <c r="AR14" s="33"/>
      <c r="AS14" s="448"/>
      <c r="AT14" s="448"/>
      <c r="AU14" s="448"/>
      <c r="AV14" s="448"/>
      <c r="AW14" s="30"/>
      <c r="AX14" s="30"/>
      <c r="AY14" s="15"/>
      <c r="BA14" s="449"/>
      <c r="BB14" s="449"/>
      <c r="BC14" s="19"/>
      <c r="BD14" s="266"/>
      <c r="BE14" s="447"/>
      <c r="BF14" s="447"/>
      <c r="BG14" s="447"/>
      <c r="BH14" s="447"/>
      <c r="BI14" s="448"/>
      <c r="BJ14" s="448"/>
      <c r="BK14" s="448"/>
      <c r="BL14" s="447"/>
      <c r="BM14" s="30"/>
      <c r="BN14" s="30"/>
      <c r="BP14" s="449"/>
      <c r="BQ14" s="447"/>
      <c r="BS14" s="26"/>
      <c r="BT14" s="26"/>
    </row>
    <row r="15" spans="1:72" ht="20.25" customHeight="1">
      <c r="A15" s="76">
        <v>9</v>
      </c>
      <c r="B15" s="77" t="s">
        <v>28</v>
      </c>
      <c r="C15" s="136" t="s">
        <v>134</v>
      </c>
      <c r="D15" s="136" t="s">
        <v>245</v>
      </c>
      <c r="E15" s="253">
        <v>10</v>
      </c>
      <c r="F15" s="194">
        <v>20710</v>
      </c>
      <c r="G15" s="157">
        <v>41.959999999999994</v>
      </c>
      <c r="H15" s="398">
        <v>4006</v>
      </c>
      <c r="I15" s="399">
        <v>8.12</v>
      </c>
      <c r="J15" s="158">
        <v>15901</v>
      </c>
      <c r="K15" s="157">
        <v>32.22</v>
      </c>
      <c r="L15" s="158">
        <v>8737</v>
      </c>
      <c r="M15" s="157">
        <v>17.7</v>
      </c>
      <c r="N15" s="76">
        <v>9</v>
      </c>
      <c r="O15" s="77" t="s">
        <v>28</v>
      </c>
      <c r="P15" s="158">
        <v>49354</v>
      </c>
      <c r="Q15" s="191">
        <v>50.05688744412841</v>
      </c>
      <c r="R15" s="158">
        <v>1</v>
      </c>
      <c r="S15" s="158">
        <v>4</v>
      </c>
      <c r="T15" s="158">
        <v>6087</v>
      </c>
      <c r="U15" s="158">
        <v>134</v>
      </c>
      <c r="V15" s="158">
        <v>-8234</v>
      </c>
      <c r="W15" s="158">
        <v>34894</v>
      </c>
      <c r="X15" s="30" t="e">
        <f>AP15+#REF!</f>
        <v>#REF!</v>
      </c>
      <c r="Y15" s="28" t="e">
        <f>AQ15+#REF!</f>
        <v>#REF!</v>
      </c>
      <c r="Z15" s="441" t="e">
        <f t="shared" si="0"/>
        <v>#REF!</v>
      </c>
      <c r="AB15" s="15"/>
      <c r="AC15" s="19"/>
      <c r="AD15" s="237"/>
      <c r="AE15" s="445"/>
      <c r="AF15" s="266"/>
      <c r="AG15" s="446"/>
      <c r="AH15" s="266"/>
      <c r="AI15" s="446"/>
      <c r="AJ15" s="266"/>
      <c r="AK15" s="446"/>
      <c r="AL15" s="266"/>
      <c r="AM15" s="446"/>
      <c r="AN15" s="32"/>
      <c r="AP15" s="15"/>
      <c r="AQ15" s="447"/>
      <c r="AR15" s="33"/>
      <c r="AS15" s="448"/>
      <c r="AT15" s="448"/>
      <c r="AU15" s="448"/>
      <c r="AV15" s="448"/>
      <c r="AW15" s="30"/>
      <c r="AX15" s="30"/>
      <c r="AY15" s="15"/>
      <c r="BA15" s="449"/>
      <c r="BB15" s="449"/>
      <c r="BC15" s="19"/>
      <c r="BD15" s="266"/>
      <c r="BE15" s="447"/>
      <c r="BF15" s="447"/>
      <c r="BG15" s="447"/>
      <c r="BH15" s="447"/>
      <c r="BI15" s="448"/>
      <c r="BJ15" s="448"/>
      <c r="BK15" s="448"/>
      <c r="BL15" s="447"/>
      <c r="BM15" s="30"/>
      <c r="BN15" s="30"/>
      <c r="BP15" s="449"/>
      <c r="BQ15" s="447"/>
      <c r="BS15" s="26"/>
      <c r="BT15" s="26"/>
    </row>
    <row r="16" spans="1:72" ht="20.25" customHeight="1">
      <c r="A16" s="76">
        <v>10</v>
      </c>
      <c r="B16" s="77" t="s">
        <v>30</v>
      </c>
      <c r="C16" s="136" t="s">
        <v>134</v>
      </c>
      <c r="D16" s="136" t="s">
        <v>243</v>
      </c>
      <c r="E16" s="253">
        <v>8</v>
      </c>
      <c r="F16" s="272">
        <v>56288</v>
      </c>
      <c r="G16" s="273">
        <v>48.38</v>
      </c>
      <c r="H16" s="471" t="s">
        <v>244</v>
      </c>
      <c r="I16" s="472" t="s">
        <v>244</v>
      </c>
      <c r="J16" s="257">
        <v>40973</v>
      </c>
      <c r="K16" s="273">
        <v>35.22</v>
      </c>
      <c r="L16" s="257">
        <v>19082</v>
      </c>
      <c r="M16" s="273">
        <v>16.4</v>
      </c>
      <c r="N16" s="76">
        <v>10</v>
      </c>
      <c r="O16" s="77" t="s">
        <v>30</v>
      </c>
      <c r="P16" s="257">
        <v>116343</v>
      </c>
      <c r="Q16" s="277">
        <v>53.67708836095172</v>
      </c>
      <c r="R16" s="257">
        <v>0</v>
      </c>
      <c r="S16" s="257">
        <v>12</v>
      </c>
      <c r="T16" s="257">
        <v>14904</v>
      </c>
      <c r="U16" s="257">
        <v>4461</v>
      </c>
      <c r="V16" s="257">
        <v>529</v>
      </c>
      <c r="W16" s="257">
        <v>97495</v>
      </c>
      <c r="X16" s="30" t="e">
        <f>AP16+#REF!</f>
        <v>#REF!</v>
      </c>
      <c r="Y16" s="28" t="e">
        <f>AQ16+#REF!</f>
        <v>#REF!</v>
      </c>
      <c r="Z16" s="441" t="e">
        <f t="shared" si="0"/>
        <v>#REF!</v>
      </c>
      <c r="AB16" s="15"/>
      <c r="AC16" s="19"/>
      <c r="AD16" s="237"/>
      <c r="AE16" s="445"/>
      <c r="AF16" s="266"/>
      <c r="AG16" s="446"/>
      <c r="AH16" s="266"/>
      <c r="AI16" s="446"/>
      <c r="AJ16" s="266"/>
      <c r="AK16" s="446"/>
      <c r="AL16" s="266"/>
      <c r="AM16" s="446"/>
      <c r="AN16" s="32"/>
      <c r="AP16" s="15"/>
      <c r="AQ16" s="447"/>
      <c r="AR16" s="33"/>
      <c r="AS16" s="448"/>
      <c r="AT16" s="448"/>
      <c r="AU16" s="448"/>
      <c r="AV16" s="448"/>
      <c r="AW16" s="30"/>
      <c r="AX16" s="30"/>
      <c r="AY16" s="15"/>
      <c r="BA16" s="449"/>
      <c r="BB16" s="449"/>
      <c r="BC16" s="19"/>
      <c r="BD16" s="266"/>
      <c r="BE16" s="447"/>
      <c r="BF16" s="447"/>
      <c r="BG16" s="447"/>
      <c r="BH16" s="447"/>
      <c r="BI16" s="448"/>
      <c r="BJ16" s="448"/>
      <c r="BK16" s="448"/>
      <c r="BL16" s="447"/>
      <c r="BM16" s="30"/>
      <c r="BN16" s="30"/>
      <c r="BP16" s="449"/>
      <c r="BQ16" s="447"/>
      <c r="BS16" s="26"/>
      <c r="BT16" s="26"/>
    </row>
    <row r="17" spans="1:72" ht="20.25" customHeight="1">
      <c r="A17" s="74">
        <v>11</v>
      </c>
      <c r="B17" s="75" t="s">
        <v>32</v>
      </c>
      <c r="C17" s="274" t="s">
        <v>134</v>
      </c>
      <c r="D17" s="274" t="s">
        <v>134</v>
      </c>
      <c r="E17" s="250">
        <v>8</v>
      </c>
      <c r="F17" s="214">
        <v>88446</v>
      </c>
      <c r="G17" s="146">
        <v>66.35</v>
      </c>
      <c r="H17" s="379" t="s">
        <v>244</v>
      </c>
      <c r="I17" s="400" t="s">
        <v>244</v>
      </c>
      <c r="J17" s="147">
        <v>29878</v>
      </c>
      <c r="K17" s="146">
        <v>22.42</v>
      </c>
      <c r="L17" s="147">
        <v>14968</v>
      </c>
      <c r="M17" s="167">
        <v>11.23</v>
      </c>
      <c r="N17" s="74">
        <v>11</v>
      </c>
      <c r="O17" s="75" t="s">
        <v>32</v>
      </c>
      <c r="P17" s="199">
        <v>133292</v>
      </c>
      <c r="Q17" s="191">
        <v>38.22438907972009</v>
      </c>
      <c r="R17" s="145">
        <v>0</v>
      </c>
      <c r="S17" s="145">
        <v>5</v>
      </c>
      <c r="T17" s="145">
        <v>10402</v>
      </c>
      <c r="U17" s="145">
        <v>15969</v>
      </c>
      <c r="V17" s="145">
        <v>1788</v>
      </c>
      <c r="W17" s="158">
        <v>108704</v>
      </c>
      <c r="X17" s="22" t="e">
        <f>AP17+#REF!</f>
        <v>#REF!</v>
      </c>
      <c r="Y17" s="21" t="e">
        <f>AQ17+#REF!</f>
        <v>#REF!</v>
      </c>
      <c r="Z17" s="441" t="e">
        <f t="shared" si="0"/>
        <v>#REF!</v>
      </c>
      <c r="AB17" s="15"/>
      <c r="AC17" s="19"/>
      <c r="AD17" s="237"/>
      <c r="AE17" s="445"/>
      <c r="AF17" s="266"/>
      <c r="AG17" s="446"/>
      <c r="AH17" s="266"/>
      <c r="AI17" s="446"/>
      <c r="AJ17" s="266"/>
      <c r="AK17" s="446"/>
      <c r="AL17" s="266"/>
      <c r="AM17" s="446"/>
      <c r="AN17" s="32"/>
      <c r="AP17" s="15"/>
      <c r="AQ17" s="447"/>
      <c r="AR17" s="33"/>
      <c r="AS17" s="448"/>
      <c r="AT17" s="448"/>
      <c r="AU17" s="448"/>
      <c r="AV17" s="448"/>
      <c r="AW17" s="30"/>
      <c r="AX17" s="30"/>
      <c r="AY17" s="15"/>
      <c r="BA17" s="449"/>
      <c r="BB17" s="449"/>
      <c r="BC17" s="19"/>
      <c r="BD17" s="266"/>
      <c r="BE17" s="447"/>
      <c r="BF17" s="447"/>
      <c r="BG17" s="447"/>
      <c r="BH17" s="447"/>
      <c r="BI17" s="448"/>
      <c r="BJ17" s="448"/>
      <c r="BK17" s="448"/>
      <c r="BL17" s="447"/>
      <c r="BM17" s="30"/>
      <c r="BN17" s="30"/>
      <c r="BP17" s="449"/>
      <c r="BQ17" s="447"/>
      <c r="BS17" s="26"/>
      <c r="BT17" s="26"/>
    </row>
    <row r="18" spans="1:72" ht="20.25" customHeight="1">
      <c r="A18" s="76">
        <v>12</v>
      </c>
      <c r="B18" s="77" t="s">
        <v>34</v>
      </c>
      <c r="C18" s="136" t="s">
        <v>134</v>
      </c>
      <c r="D18" s="136" t="s">
        <v>134</v>
      </c>
      <c r="E18" s="253">
        <v>8</v>
      </c>
      <c r="F18" s="214">
        <v>22268</v>
      </c>
      <c r="G18" s="146">
        <v>52.84</v>
      </c>
      <c r="H18" s="379" t="s">
        <v>244</v>
      </c>
      <c r="I18" s="400" t="s">
        <v>244</v>
      </c>
      <c r="J18" s="147">
        <v>13122</v>
      </c>
      <c r="K18" s="146">
        <v>31.14</v>
      </c>
      <c r="L18" s="147">
        <v>6750</v>
      </c>
      <c r="M18" s="167">
        <v>16.02</v>
      </c>
      <c r="N18" s="76">
        <v>12</v>
      </c>
      <c r="O18" s="77" t="s">
        <v>34</v>
      </c>
      <c r="P18" s="199">
        <v>42140</v>
      </c>
      <c r="Q18" s="191">
        <v>48.39628844889311</v>
      </c>
      <c r="R18" s="145">
        <v>45</v>
      </c>
      <c r="S18" s="145">
        <v>0</v>
      </c>
      <c r="T18" s="145">
        <v>4794</v>
      </c>
      <c r="U18" s="145">
        <v>1079</v>
      </c>
      <c r="V18" s="145">
        <v>-605</v>
      </c>
      <c r="W18" s="158">
        <v>35617</v>
      </c>
      <c r="X18" s="30" t="e">
        <f>AP18+#REF!</f>
        <v>#REF!</v>
      </c>
      <c r="Y18" s="28" t="e">
        <f>AQ18+#REF!</f>
        <v>#REF!</v>
      </c>
      <c r="Z18" s="441" t="e">
        <f t="shared" si="0"/>
        <v>#REF!</v>
      </c>
      <c r="AB18" s="15"/>
      <c r="AC18" s="19"/>
      <c r="AD18" s="237"/>
      <c r="AE18" s="445"/>
      <c r="AF18" s="266"/>
      <c r="AG18" s="446"/>
      <c r="AH18" s="266"/>
      <c r="AI18" s="446"/>
      <c r="AJ18" s="266"/>
      <c r="AK18" s="446"/>
      <c r="AL18" s="266"/>
      <c r="AM18" s="446"/>
      <c r="AN18" s="32"/>
      <c r="AP18" s="15"/>
      <c r="AQ18" s="447"/>
      <c r="AR18" s="33"/>
      <c r="AS18" s="448"/>
      <c r="AT18" s="448"/>
      <c r="AU18" s="448"/>
      <c r="AV18" s="448"/>
      <c r="AW18" s="30"/>
      <c r="AX18" s="30"/>
      <c r="AY18" s="15"/>
      <c r="BA18" s="449"/>
      <c r="BB18" s="449"/>
      <c r="BC18" s="19"/>
      <c r="BD18" s="266"/>
      <c r="BE18" s="447"/>
      <c r="BF18" s="447"/>
      <c r="BG18" s="447"/>
      <c r="BH18" s="447"/>
      <c r="BI18" s="448"/>
      <c r="BJ18" s="448"/>
      <c r="BK18" s="448"/>
      <c r="BL18" s="447"/>
      <c r="BM18" s="30"/>
      <c r="BN18" s="30"/>
      <c r="BP18" s="449"/>
      <c r="BQ18" s="447"/>
      <c r="BS18" s="26"/>
      <c r="BT18" s="26"/>
    </row>
    <row r="19" spans="1:72" ht="20.25" customHeight="1">
      <c r="A19" s="76">
        <v>13</v>
      </c>
      <c r="B19" s="77" t="s">
        <v>36</v>
      </c>
      <c r="C19" s="136" t="s">
        <v>134</v>
      </c>
      <c r="D19" s="136" t="s">
        <v>134</v>
      </c>
      <c r="E19" s="253">
        <v>9</v>
      </c>
      <c r="F19" s="214">
        <v>37294</v>
      </c>
      <c r="G19" s="146">
        <v>55.25</v>
      </c>
      <c r="H19" s="379" t="s">
        <v>244</v>
      </c>
      <c r="I19" s="400" t="s">
        <v>244</v>
      </c>
      <c r="J19" s="147">
        <v>20959</v>
      </c>
      <c r="K19" s="146">
        <v>31.05</v>
      </c>
      <c r="L19" s="147">
        <v>9249</v>
      </c>
      <c r="M19" s="167">
        <v>13.7</v>
      </c>
      <c r="N19" s="76">
        <v>13</v>
      </c>
      <c r="O19" s="77" t="s">
        <v>36</v>
      </c>
      <c r="P19" s="199">
        <v>67502</v>
      </c>
      <c r="Q19" s="191">
        <v>45.08589424038447</v>
      </c>
      <c r="R19" s="145">
        <v>16</v>
      </c>
      <c r="S19" s="145">
        <v>3</v>
      </c>
      <c r="T19" s="145">
        <v>7691</v>
      </c>
      <c r="U19" s="145">
        <v>501</v>
      </c>
      <c r="V19" s="145">
        <v>-12655</v>
      </c>
      <c r="W19" s="158">
        <v>46636</v>
      </c>
      <c r="X19" s="30" t="e">
        <f>AP19+#REF!</f>
        <v>#REF!</v>
      </c>
      <c r="Y19" s="28" t="e">
        <f>AQ19+#REF!</f>
        <v>#REF!</v>
      </c>
      <c r="Z19" s="441" t="e">
        <f t="shared" si="0"/>
        <v>#REF!</v>
      </c>
      <c r="AB19" s="15"/>
      <c r="AC19" s="19"/>
      <c r="AD19" s="237"/>
      <c r="AE19" s="445"/>
      <c r="AF19" s="266"/>
      <c r="AG19" s="446"/>
      <c r="AH19" s="266"/>
      <c r="AI19" s="446"/>
      <c r="AJ19" s="266"/>
      <c r="AK19" s="446"/>
      <c r="AL19" s="266"/>
      <c r="AM19" s="446"/>
      <c r="AN19" s="32"/>
      <c r="AP19" s="15"/>
      <c r="AQ19" s="447"/>
      <c r="AR19" s="33"/>
      <c r="AS19" s="448"/>
      <c r="AT19" s="448"/>
      <c r="AU19" s="448"/>
      <c r="AV19" s="448"/>
      <c r="AW19" s="30"/>
      <c r="AX19" s="30"/>
      <c r="AY19" s="15"/>
      <c r="BA19" s="449"/>
      <c r="BB19" s="449"/>
      <c r="BC19" s="19"/>
      <c r="BD19" s="266"/>
      <c r="BE19" s="447"/>
      <c r="BF19" s="447"/>
      <c r="BG19" s="447"/>
      <c r="BH19" s="447"/>
      <c r="BI19" s="448"/>
      <c r="BJ19" s="448"/>
      <c r="BK19" s="448"/>
      <c r="BL19" s="447"/>
      <c r="BM19" s="30"/>
      <c r="BN19" s="30"/>
      <c r="BP19" s="449"/>
      <c r="BQ19" s="447"/>
      <c r="BS19" s="26"/>
      <c r="BT19" s="26"/>
    </row>
    <row r="20" spans="1:72" ht="20.25" customHeight="1">
      <c r="A20" s="71"/>
      <c r="B20" s="77" t="s">
        <v>38</v>
      </c>
      <c r="C20" s="57"/>
      <c r="D20" s="57"/>
      <c r="E20" s="199"/>
      <c r="F20" s="214">
        <v>1005980</v>
      </c>
      <c r="G20" s="146">
        <v>53.66999999999999</v>
      </c>
      <c r="H20" s="379">
        <v>5433</v>
      </c>
      <c r="I20" s="399">
        <v>0.29</v>
      </c>
      <c r="J20" s="147">
        <v>661992</v>
      </c>
      <c r="K20" s="157">
        <v>35.32</v>
      </c>
      <c r="L20" s="147">
        <v>200910</v>
      </c>
      <c r="M20" s="167">
        <v>10.72</v>
      </c>
      <c r="N20" s="71"/>
      <c r="O20" s="77" t="s">
        <v>38</v>
      </c>
      <c r="P20" s="199">
        <v>1874315</v>
      </c>
      <c r="Q20" s="191">
        <v>48.55002908831482</v>
      </c>
      <c r="R20" s="145">
        <v>363</v>
      </c>
      <c r="S20" s="147">
        <v>64</v>
      </c>
      <c r="T20" s="147">
        <v>226358</v>
      </c>
      <c r="U20" s="147">
        <v>96969</v>
      </c>
      <c r="V20" s="147">
        <v>-139150</v>
      </c>
      <c r="W20" s="158">
        <v>1411411</v>
      </c>
      <c r="X20" s="30" t="e">
        <f>SUM(X7:X19)</f>
        <v>#REF!</v>
      </c>
      <c r="Y20" s="28" t="e">
        <f>SUM(Y7:Y19)</f>
        <v>#REF!</v>
      </c>
      <c r="Z20" s="441" t="e">
        <f t="shared" si="0"/>
        <v>#REF!</v>
      </c>
      <c r="AA20" s="19"/>
      <c r="AB20" s="15"/>
      <c r="AC20" s="19"/>
      <c r="AD20" s="19"/>
      <c r="AE20" s="30"/>
      <c r="AF20" s="30"/>
      <c r="AG20" s="236"/>
      <c r="AH20" s="30"/>
      <c r="AI20" s="236"/>
      <c r="AJ20" s="30"/>
      <c r="AK20" s="236"/>
      <c r="AL20" s="30"/>
      <c r="AM20" s="236"/>
      <c r="AN20" s="32"/>
      <c r="AO20" s="19"/>
      <c r="AP20" s="15"/>
      <c r="AQ20" s="30"/>
      <c r="AR20" s="33"/>
      <c r="AS20" s="30"/>
      <c r="AT20" s="30"/>
      <c r="AU20" s="30"/>
      <c r="AV20" s="30"/>
      <c r="AW20" s="30"/>
      <c r="AX20" s="30"/>
      <c r="AY20" s="15"/>
      <c r="BA20" s="30"/>
      <c r="BB20" s="30"/>
      <c r="BC20" s="19"/>
      <c r="BD20" s="30"/>
      <c r="BE20" s="30"/>
      <c r="BF20" s="30"/>
      <c r="BG20" s="30"/>
      <c r="BH20" s="30"/>
      <c r="BI20" s="30"/>
      <c r="BJ20" s="49"/>
      <c r="BK20" s="30"/>
      <c r="BL20" s="30"/>
      <c r="BM20" s="30"/>
      <c r="BN20" s="30"/>
      <c r="BP20" s="30"/>
      <c r="BQ20" s="30"/>
      <c r="BS20" s="26"/>
      <c r="BT20" s="26"/>
    </row>
    <row r="21" spans="1:72" ht="20.25" customHeight="1">
      <c r="A21" s="71"/>
      <c r="C21" s="57"/>
      <c r="D21" s="57"/>
      <c r="E21" s="199"/>
      <c r="F21" s="135"/>
      <c r="G21" s="57"/>
      <c r="H21" s="381"/>
      <c r="I21" s="381"/>
      <c r="J21" s="57"/>
      <c r="K21" s="57"/>
      <c r="L21" s="57"/>
      <c r="M21" s="133"/>
      <c r="N21" s="71"/>
      <c r="P21" s="130"/>
      <c r="Q21" s="146"/>
      <c r="R21" s="127"/>
      <c r="S21" s="57"/>
      <c r="T21" s="57"/>
      <c r="U21" s="57"/>
      <c r="V21" s="57"/>
      <c r="W21" s="131"/>
      <c r="X21" s="30"/>
      <c r="Y21" s="28"/>
      <c r="Z21" s="441"/>
      <c r="AA21" s="19"/>
      <c r="AC21" s="19"/>
      <c r="AD21" s="19"/>
      <c r="AE21" s="30"/>
      <c r="AF21" s="19"/>
      <c r="AG21" s="236"/>
      <c r="AH21" s="19"/>
      <c r="AI21" s="236"/>
      <c r="AJ21" s="19"/>
      <c r="AK21" s="236"/>
      <c r="AL21" s="19"/>
      <c r="AM21" s="236"/>
      <c r="AN21" s="19"/>
      <c r="AO21" s="19"/>
      <c r="AQ21" s="19"/>
      <c r="AR21" s="33"/>
      <c r="AS21" s="19"/>
      <c r="AT21" s="19"/>
      <c r="AU21" s="19"/>
      <c r="AV21" s="19"/>
      <c r="AW21" s="19"/>
      <c r="AX21" s="19"/>
      <c r="AY21" s="19"/>
      <c r="BA21" s="280"/>
      <c r="BB21" s="280"/>
      <c r="BC21" s="19"/>
      <c r="BD21" s="19"/>
      <c r="BE21" s="19"/>
      <c r="BF21" s="19"/>
      <c r="BG21" s="19"/>
      <c r="BH21" s="19"/>
      <c r="BI21" s="19"/>
      <c r="BJ21" s="49"/>
      <c r="BK21" s="19"/>
      <c r="BL21" s="19"/>
      <c r="BM21" s="19"/>
      <c r="BN21" s="19"/>
      <c r="BP21" s="280"/>
      <c r="BQ21" s="19"/>
      <c r="BS21" s="26"/>
      <c r="BT21" s="26"/>
    </row>
    <row r="22" spans="1:72" ht="20.25" customHeight="1">
      <c r="A22" s="76">
        <v>14</v>
      </c>
      <c r="B22" s="77" t="s">
        <v>41</v>
      </c>
      <c r="C22" s="136" t="s">
        <v>246</v>
      </c>
      <c r="D22" s="136" t="s">
        <v>243</v>
      </c>
      <c r="E22" s="253">
        <v>8</v>
      </c>
      <c r="F22" s="214">
        <v>9192</v>
      </c>
      <c r="G22" s="146">
        <v>49.81</v>
      </c>
      <c r="H22" s="379" t="s">
        <v>244</v>
      </c>
      <c r="I22" s="400" t="s">
        <v>244</v>
      </c>
      <c r="J22" s="147">
        <v>6690</v>
      </c>
      <c r="K22" s="146">
        <v>36.25</v>
      </c>
      <c r="L22" s="147">
        <v>2572</v>
      </c>
      <c r="M22" s="167">
        <v>13.94</v>
      </c>
      <c r="N22" s="76">
        <v>14</v>
      </c>
      <c r="O22" s="77" t="s">
        <v>41</v>
      </c>
      <c r="P22" s="199">
        <v>18454</v>
      </c>
      <c r="Q22" s="191">
        <v>51.01905916051559</v>
      </c>
      <c r="R22" s="145">
        <v>0</v>
      </c>
      <c r="S22" s="145">
        <v>0</v>
      </c>
      <c r="T22" s="145">
        <v>2380</v>
      </c>
      <c r="U22" s="145">
        <v>300</v>
      </c>
      <c r="V22" s="145">
        <v>-153</v>
      </c>
      <c r="W22" s="158">
        <v>15621</v>
      </c>
      <c r="X22" s="30" t="e">
        <f>AP22+#REF!</f>
        <v>#REF!</v>
      </c>
      <c r="Y22" s="28" t="e">
        <f>AQ22+#REF!</f>
        <v>#REF!</v>
      </c>
      <c r="Z22" s="441" t="e">
        <f>ROUND(Y22/X22*100,2)</f>
        <v>#REF!</v>
      </c>
      <c r="AB22" s="15"/>
      <c r="AC22" s="19"/>
      <c r="AD22" s="237"/>
      <c r="AE22" s="445"/>
      <c r="AF22" s="266"/>
      <c r="AG22" s="446"/>
      <c r="AH22" s="266"/>
      <c r="AI22" s="446"/>
      <c r="AJ22" s="266"/>
      <c r="AK22" s="446"/>
      <c r="AL22" s="266"/>
      <c r="AM22" s="446"/>
      <c r="AN22" s="32"/>
      <c r="AP22" s="15"/>
      <c r="AQ22" s="447"/>
      <c r="AR22" s="33"/>
      <c r="AS22" s="448"/>
      <c r="AT22" s="448"/>
      <c r="AU22" s="448"/>
      <c r="AV22" s="448"/>
      <c r="AW22" s="30"/>
      <c r="AX22" s="30"/>
      <c r="AY22" s="15"/>
      <c r="BA22" s="449"/>
      <c r="BB22" s="449"/>
      <c r="BC22" s="19"/>
      <c r="BD22" s="266"/>
      <c r="BE22" s="447"/>
      <c r="BF22" s="447"/>
      <c r="BG22" s="447"/>
      <c r="BH22" s="447"/>
      <c r="BI22" s="448"/>
      <c r="BJ22" s="448"/>
      <c r="BK22" s="448"/>
      <c r="BL22" s="447"/>
      <c r="BM22" s="30"/>
      <c r="BN22" s="30"/>
      <c r="BP22" s="449"/>
      <c r="BQ22" s="447"/>
      <c r="BS22" s="26"/>
      <c r="BT22" s="26"/>
    </row>
    <row r="23" spans="1:72" ht="20.25" customHeight="1">
      <c r="A23" s="76">
        <v>15</v>
      </c>
      <c r="B23" s="77" t="s">
        <v>43</v>
      </c>
      <c r="C23" s="136" t="s">
        <v>134</v>
      </c>
      <c r="D23" s="136" t="s">
        <v>134</v>
      </c>
      <c r="E23" s="254">
        <v>8</v>
      </c>
      <c r="F23" s="214">
        <v>9325</v>
      </c>
      <c r="G23" s="146">
        <v>41.22</v>
      </c>
      <c r="H23" s="379" t="s">
        <v>244</v>
      </c>
      <c r="I23" s="400" t="s">
        <v>244</v>
      </c>
      <c r="J23" s="147">
        <v>9590</v>
      </c>
      <c r="K23" s="146">
        <v>42.39</v>
      </c>
      <c r="L23" s="147">
        <v>3708</v>
      </c>
      <c r="M23" s="167">
        <v>16.39</v>
      </c>
      <c r="N23" s="76">
        <v>15</v>
      </c>
      <c r="O23" s="77" t="s">
        <v>43</v>
      </c>
      <c r="P23" s="199">
        <v>22623</v>
      </c>
      <c r="Q23" s="191">
        <v>58.973790411991665</v>
      </c>
      <c r="R23" s="145">
        <v>0</v>
      </c>
      <c r="S23" s="145">
        <v>0</v>
      </c>
      <c r="T23" s="145">
        <v>3608</v>
      </c>
      <c r="U23" s="145">
        <v>74</v>
      </c>
      <c r="V23" s="145">
        <v>-2699</v>
      </c>
      <c r="W23" s="158">
        <v>16242</v>
      </c>
      <c r="X23" s="30" t="e">
        <f>AP23+#REF!</f>
        <v>#REF!</v>
      </c>
      <c r="Y23" s="28" t="e">
        <f>AQ23+#REF!</f>
        <v>#REF!</v>
      </c>
      <c r="Z23" s="441" t="e">
        <f aca="true" t="shared" si="1" ref="Z23:Z49">ROUND(Y23/X23*100,2)</f>
        <v>#REF!</v>
      </c>
      <c r="AB23" s="15"/>
      <c r="AC23" s="19"/>
      <c r="AD23" s="237"/>
      <c r="AE23" s="445"/>
      <c r="AF23" s="266"/>
      <c r="AG23" s="446"/>
      <c r="AH23" s="266"/>
      <c r="AI23" s="446"/>
      <c r="AJ23" s="266"/>
      <c r="AK23" s="446"/>
      <c r="AL23" s="266"/>
      <c r="AM23" s="446"/>
      <c r="AN23" s="32"/>
      <c r="AP23" s="15"/>
      <c r="AQ23" s="447"/>
      <c r="AR23" s="33"/>
      <c r="AS23" s="448"/>
      <c r="AT23" s="448"/>
      <c r="AU23" s="448"/>
      <c r="AV23" s="448"/>
      <c r="AW23" s="30"/>
      <c r="AX23" s="30"/>
      <c r="AY23" s="15"/>
      <c r="BA23" s="449"/>
      <c r="BB23" s="449"/>
      <c r="BC23" s="19"/>
      <c r="BD23" s="266"/>
      <c r="BE23" s="447"/>
      <c r="BF23" s="447"/>
      <c r="BG23" s="447"/>
      <c r="BH23" s="447"/>
      <c r="BI23" s="448"/>
      <c r="BJ23" s="448"/>
      <c r="BK23" s="448"/>
      <c r="BL23" s="447"/>
      <c r="BM23" s="30"/>
      <c r="BN23" s="30"/>
      <c r="BP23" s="449"/>
      <c r="BQ23" s="447"/>
      <c r="BS23" s="26"/>
      <c r="BT23" s="26"/>
    </row>
    <row r="24" spans="1:72" ht="20.25" customHeight="1">
      <c r="A24" s="74">
        <v>16</v>
      </c>
      <c r="B24" s="75" t="s">
        <v>44</v>
      </c>
      <c r="C24" s="274" t="s">
        <v>134</v>
      </c>
      <c r="D24" s="274" t="s">
        <v>134</v>
      </c>
      <c r="E24" s="253">
        <v>8</v>
      </c>
      <c r="F24" s="275">
        <v>5959</v>
      </c>
      <c r="G24" s="276">
        <v>45.370000000000005</v>
      </c>
      <c r="H24" s="473" t="s">
        <v>244</v>
      </c>
      <c r="I24" s="474" t="s">
        <v>244</v>
      </c>
      <c r="J24" s="189">
        <v>5143</v>
      </c>
      <c r="K24" s="276">
        <v>39.15</v>
      </c>
      <c r="L24" s="189">
        <v>2034</v>
      </c>
      <c r="M24" s="276">
        <v>15.48</v>
      </c>
      <c r="N24" s="74">
        <v>16</v>
      </c>
      <c r="O24" s="75" t="s">
        <v>44</v>
      </c>
      <c r="P24" s="189">
        <v>13136</v>
      </c>
      <c r="Q24" s="278">
        <v>54.636114494518885</v>
      </c>
      <c r="R24" s="189">
        <v>0</v>
      </c>
      <c r="S24" s="189">
        <v>0</v>
      </c>
      <c r="T24" s="189">
        <v>1756</v>
      </c>
      <c r="U24" s="189">
        <v>0</v>
      </c>
      <c r="V24" s="189">
        <v>-468</v>
      </c>
      <c r="W24" s="189">
        <v>10912</v>
      </c>
      <c r="X24" s="22" t="e">
        <f>AP24+#REF!</f>
        <v>#REF!</v>
      </c>
      <c r="Y24" s="21" t="e">
        <f>AQ24+#REF!</f>
        <v>#REF!</v>
      </c>
      <c r="Z24" s="441" t="e">
        <f t="shared" si="1"/>
        <v>#REF!</v>
      </c>
      <c r="AB24" s="15"/>
      <c r="AC24" s="19"/>
      <c r="AD24" s="237"/>
      <c r="AE24" s="445"/>
      <c r="AF24" s="266"/>
      <c r="AG24" s="446"/>
      <c r="AH24" s="266"/>
      <c r="AI24" s="446"/>
      <c r="AJ24" s="266"/>
      <c r="AK24" s="446"/>
      <c r="AL24" s="266"/>
      <c r="AM24" s="446"/>
      <c r="AN24" s="32"/>
      <c r="AP24" s="15"/>
      <c r="AQ24" s="447"/>
      <c r="AR24" s="33"/>
      <c r="AS24" s="448"/>
      <c r="AT24" s="448"/>
      <c r="AU24" s="448"/>
      <c r="AV24" s="448"/>
      <c r="AW24" s="30"/>
      <c r="AX24" s="30"/>
      <c r="AY24" s="15"/>
      <c r="BA24" s="449"/>
      <c r="BB24" s="449"/>
      <c r="BC24" s="19"/>
      <c r="BD24" s="266"/>
      <c r="BE24" s="447"/>
      <c r="BF24" s="447"/>
      <c r="BG24" s="447"/>
      <c r="BH24" s="447"/>
      <c r="BI24" s="448"/>
      <c r="BJ24" s="448"/>
      <c r="BK24" s="448"/>
      <c r="BL24" s="447"/>
      <c r="BM24" s="30"/>
      <c r="BN24" s="30"/>
      <c r="BP24" s="449"/>
      <c r="BQ24" s="447"/>
      <c r="BS24" s="26"/>
      <c r="BT24" s="26"/>
    </row>
    <row r="25" spans="1:72" ht="20.25" customHeight="1">
      <c r="A25" s="76">
        <v>17</v>
      </c>
      <c r="B25" s="77" t="s">
        <v>45</v>
      </c>
      <c r="C25" s="136" t="s">
        <v>134</v>
      </c>
      <c r="D25" s="136" t="s">
        <v>134</v>
      </c>
      <c r="E25" s="253">
        <v>8</v>
      </c>
      <c r="F25" s="194">
        <v>7532</v>
      </c>
      <c r="G25" s="157">
        <v>46.56</v>
      </c>
      <c r="H25" s="398" t="s">
        <v>244</v>
      </c>
      <c r="I25" s="399" t="s">
        <v>244</v>
      </c>
      <c r="J25" s="158">
        <v>6337</v>
      </c>
      <c r="K25" s="157">
        <v>39.17</v>
      </c>
      <c r="L25" s="158">
        <v>2309</v>
      </c>
      <c r="M25" s="157">
        <v>14.27</v>
      </c>
      <c r="N25" s="76">
        <v>17</v>
      </c>
      <c r="O25" s="77" t="s">
        <v>45</v>
      </c>
      <c r="P25" s="158">
        <v>16178</v>
      </c>
      <c r="Q25" s="191">
        <v>54.30904522613065</v>
      </c>
      <c r="R25" s="158">
        <v>8</v>
      </c>
      <c r="S25" s="158">
        <v>4</v>
      </c>
      <c r="T25" s="158">
        <v>2294</v>
      </c>
      <c r="U25" s="158">
        <v>258</v>
      </c>
      <c r="V25" s="158">
        <v>-197</v>
      </c>
      <c r="W25" s="158">
        <v>13417</v>
      </c>
      <c r="X25" s="30" t="e">
        <f>AP25+#REF!</f>
        <v>#REF!</v>
      </c>
      <c r="Y25" s="28" t="e">
        <f>AQ25+#REF!</f>
        <v>#REF!</v>
      </c>
      <c r="Z25" s="441" t="e">
        <f t="shared" si="1"/>
        <v>#REF!</v>
      </c>
      <c r="AB25" s="15"/>
      <c r="AC25" s="19"/>
      <c r="AD25" s="237"/>
      <c r="AE25" s="445"/>
      <c r="AF25" s="266"/>
      <c r="AG25" s="446"/>
      <c r="AH25" s="266"/>
      <c r="AI25" s="446"/>
      <c r="AJ25" s="266"/>
      <c r="AK25" s="446"/>
      <c r="AL25" s="266"/>
      <c r="AM25" s="446"/>
      <c r="AN25" s="32"/>
      <c r="AP25" s="15"/>
      <c r="AQ25" s="447"/>
      <c r="AR25" s="33"/>
      <c r="AS25" s="448"/>
      <c r="AT25" s="448"/>
      <c r="AU25" s="448"/>
      <c r="AV25" s="448"/>
      <c r="AW25" s="30"/>
      <c r="AX25" s="30"/>
      <c r="AY25" s="15"/>
      <c r="BA25" s="449"/>
      <c r="BB25" s="449"/>
      <c r="BC25" s="19"/>
      <c r="BD25" s="266"/>
      <c r="BE25" s="447"/>
      <c r="BF25" s="447"/>
      <c r="BG25" s="447"/>
      <c r="BH25" s="447"/>
      <c r="BI25" s="448"/>
      <c r="BJ25" s="448"/>
      <c r="BK25" s="448"/>
      <c r="BL25" s="447"/>
      <c r="BM25" s="30"/>
      <c r="BN25" s="30"/>
      <c r="BP25" s="449"/>
      <c r="BQ25" s="447"/>
      <c r="BS25" s="26"/>
      <c r="BT25" s="26"/>
    </row>
    <row r="26" spans="1:72" ht="20.25" customHeight="1">
      <c r="A26" s="76">
        <v>18</v>
      </c>
      <c r="B26" s="77" t="s">
        <v>47</v>
      </c>
      <c r="C26" s="136" t="s">
        <v>134</v>
      </c>
      <c r="D26" s="136" t="s">
        <v>134</v>
      </c>
      <c r="E26" s="253">
        <v>8</v>
      </c>
      <c r="F26" s="194">
        <v>5967</v>
      </c>
      <c r="G26" s="157">
        <v>53.02000000000001</v>
      </c>
      <c r="H26" s="398" t="s">
        <v>244</v>
      </c>
      <c r="I26" s="399" t="s">
        <v>244</v>
      </c>
      <c r="J26" s="158">
        <v>3687</v>
      </c>
      <c r="K26" s="157">
        <v>32.76</v>
      </c>
      <c r="L26" s="158">
        <v>1601</v>
      </c>
      <c r="M26" s="157">
        <v>14.22</v>
      </c>
      <c r="N26" s="76">
        <v>18</v>
      </c>
      <c r="O26" s="77" t="s">
        <v>47</v>
      </c>
      <c r="P26" s="158">
        <v>11255</v>
      </c>
      <c r="Q26" s="191">
        <v>47.53685724559511</v>
      </c>
      <c r="R26" s="158">
        <v>0</v>
      </c>
      <c r="S26" s="158">
        <v>0</v>
      </c>
      <c r="T26" s="158">
        <v>1479</v>
      </c>
      <c r="U26" s="158">
        <v>131</v>
      </c>
      <c r="V26" s="158">
        <v>-901</v>
      </c>
      <c r="W26" s="158">
        <v>8744</v>
      </c>
      <c r="X26" s="30" t="e">
        <f>AP26+#REF!</f>
        <v>#REF!</v>
      </c>
      <c r="Y26" s="28" t="e">
        <f>AQ26+#REF!</f>
        <v>#REF!</v>
      </c>
      <c r="Z26" s="441" t="e">
        <f t="shared" si="1"/>
        <v>#REF!</v>
      </c>
      <c r="AB26" s="15"/>
      <c r="AC26" s="19"/>
      <c r="AD26" s="237"/>
      <c r="AE26" s="445"/>
      <c r="AF26" s="266"/>
      <c r="AG26" s="446"/>
      <c r="AH26" s="266"/>
      <c r="AI26" s="446"/>
      <c r="AJ26" s="266"/>
      <c r="AK26" s="446"/>
      <c r="AL26" s="266"/>
      <c r="AM26" s="446"/>
      <c r="AN26" s="32"/>
      <c r="AP26" s="15"/>
      <c r="AQ26" s="447"/>
      <c r="AR26" s="33"/>
      <c r="AS26" s="448"/>
      <c r="AT26" s="448"/>
      <c r="AU26" s="448"/>
      <c r="AV26" s="448"/>
      <c r="AW26" s="30"/>
      <c r="AX26" s="30"/>
      <c r="AY26" s="15"/>
      <c r="BA26" s="449"/>
      <c r="BB26" s="449"/>
      <c r="BC26" s="19"/>
      <c r="BD26" s="266"/>
      <c r="BE26" s="447"/>
      <c r="BF26" s="447"/>
      <c r="BG26" s="447"/>
      <c r="BH26" s="447"/>
      <c r="BI26" s="448"/>
      <c r="BJ26" s="448"/>
      <c r="BK26" s="448"/>
      <c r="BL26" s="447"/>
      <c r="BM26" s="30"/>
      <c r="BN26" s="30"/>
      <c r="BP26" s="449"/>
      <c r="BQ26" s="447"/>
      <c r="BS26" s="26"/>
      <c r="BT26" s="26"/>
    </row>
    <row r="27" spans="1:72" ht="20.25" customHeight="1">
      <c r="A27" s="76">
        <v>19</v>
      </c>
      <c r="B27" s="77" t="s">
        <v>49</v>
      </c>
      <c r="C27" s="136" t="s">
        <v>134</v>
      </c>
      <c r="D27" s="136" t="s">
        <v>134</v>
      </c>
      <c r="E27" s="253">
        <v>8</v>
      </c>
      <c r="F27" s="194">
        <v>20560</v>
      </c>
      <c r="G27" s="157">
        <v>49.43</v>
      </c>
      <c r="H27" s="398" t="s">
        <v>244</v>
      </c>
      <c r="I27" s="399" t="s">
        <v>244</v>
      </c>
      <c r="J27" s="158">
        <v>15074</v>
      </c>
      <c r="K27" s="157">
        <v>36.24</v>
      </c>
      <c r="L27" s="158">
        <v>5962</v>
      </c>
      <c r="M27" s="157">
        <v>14.33</v>
      </c>
      <c r="N27" s="76">
        <v>19</v>
      </c>
      <c r="O27" s="77" t="s">
        <v>49</v>
      </c>
      <c r="P27" s="158">
        <v>41596</v>
      </c>
      <c r="Q27" s="191">
        <v>52.006230067492396</v>
      </c>
      <c r="R27" s="158">
        <v>0</v>
      </c>
      <c r="S27" s="158">
        <v>0</v>
      </c>
      <c r="T27" s="158">
        <v>5291</v>
      </c>
      <c r="U27" s="158">
        <v>1147</v>
      </c>
      <c r="V27" s="158">
        <v>-6180</v>
      </c>
      <c r="W27" s="158">
        <v>28978</v>
      </c>
      <c r="X27" s="30" t="e">
        <f>AP27+#REF!</f>
        <v>#REF!</v>
      </c>
      <c r="Y27" s="28" t="e">
        <f>AQ27+#REF!</f>
        <v>#REF!</v>
      </c>
      <c r="Z27" s="441" t="e">
        <f t="shared" si="1"/>
        <v>#REF!</v>
      </c>
      <c r="AB27" s="15"/>
      <c r="AC27" s="19"/>
      <c r="AD27" s="237"/>
      <c r="AE27" s="445"/>
      <c r="AF27" s="266"/>
      <c r="AG27" s="446"/>
      <c r="AH27" s="266"/>
      <c r="AI27" s="446"/>
      <c r="AJ27" s="266"/>
      <c r="AK27" s="446"/>
      <c r="AL27" s="266"/>
      <c r="AM27" s="446"/>
      <c r="AN27" s="32"/>
      <c r="AP27" s="15"/>
      <c r="AQ27" s="447"/>
      <c r="AR27" s="33"/>
      <c r="AS27" s="448"/>
      <c r="AT27" s="448"/>
      <c r="AU27" s="448"/>
      <c r="AV27" s="448"/>
      <c r="AW27" s="30"/>
      <c r="AX27" s="30"/>
      <c r="AY27" s="15"/>
      <c r="BA27" s="449"/>
      <c r="BB27" s="449"/>
      <c r="BC27" s="19"/>
      <c r="BD27" s="266"/>
      <c r="BE27" s="447"/>
      <c r="BF27" s="447"/>
      <c r="BG27" s="447"/>
      <c r="BH27" s="447"/>
      <c r="BI27" s="448"/>
      <c r="BJ27" s="448"/>
      <c r="BK27" s="448"/>
      <c r="BL27" s="447"/>
      <c r="BM27" s="30"/>
      <c r="BN27" s="30"/>
      <c r="BP27" s="449"/>
      <c r="BQ27" s="447"/>
      <c r="BS27" s="26"/>
      <c r="BT27" s="26"/>
    </row>
    <row r="28" spans="1:72" ht="20.25" customHeight="1">
      <c r="A28" s="76">
        <v>20</v>
      </c>
      <c r="B28" s="77" t="s">
        <v>51</v>
      </c>
      <c r="C28" s="136" t="s">
        <v>134</v>
      </c>
      <c r="D28" s="136" t="s">
        <v>134</v>
      </c>
      <c r="E28" s="253">
        <v>8</v>
      </c>
      <c r="F28" s="272">
        <v>10836</v>
      </c>
      <c r="G28" s="273">
        <v>47.41</v>
      </c>
      <c r="H28" s="471" t="s">
        <v>244</v>
      </c>
      <c r="I28" s="472" t="s">
        <v>244</v>
      </c>
      <c r="J28" s="257">
        <v>8218</v>
      </c>
      <c r="K28" s="273">
        <v>35.96</v>
      </c>
      <c r="L28" s="257">
        <v>3800</v>
      </c>
      <c r="M28" s="273">
        <v>16.63</v>
      </c>
      <c r="N28" s="76">
        <v>20</v>
      </c>
      <c r="O28" s="77" t="s">
        <v>51</v>
      </c>
      <c r="P28" s="257">
        <v>22854</v>
      </c>
      <c r="Q28" s="277">
        <v>55.02747252747253</v>
      </c>
      <c r="R28" s="257">
        <v>0</v>
      </c>
      <c r="S28" s="257">
        <v>0</v>
      </c>
      <c r="T28" s="257">
        <v>2914</v>
      </c>
      <c r="U28" s="257">
        <v>1014</v>
      </c>
      <c r="V28" s="257">
        <v>-944</v>
      </c>
      <c r="W28" s="257">
        <v>17982</v>
      </c>
      <c r="X28" s="30" t="e">
        <f>AP28+#REF!</f>
        <v>#REF!</v>
      </c>
      <c r="Y28" s="28" t="e">
        <f>AQ28+#REF!</f>
        <v>#REF!</v>
      </c>
      <c r="Z28" s="441" t="e">
        <f t="shared" si="1"/>
        <v>#REF!</v>
      </c>
      <c r="AB28" s="15"/>
      <c r="AC28" s="19"/>
      <c r="AD28" s="237"/>
      <c r="AE28" s="445"/>
      <c r="AF28" s="266"/>
      <c r="AG28" s="446"/>
      <c r="AH28" s="266"/>
      <c r="AI28" s="446"/>
      <c r="AJ28" s="266"/>
      <c r="AK28" s="446"/>
      <c r="AL28" s="266"/>
      <c r="AM28" s="446"/>
      <c r="AN28" s="32"/>
      <c r="AP28" s="15"/>
      <c r="AQ28" s="447"/>
      <c r="AR28" s="33"/>
      <c r="AS28" s="448"/>
      <c r="AT28" s="448"/>
      <c r="AU28" s="448"/>
      <c r="AV28" s="448"/>
      <c r="AW28" s="30"/>
      <c r="AX28" s="30"/>
      <c r="AY28" s="15"/>
      <c r="BA28" s="449"/>
      <c r="BB28" s="449"/>
      <c r="BC28" s="19"/>
      <c r="BD28" s="266"/>
      <c r="BE28" s="447"/>
      <c r="BF28" s="447"/>
      <c r="BG28" s="447"/>
      <c r="BH28" s="447"/>
      <c r="BI28" s="448"/>
      <c r="BJ28" s="448"/>
      <c r="BK28" s="448"/>
      <c r="BL28" s="447"/>
      <c r="BM28" s="30"/>
      <c r="BN28" s="30"/>
      <c r="BP28" s="449"/>
      <c r="BQ28" s="447"/>
      <c r="BS28" s="26"/>
      <c r="BT28" s="26"/>
    </row>
    <row r="29" spans="1:72" ht="20.25" customHeight="1">
      <c r="A29" s="74">
        <v>21</v>
      </c>
      <c r="B29" s="75" t="s">
        <v>52</v>
      </c>
      <c r="C29" s="274" t="s">
        <v>134</v>
      </c>
      <c r="D29" s="274" t="s">
        <v>134</v>
      </c>
      <c r="E29" s="250">
        <v>5</v>
      </c>
      <c r="F29" s="214">
        <v>11090</v>
      </c>
      <c r="G29" s="146">
        <v>60.58</v>
      </c>
      <c r="H29" s="379" t="s">
        <v>244</v>
      </c>
      <c r="I29" s="400" t="s">
        <v>244</v>
      </c>
      <c r="J29" s="147">
        <v>4480</v>
      </c>
      <c r="K29" s="146">
        <v>24.47</v>
      </c>
      <c r="L29" s="147">
        <v>2736</v>
      </c>
      <c r="M29" s="167">
        <v>14.95</v>
      </c>
      <c r="N29" s="74">
        <v>21</v>
      </c>
      <c r="O29" s="75" t="s">
        <v>52</v>
      </c>
      <c r="P29" s="199">
        <v>18306</v>
      </c>
      <c r="Q29" s="191">
        <v>42.942156629373955</v>
      </c>
      <c r="R29" s="145">
        <v>0</v>
      </c>
      <c r="S29" s="145">
        <v>0</v>
      </c>
      <c r="T29" s="145">
        <v>1635</v>
      </c>
      <c r="U29" s="145">
        <v>1502</v>
      </c>
      <c r="V29" s="145">
        <v>-336</v>
      </c>
      <c r="W29" s="158">
        <v>14833</v>
      </c>
      <c r="X29" s="22" t="e">
        <f>AP29+#REF!</f>
        <v>#REF!</v>
      </c>
      <c r="Y29" s="21" t="e">
        <f>AQ29+#REF!</f>
        <v>#REF!</v>
      </c>
      <c r="Z29" s="441" t="e">
        <f t="shared" si="1"/>
        <v>#REF!</v>
      </c>
      <c r="AB29" s="15"/>
      <c r="AC29" s="19"/>
      <c r="AD29" s="237"/>
      <c r="AE29" s="445"/>
      <c r="AF29" s="266"/>
      <c r="AG29" s="446"/>
      <c r="AH29" s="266"/>
      <c r="AI29" s="446"/>
      <c r="AJ29" s="266"/>
      <c r="AK29" s="446"/>
      <c r="AL29" s="266"/>
      <c r="AM29" s="446"/>
      <c r="AN29" s="32"/>
      <c r="AP29" s="15"/>
      <c r="AQ29" s="447"/>
      <c r="AR29" s="33"/>
      <c r="AS29" s="448"/>
      <c r="AT29" s="448"/>
      <c r="AU29" s="448"/>
      <c r="AV29" s="448"/>
      <c r="AW29" s="30"/>
      <c r="AX29" s="30"/>
      <c r="AY29" s="15"/>
      <c r="BA29" s="449"/>
      <c r="BB29" s="449"/>
      <c r="BC29" s="19"/>
      <c r="BD29" s="266"/>
      <c r="BE29" s="447"/>
      <c r="BF29" s="447"/>
      <c r="BG29" s="447"/>
      <c r="BH29" s="447"/>
      <c r="BI29" s="448"/>
      <c r="BJ29" s="448"/>
      <c r="BK29" s="448"/>
      <c r="BL29" s="447"/>
      <c r="BM29" s="30"/>
      <c r="BN29" s="30"/>
      <c r="BP29" s="449"/>
      <c r="BQ29" s="447"/>
      <c r="BS29" s="26"/>
      <c r="BT29" s="26"/>
    </row>
    <row r="30" spans="1:72" ht="17.25">
      <c r="A30" s="76">
        <v>22</v>
      </c>
      <c r="B30" s="77" t="s">
        <v>54</v>
      </c>
      <c r="C30" s="136" t="s">
        <v>134</v>
      </c>
      <c r="D30" s="136" t="s">
        <v>134</v>
      </c>
      <c r="E30" s="253">
        <v>7</v>
      </c>
      <c r="F30" s="214">
        <v>6970</v>
      </c>
      <c r="G30" s="146">
        <v>58.7</v>
      </c>
      <c r="H30" s="379" t="s">
        <v>244</v>
      </c>
      <c r="I30" s="400" t="s">
        <v>244</v>
      </c>
      <c r="J30" s="147">
        <v>3024</v>
      </c>
      <c r="K30" s="146">
        <v>25.47</v>
      </c>
      <c r="L30" s="147">
        <v>1880</v>
      </c>
      <c r="M30" s="167">
        <v>15.83</v>
      </c>
      <c r="N30" s="76">
        <v>22</v>
      </c>
      <c r="O30" s="77" t="s">
        <v>54</v>
      </c>
      <c r="P30" s="199">
        <v>11874</v>
      </c>
      <c r="Q30" s="191">
        <v>43.275679491704906</v>
      </c>
      <c r="R30" s="145">
        <v>0</v>
      </c>
      <c r="S30" s="145">
        <v>0</v>
      </c>
      <c r="T30" s="145">
        <v>1037</v>
      </c>
      <c r="U30" s="145">
        <v>542</v>
      </c>
      <c r="V30" s="145">
        <v>-319</v>
      </c>
      <c r="W30" s="158">
        <v>9976</v>
      </c>
      <c r="X30" s="30" t="e">
        <f>AP30+#REF!</f>
        <v>#REF!</v>
      </c>
      <c r="Y30" s="28" t="e">
        <f>AQ30+#REF!</f>
        <v>#REF!</v>
      </c>
      <c r="Z30" s="441" t="e">
        <f t="shared" si="1"/>
        <v>#REF!</v>
      </c>
      <c r="AB30" s="15"/>
      <c r="AC30" s="19"/>
      <c r="AD30" s="237"/>
      <c r="AE30" s="445"/>
      <c r="AF30" s="266"/>
      <c r="AG30" s="446"/>
      <c r="AH30" s="266"/>
      <c r="AI30" s="446"/>
      <c r="AJ30" s="266"/>
      <c r="AK30" s="446"/>
      <c r="AL30" s="266"/>
      <c r="AM30" s="446"/>
      <c r="AN30" s="32"/>
      <c r="AP30" s="15"/>
      <c r="AQ30" s="447"/>
      <c r="AR30" s="33"/>
      <c r="AS30" s="448"/>
      <c r="AT30" s="448"/>
      <c r="AU30" s="448"/>
      <c r="AV30" s="448"/>
      <c r="AW30" s="30"/>
      <c r="AX30" s="30"/>
      <c r="AY30" s="15"/>
      <c r="BA30" s="449"/>
      <c r="BB30" s="449"/>
      <c r="BC30" s="19"/>
      <c r="BD30" s="266"/>
      <c r="BE30" s="447"/>
      <c r="BF30" s="447"/>
      <c r="BG30" s="447"/>
      <c r="BH30" s="447"/>
      <c r="BI30" s="448"/>
      <c r="BJ30" s="448"/>
      <c r="BK30" s="448"/>
      <c r="BL30" s="447"/>
      <c r="BM30" s="30"/>
      <c r="BN30" s="30"/>
      <c r="BP30" s="449"/>
      <c r="BQ30" s="447"/>
      <c r="BS30" s="26"/>
      <c r="BT30" s="26"/>
    </row>
    <row r="31" spans="1:72" ht="20.25" customHeight="1">
      <c r="A31" s="76">
        <v>27</v>
      </c>
      <c r="B31" s="77" t="s">
        <v>55</v>
      </c>
      <c r="C31" s="136" t="s">
        <v>134</v>
      </c>
      <c r="D31" s="136" t="s">
        <v>245</v>
      </c>
      <c r="E31" s="253">
        <v>7</v>
      </c>
      <c r="F31" s="194">
        <v>11752</v>
      </c>
      <c r="G31" s="157">
        <v>48.61</v>
      </c>
      <c r="H31" s="398">
        <v>949</v>
      </c>
      <c r="I31" s="399">
        <v>3.93</v>
      </c>
      <c r="J31" s="158">
        <v>7632</v>
      </c>
      <c r="K31" s="157">
        <v>31.57</v>
      </c>
      <c r="L31" s="158">
        <v>3840</v>
      </c>
      <c r="M31" s="157">
        <v>15.89</v>
      </c>
      <c r="N31" s="76">
        <v>27</v>
      </c>
      <c r="O31" s="77" t="s">
        <v>55</v>
      </c>
      <c r="P31" s="158">
        <v>24173</v>
      </c>
      <c r="Q31" s="191">
        <v>48.29502399595857</v>
      </c>
      <c r="R31" s="158">
        <v>0</v>
      </c>
      <c r="S31" s="158">
        <v>0</v>
      </c>
      <c r="T31" s="158">
        <v>2383</v>
      </c>
      <c r="U31" s="158">
        <v>419</v>
      </c>
      <c r="V31" s="158">
        <v>-1143</v>
      </c>
      <c r="W31" s="158">
        <v>20228</v>
      </c>
      <c r="X31" s="30" t="e">
        <f>AP31+#REF!</f>
        <v>#REF!</v>
      </c>
      <c r="Y31" s="28" t="e">
        <f>AQ31+#REF!</f>
        <v>#REF!</v>
      </c>
      <c r="Z31" s="441" t="e">
        <f t="shared" si="1"/>
        <v>#REF!</v>
      </c>
      <c r="AB31" s="15"/>
      <c r="AC31" s="19"/>
      <c r="AD31" s="237"/>
      <c r="AE31" s="445"/>
      <c r="AF31" s="266"/>
      <c r="AG31" s="446"/>
      <c r="AH31" s="266"/>
      <c r="AI31" s="446"/>
      <c r="AJ31" s="266"/>
      <c r="AK31" s="446"/>
      <c r="AL31" s="266"/>
      <c r="AM31" s="446"/>
      <c r="AN31" s="32"/>
      <c r="AP31" s="15"/>
      <c r="AQ31" s="447"/>
      <c r="AR31" s="33"/>
      <c r="AS31" s="448"/>
      <c r="AT31" s="448"/>
      <c r="AU31" s="448"/>
      <c r="AV31" s="448"/>
      <c r="AW31" s="30"/>
      <c r="AX31" s="30"/>
      <c r="AY31" s="15"/>
      <c r="BA31" s="449"/>
      <c r="BB31" s="449"/>
      <c r="BC31" s="19"/>
      <c r="BD31" s="266"/>
      <c r="BE31" s="447"/>
      <c r="BF31" s="447"/>
      <c r="BG31" s="447"/>
      <c r="BH31" s="447"/>
      <c r="BI31" s="448"/>
      <c r="BJ31" s="448"/>
      <c r="BK31" s="448"/>
      <c r="BL31" s="447"/>
      <c r="BM31" s="30"/>
      <c r="BN31" s="30"/>
      <c r="BP31" s="449"/>
      <c r="BQ31" s="447"/>
      <c r="BS31" s="26"/>
      <c r="BT31" s="26"/>
    </row>
    <row r="32" spans="1:72" ht="20.25" customHeight="1">
      <c r="A32" s="76">
        <v>28</v>
      </c>
      <c r="B32" s="77" t="s">
        <v>57</v>
      </c>
      <c r="C32" s="136" t="s">
        <v>134</v>
      </c>
      <c r="D32" s="136" t="s">
        <v>243</v>
      </c>
      <c r="E32" s="253">
        <v>8</v>
      </c>
      <c r="F32" s="194">
        <v>18821</v>
      </c>
      <c r="G32" s="157">
        <v>49.33</v>
      </c>
      <c r="H32" s="398" t="s">
        <v>244</v>
      </c>
      <c r="I32" s="399" t="s">
        <v>244</v>
      </c>
      <c r="J32" s="158">
        <v>13686</v>
      </c>
      <c r="K32" s="157">
        <v>35.86</v>
      </c>
      <c r="L32" s="158">
        <v>5653</v>
      </c>
      <c r="M32" s="157">
        <v>14.81</v>
      </c>
      <c r="N32" s="76">
        <v>28</v>
      </c>
      <c r="O32" s="77" t="s">
        <v>57</v>
      </c>
      <c r="P32" s="158">
        <v>38160</v>
      </c>
      <c r="Q32" s="191">
        <v>50.810540973700114</v>
      </c>
      <c r="R32" s="158">
        <v>0</v>
      </c>
      <c r="S32" s="158">
        <v>4</v>
      </c>
      <c r="T32" s="158">
        <v>4784</v>
      </c>
      <c r="U32" s="158">
        <v>99</v>
      </c>
      <c r="V32" s="158">
        <v>-58</v>
      </c>
      <c r="W32" s="158">
        <v>33215</v>
      </c>
      <c r="X32" s="30" t="e">
        <f>AP32+#REF!</f>
        <v>#REF!</v>
      </c>
      <c r="Y32" s="28" t="e">
        <f>AQ32+#REF!</f>
        <v>#REF!</v>
      </c>
      <c r="Z32" s="441" t="e">
        <f t="shared" si="1"/>
        <v>#REF!</v>
      </c>
      <c r="AB32" s="15"/>
      <c r="AC32" s="19"/>
      <c r="AD32" s="237"/>
      <c r="AE32" s="445"/>
      <c r="AF32" s="266"/>
      <c r="AG32" s="446"/>
      <c r="AH32" s="266"/>
      <c r="AI32" s="446"/>
      <c r="AJ32" s="266"/>
      <c r="AK32" s="446"/>
      <c r="AL32" s="266"/>
      <c r="AM32" s="446"/>
      <c r="AN32" s="32"/>
      <c r="AP32" s="15"/>
      <c r="AQ32" s="447"/>
      <c r="AR32" s="33"/>
      <c r="AS32" s="448"/>
      <c r="AT32" s="448"/>
      <c r="AU32" s="448"/>
      <c r="AV32" s="448"/>
      <c r="AW32" s="30"/>
      <c r="AX32" s="30"/>
      <c r="AY32" s="15"/>
      <c r="BA32" s="449"/>
      <c r="BB32" s="449"/>
      <c r="BC32" s="19"/>
      <c r="BD32" s="266"/>
      <c r="BE32" s="447"/>
      <c r="BF32" s="447"/>
      <c r="BG32" s="447"/>
      <c r="BH32" s="447"/>
      <c r="BI32" s="448"/>
      <c r="BJ32" s="448"/>
      <c r="BK32" s="448"/>
      <c r="BL32" s="447"/>
      <c r="BM32" s="30"/>
      <c r="BN32" s="30"/>
      <c r="BP32" s="449"/>
      <c r="BQ32" s="447"/>
      <c r="BS32" s="26"/>
      <c r="BT32" s="26"/>
    </row>
    <row r="33" spans="1:72" ht="20.25" customHeight="1">
      <c r="A33" s="76">
        <v>29</v>
      </c>
      <c r="B33" s="77" t="s">
        <v>59</v>
      </c>
      <c r="C33" s="136" t="s">
        <v>134</v>
      </c>
      <c r="D33" s="136" t="s">
        <v>134</v>
      </c>
      <c r="E33" s="253">
        <v>9</v>
      </c>
      <c r="F33" s="194">
        <v>16280</v>
      </c>
      <c r="G33" s="157">
        <v>52.92999999999999</v>
      </c>
      <c r="H33" s="398" t="s">
        <v>244</v>
      </c>
      <c r="I33" s="399" t="s">
        <v>244</v>
      </c>
      <c r="J33" s="158">
        <v>10233</v>
      </c>
      <c r="K33" s="157">
        <v>33.27</v>
      </c>
      <c r="L33" s="158">
        <v>4244</v>
      </c>
      <c r="M33" s="157">
        <v>13.8</v>
      </c>
      <c r="N33" s="76">
        <v>29</v>
      </c>
      <c r="O33" s="77" t="s">
        <v>59</v>
      </c>
      <c r="P33" s="158">
        <v>30757</v>
      </c>
      <c r="Q33" s="191">
        <v>48.21488043695464</v>
      </c>
      <c r="R33" s="158">
        <v>0</v>
      </c>
      <c r="S33" s="158">
        <v>0</v>
      </c>
      <c r="T33" s="158">
        <v>3372</v>
      </c>
      <c r="U33" s="158">
        <v>731</v>
      </c>
      <c r="V33" s="158">
        <v>-2191</v>
      </c>
      <c r="W33" s="158">
        <v>24463</v>
      </c>
      <c r="X33" s="30" t="e">
        <f>AP33+#REF!</f>
        <v>#REF!</v>
      </c>
      <c r="Y33" s="28" t="e">
        <f>AQ33+#REF!</f>
        <v>#REF!</v>
      </c>
      <c r="Z33" s="441" t="e">
        <f t="shared" si="1"/>
        <v>#REF!</v>
      </c>
      <c r="AB33" s="15"/>
      <c r="AC33" s="19"/>
      <c r="AD33" s="237"/>
      <c r="AE33" s="445"/>
      <c r="AF33" s="266"/>
      <c r="AG33" s="446"/>
      <c r="AH33" s="266"/>
      <c r="AI33" s="446"/>
      <c r="AJ33" s="266"/>
      <c r="AK33" s="446"/>
      <c r="AL33" s="266"/>
      <c r="AM33" s="446"/>
      <c r="AN33" s="32"/>
      <c r="AP33" s="15"/>
      <c r="AQ33" s="447"/>
      <c r="AR33" s="33"/>
      <c r="AS33" s="448"/>
      <c r="AT33" s="448"/>
      <c r="AU33" s="448"/>
      <c r="AV33" s="448"/>
      <c r="AW33" s="30"/>
      <c r="AX33" s="30"/>
      <c r="AY33" s="15"/>
      <c r="BA33" s="449"/>
      <c r="BB33" s="449"/>
      <c r="BC33" s="19"/>
      <c r="BD33" s="266"/>
      <c r="BE33" s="447"/>
      <c r="BF33" s="447"/>
      <c r="BG33" s="447"/>
      <c r="BH33" s="447"/>
      <c r="BI33" s="448"/>
      <c r="BJ33" s="448"/>
      <c r="BK33" s="448"/>
      <c r="BL33" s="447"/>
      <c r="BM33" s="30"/>
      <c r="BN33" s="30"/>
      <c r="BP33" s="449"/>
      <c r="BQ33" s="447"/>
      <c r="BS33" s="26"/>
      <c r="BT33" s="26"/>
    </row>
    <row r="34" spans="1:72" ht="20.25" customHeight="1">
      <c r="A34" s="79">
        <v>30</v>
      </c>
      <c r="B34" s="80" t="s">
        <v>61</v>
      </c>
      <c r="C34" s="139" t="s">
        <v>134</v>
      </c>
      <c r="D34" s="139" t="s">
        <v>134</v>
      </c>
      <c r="E34" s="250">
        <v>8</v>
      </c>
      <c r="F34" s="192">
        <v>11639</v>
      </c>
      <c r="G34" s="152">
        <v>48.64</v>
      </c>
      <c r="H34" s="462" t="s">
        <v>244</v>
      </c>
      <c r="I34" s="463" t="s">
        <v>244</v>
      </c>
      <c r="J34" s="153">
        <v>8842</v>
      </c>
      <c r="K34" s="152">
        <v>36.96</v>
      </c>
      <c r="L34" s="153">
        <v>3445</v>
      </c>
      <c r="M34" s="152">
        <v>14.4</v>
      </c>
      <c r="N34" s="79">
        <v>30</v>
      </c>
      <c r="O34" s="80" t="s">
        <v>61</v>
      </c>
      <c r="P34" s="153">
        <v>23926</v>
      </c>
      <c r="Q34" s="193">
        <v>51.83513331083361</v>
      </c>
      <c r="R34" s="153">
        <v>0</v>
      </c>
      <c r="S34" s="153">
        <v>0</v>
      </c>
      <c r="T34" s="153">
        <v>3240</v>
      </c>
      <c r="U34" s="153">
        <v>222</v>
      </c>
      <c r="V34" s="153">
        <v>-679</v>
      </c>
      <c r="W34" s="153">
        <v>19785</v>
      </c>
      <c r="X34" s="35" t="e">
        <f>AP34+#REF!</f>
        <v>#REF!</v>
      </c>
      <c r="Y34" s="36" t="e">
        <f>AQ34+#REF!</f>
        <v>#REF!</v>
      </c>
      <c r="Z34" s="443" t="e">
        <f t="shared" si="1"/>
        <v>#REF!</v>
      </c>
      <c r="AB34" s="15"/>
      <c r="AC34" s="19"/>
      <c r="AD34" s="237"/>
      <c r="AE34" s="445"/>
      <c r="AF34" s="266"/>
      <c r="AG34" s="446"/>
      <c r="AH34" s="266"/>
      <c r="AI34" s="446"/>
      <c r="AJ34" s="266"/>
      <c r="AK34" s="446"/>
      <c r="AL34" s="266"/>
      <c r="AM34" s="446"/>
      <c r="AN34" s="32"/>
      <c r="AP34" s="15"/>
      <c r="AQ34" s="447"/>
      <c r="AR34" s="33"/>
      <c r="AS34" s="448"/>
      <c r="AT34" s="448"/>
      <c r="AU34" s="448"/>
      <c r="AV34" s="448"/>
      <c r="AW34" s="30"/>
      <c r="AX34" s="30"/>
      <c r="AY34" s="15"/>
      <c r="BA34" s="449"/>
      <c r="BB34" s="449"/>
      <c r="BC34" s="19"/>
      <c r="BD34" s="266"/>
      <c r="BE34" s="447"/>
      <c r="BF34" s="447"/>
      <c r="BG34" s="447"/>
      <c r="BH34" s="447"/>
      <c r="BI34" s="448"/>
      <c r="BJ34" s="448"/>
      <c r="BK34" s="448"/>
      <c r="BL34" s="447"/>
      <c r="BM34" s="30"/>
      <c r="BN34" s="30"/>
      <c r="BP34" s="449"/>
      <c r="BQ34" s="447"/>
      <c r="BS34" s="26"/>
      <c r="BT34" s="26"/>
    </row>
    <row r="35" spans="1:72" s="25" customFormat="1" ht="20.25" customHeight="1">
      <c r="A35" s="76">
        <v>31</v>
      </c>
      <c r="B35" s="78" t="s">
        <v>63</v>
      </c>
      <c r="C35" s="136" t="s">
        <v>134</v>
      </c>
      <c r="D35" s="136" t="s">
        <v>245</v>
      </c>
      <c r="E35" s="253">
        <v>9</v>
      </c>
      <c r="F35" s="214">
        <v>5873</v>
      </c>
      <c r="G35" s="146">
        <v>43.08</v>
      </c>
      <c r="H35" s="379">
        <v>580</v>
      </c>
      <c r="I35" s="400">
        <v>4.25</v>
      </c>
      <c r="J35" s="147">
        <v>5040</v>
      </c>
      <c r="K35" s="146">
        <v>36.96</v>
      </c>
      <c r="L35" s="147">
        <v>2142</v>
      </c>
      <c r="M35" s="167">
        <v>15.71</v>
      </c>
      <c r="N35" s="76">
        <v>31</v>
      </c>
      <c r="O35" s="78" t="s">
        <v>63</v>
      </c>
      <c r="P35" s="199">
        <v>13635</v>
      </c>
      <c r="Q35" s="191">
        <v>52.67326732673268</v>
      </c>
      <c r="R35" s="145">
        <v>14</v>
      </c>
      <c r="S35" s="145">
        <v>26</v>
      </c>
      <c r="T35" s="145">
        <v>1809</v>
      </c>
      <c r="U35" s="145">
        <v>0</v>
      </c>
      <c r="V35" s="145">
        <v>-678</v>
      </c>
      <c r="W35" s="158">
        <v>11108</v>
      </c>
      <c r="X35" s="30" t="e">
        <f>AP35+#REF!</f>
        <v>#REF!</v>
      </c>
      <c r="Y35" s="28" t="e">
        <f>AQ35+#REF!</f>
        <v>#REF!</v>
      </c>
      <c r="Z35" s="441" t="e">
        <f t="shared" si="1"/>
        <v>#REF!</v>
      </c>
      <c r="AB35" s="15"/>
      <c r="AC35" s="19"/>
      <c r="AD35" s="237"/>
      <c r="AE35" s="445"/>
      <c r="AF35" s="266"/>
      <c r="AG35" s="446"/>
      <c r="AH35" s="266"/>
      <c r="AI35" s="446"/>
      <c r="AJ35" s="266"/>
      <c r="AK35" s="446"/>
      <c r="AL35" s="266"/>
      <c r="AM35" s="446"/>
      <c r="AN35" s="32"/>
      <c r="AP35" s="15"/>
      <c r="AQ35" s="447"/>
      <c r="AR35" s="33"/>
      <c r="AS35" s="448"/>
      <c r="AT35" s="448"/>
      <c r="AU35" s="448"/>
      <c r="AV35" s="448"/>
      <c r="AW35" s="30"/>
      <c r="AX35" s="30"/>
      <c r="AY35" s="15"/>
      <c r="BA35" s="449"/>
      <c r="BB35" s="449"/>
      <c r="BC35" s="19"/>
      <c r="BD35" s="266"/>
      <c r="BE35" s="447"/>
      <c r="BF35" s="447"/>
      <c r="BG35" s="447"/>
      <c r="BH35" s="447"/>
      <c r="BI35" s="448"/>
      <c r="BJ35" s="448"/>
      <c r="BK35" s="448"/>
      <c r="BL35" s="447"/>
      <c r="BM35" s="30"/>
      <c r="BN35" s="30"/>
      <c r="BP35" s="449"/>
      <c r="BQ35" s="447"/>
      <c r="BS35" s="26"/>
      <c r="BT35" s="26"/>
    </row>
    <row r="36" spans="1:72" s="25" customFormat="1" ht="20.25" customHeight="1">
      <c r="A36" s="76">
        <v>32</v>
      </c>
      <c r="B36" s="78" t="s">
        <v>65</v>
      </c>
      <c r="C36" s="136" t="s">
        <v>134</v>
      </c>
      <c r="D36" s="136" t="s">
        <v>134</v>
      </c>
      <c r="E36" s="253">
        <v>9</v>
      </c>
      <c r="F36" s="214">
        <v>2891</v>
      </c>
      <c r="G36" s="146">
        <v>38.190000000000005</v>
      </c>
      <c r="H36" s="379">
        <v>615</v>
      </c>
      <c r="I36" s="400">
        <v>8.13</v>
      </c>
      <c r="J36" s="147">
        <v>2725</v>
      </c>
      <c r="K36" s="146">
        <v>36.01</v>
      </c>
      <c r="L36" s="147">
        <v>1337</v>
      </c>
      <c r="M36" s="167">
        <v>17.67</v>
      </c>
      <c r="N36" s="76">
        <v>32</v>
      </c>
      <c r="O36" s="78" t="s">
        <v>65</v>
      </c>
      <c r="P36" s="199">
        <v>7568</v>
      </c>
      <c r="Q36" s="191">
        <v>55.522143247676325</v>
      </c>
      <c r="R36" s="145">
        <v>0</v>
      </c>
      <c r="S36" s="145">
        <v>0</v>
      </c>
      <c r="T36" s="145">
        <v>1347</v>
      </c>
      <c r="U36" s="145">
        <v>252</v>
      </c>
      <c r="V36" s="145">
        <v>333</v>
      </c>
      <c r="W36" s="158">
        <v>6302</v>
      </c>
      <c r="X36" s="30" t="e">
        <f>AP36+#REF!</f>
        <v>#REF!</v>
      </c>
      <c r="Y36" s="28" t="e">
        <f>AQ36+#REF!</f>
        <v>#REF!</v>
      </c>
      <c r="Z36" s="441" t="e">
        <f t="shared" si="1"/>
        <v>#REF!</v>
      </c>
      <c r="AB36" s="15"/>
      <c r="AC36" s="19"/>
      <c r="AD36" s="237"/>
      <c r="AE36" s="445"/>
      <c r="AF36" s="266"/>
      <c r="AG36" s="446"/>
      <c r="AH36" s="266"/>
      <c r="AI36" s="446"/>
      <c r="AJ36" s="266"/>
      <c r="AK36" s="446"/>
      <c r="AL36" s="266"/>
      <c r="AM36" s="446"/>
      <c r="AN36" s="32"/>
      <c r="AP36" s="15"/>
      <c r="AQ36" s="447"/>
      <c r="AR36" s="33"/>
      <c r="AS36" s="448"/>
      <c r="AT36" s="448"/>
      <c r="AU36" s="448"/>
      <c r="AV36" s="448"/>
      <c r="AW36" s="30"/>
      <c r="AX36" s="30"/>
      <c r="AY36" s="15"/>
      <c r="BA36" s="449"/>
      <c r="BB36" s="449"/>
      <c r="BC36" s="19"/>
      <c r="BD36" s="266"/>
      <c r="BE36" s="447"/>
      <c r="BF36" s="447"/>
      <c r="BG36" s="447"/>
      <c r="BH36" s="447"/>
      <c r="BI36" s="448"/>
      <c r="BJ36" s="448"/>
      <c r="BK36" s="448"/>
      <c r="BL36" s="447"/>
      <c r="BM36" s="30"/>
      <c r="BN36" s="30"/>
      <c r="BP36" s="449"/>
      <c r="BQ36" s="447"/>
      <c r="BS36" s="26"/>
      <c r="BT36" s="26"/>
    </row>
    <row r="37" spans="1:72" s="25" customFormat="1" ht="20.25" customHeight="1">
      <c r="A37" s="76">
        <v>36</v>
      </c>
      <c r="B37" s="78" t="s">
        <v>67</v>
      </c>
      <c r="C37" s="136" t="s">
        <v>134</v>
      </c>
      <c r="D37" s="136" t="s">
        <v>134</v>
      </c>
      <c r="E37" s="253">
        <v>9</v>
      </c>
      <c r="F37" s="194">
        <v>9494</v>
      </c>
      <c r="G37" s="157">
        <v>54.79</v>
      </c>
      <c r="H37" s="398">
        <v>693</v>
      </c>
      <c r="I37" s="399">
        <v>4</v>
      </c>
      <c r="J37" s="158">
        <v>4780</v>
      </c>
      <c r="K37" s="157">
        <v>27.58</v>
      </c>
      <c r="L37" s="158">
        <v>2362</v>
      </c>
      <c r="M37" s="157">
        <v>13.63</v>
      </c>
      <c r="N37" s="76">
        <v>36</v>
      </c>
      <c r="O37" s="78" t="s">
        <v>67</v>
      </c>
      <c r="P37" s="158">
        <v>17329</v>
      </c>
      <c r="Q37" s="191">
        <v>41.41730456970541</v>
      </c>
      <c r="R37" s="158">
        <v>0</v>
      </c>
      <c r="S37" s="158">
        <v>0</v>
      </c>
      <c r="T37" s="158">
        <v>1424</v>
      </c>
      <c r="U37" s="158">
        <v>85</v>
      </c>
      <c r="V37" s="158">
        <v>-3131</v>
      </c>
      <c r="W37" s="158">
        <v>12689</v>
      </c>
      <c r="X37" s="30" t="e">
        <f>AP37+#REF!</f>
        <v>#REF!</v>
      </c>
      <c r="Y37" s="28" t="e">
        <f>AQ37+#REF!</f>
        <v>#REF!</v>
      </c>
      <c r="Z37" s="441" t="e">
        <f t="shared" si="1"/>
        <v>#REF!</v>
      </c>
      <c r="AB37" s="15"/>
      <c r="AC37" s="19"/>
      <c r="AD37" s="237"/>
      <c r="AE37" s="445"/>
      <c r="AF37" s="266"/>
      <c r="AG37" s="446"/>
      <c r="AH37" s="266"/>
      <c r="AI37" s="446"/>
      <c r="AJ37" s="266"/>
      <c r="AK37" s="446"/>
      <c r="AL37" s="266"/>
      <c r="AM37" s="446"/>
      <c r="AN37" s="32"/>
      <c r="AP37" s="15"/>
      <c r="AQ37" s="447"/>
      <c r="AR37" s="33"/>
      <c r="AS37" s="448"/>
      <c r="AT37" s="448"/>
      <c r="AU37" s="448"/>
      <c r="AV37" s="448"/>
      <c r="AW37" s="30"/>
      <c r="AX37" s="30"/>
      <c r="AY37" s="15"/>
      <c r="BA37" s="449"/>
      <c r="BB37" s="449"/>
      <c r="BC37" s="19"/>
      <c r="BD37" s="266"/>
      <c r="BE37" s="447"/>
      <c r="BF37" s="447"/>
      <c r="BG37" s="447"/>
      <c r="BH37" s="447"/>
      <c r="BI37" s="448"/>
      <c r="BJ37" s="448"/>
      <c r="BK37" s="448"/>
      <c r="BL37" s="447"/>
      <c r="BM37" s="30"/>
      <c r="BN37" s="30"/>
      <c r="BP37" s="449"/>
      <c r="BQ37" s="447"/>
      <c r="BS37" s="26"/>
      <c r="BT37" s="26"/>
    </row>
    <row r="38" spans="1:72" s="25" customFormat="1" ht="20.25" customHeight="1">
      <c r="A38" s="81">
        <v>44</v>
      </c>
      <c r="B38" s="82" t="s">
        <v>69</v>
      </c>
      <c r="C38" s="140" t="s">
        <v>134</v>
      </c>
      <c r="D38" s="140" t="s">
        <v>134</v>
      </c>
      <c r="E38" s="254">
        <v>8</v>
      </c>
      <c r="F38" s="256">
        <v>17287</v>
      </c>
      <c r="G38" s="163">
        <v>47.4</v>
      </c>
      <c r="H38" s="384">
        <v>1541</v>
      </c>
      <c r="I38" s="468">
        <v>4.22</v>
      </c>
      <c r="J38" s="170">
        <v>11995</v>
      </c>
      <c r="K38" s="163">
        <v>32.89</v>
      </c>
      <c r="L38" s="170">
        <v>5651</v>
      </c>
      <c r="M38" s="168">
        <v>15.49</v>
      </c>
      <c r="N38" s="81">
        <v>44</v>
      </c>
      <c r="O38" s="82" t="s">
        <v>69</v>
      </c>
      <c r="P38" s="201">
        <v>36474</v>
      </c>
      <c r="Q38" s="196">
        <v>49.63852710343469</v>
      </c>
      <c r="R38" s="164">
        <v>0</v>
      </c>
      <c r="S38" s="164">
        <v>26</v>
      </c>
      <c r="T38" s="164">
        <v>4439</v>
      </c>
      <c r="U38" s="164">
        <v>925</v>
      </c>
      <c r="V38" s="164">
        <v>-487</v>
      </c>
      <c r="W38" s="162">
        <v>30597</v>
      </c>
      <c r="X38" s="39" t="e">
        <f>AP38+#REF!</f>
        <v>#REF!</v>
      </c>
      <c r="Y38" s="40" t="e">
        <f>AQ38+#REF!</f>
        <v>#REF!</v>
      </c>
      <c r="Z38" s="442" t="e">
        <f t="shared" si="1"/>
        <v>#REF!</v>
      </c>
      <c r="AB38" s="15"/>
      <c r="AC38" s="19"/>
      <c r="AD38" s="237"/>
      <c r="AE38" s="445"/>
      <c r="AF38" s="266"/>
      <c r="AG38" s="446"/>
      <c r="AH38" s="266"/>
      <c r="AI38" s="446"/>
      <c r="AJ38" s="266"/>
      <c r="AK38" s="446"/>
      <c r="AL38" s="266"/>
      <c r="AM38" s="446"/>
      <c r="AN38" s="32"/>
      <c r="AP38" s="15"/>
      <c r="AQ38" s="447"/>
      <c r="AR38" s="33"/>
      <c r="AS38" s="448"/>
      <c r="AT38" s="448"/>
      <c r="AU38" s="448"/>
      <c r="AV38" s="448"/>
      <c r="AW38" s="30"/>
      <c r="AX38" s="30"/>
      <c r="AY38" s="15"/>
      <c r="BA38" s="449"/>
      <c r="BB38" s="449"/>
      <c r="BC38" s="19"/>
      <c r="BD38" s="266"/>
      <c r="BE38" s="447"/>
      <c r="BF38" s="447"/>
      <c r="BG38" s="447"/>
      <c r="BH38" s="447"/>
      <c r="BI38" s="448"/>
      <c r="BJ38" s="448"/>
      <c r="BK38" s="448"/>
      <c r="BL38" s="447"/>
      <c r="BM38" s="30"/>
      <c r="BN38" s="30"/>
      <c r="BP38" s="449"/>
      <c r="BQ38" s="447"/>
      <c r="BS38" s="26"/>
      <c r="BT38" s="26"/>
    </row>
    <row r="39" spans="1:72" s="25" customFormat="1" ht="20.25" customHeight="1">
      <c r="A39" s="76">
        <v>45</v>
      </c>
      <c r="B39" s="78" t="s">
        <v>88</v>
      </c>
      <c r="C39" s="136" t="s">
        <v>134</v>
      </c>
      <c r="D39" s="136" t="s">
        <v>134</v>
      </c>
      <c r="E39" s="253">
        <v>9</v>
      </c>
      <c r="F39" s="214">
        <v>23377</v>
      </c>
      <c r="G39" s="146">
        <v>45.72999999999999</v>
      </c>
      <c r="H39" s="379">
        <v>3345</v>
      </c>
      <c r="I39" s="400">
        <v>6.54</v>
      </c>
      <c r="J39" s="147">
        <v>16377</v>
      </c>
      <c r="K39" s="146">
        <v>32.03</v>
      </c>
      <c r="L39" s="147">
        <v>8029</v>
      </c>
      <c r="M39" s="167">
        <v>15.7</v>
      </c>
      <c r="N39" s="76">
        <v>45</v>
      </c>
      <c r="O39" s="78" t="s">
        <v>88</v>
      </c>
      <c r="P39" s="199">
        <v>51128</v>
      </c>
      <c r="Q39" s="191">
        <v>48.50737369320666</v>
      </c>
      <c r="R39" s="145">
        <v>0</v>
      </c>
      <c r="S39" s="145">
        <v>22</v>
      </c>
      <c r="T39" s="145">
        <v>5629</v>
      </c>
      <c r="U39" s="145">
        <v>814</v>
      </c>
      <c r="V39" s="145">
        <v>-1837</v>
      </c>
      <c r="W39" s="158">
        <v>42826</v>
      </c>
      <c r="X39" s="30" t="e">
        <f>AP39+#REF!</f>
        <v>#REF!</v>
      </c>
      <c r="Y39" s="28" t="e">
        <f>AQ39+#REF!</f>
        <v>#REF!</v>
      </c>
      <c r="Z39" s="441" t="e">
        <f>ROUND(Y39/X39*100,2)</f>
        <v>#REF!</v>
      </c>
      <c r="AB39" s="15"/>
      <c r="AC39" s="19"/>
      <c r="AD39" s="237"/>
      <c r="AE39" s="445"/>
      <c r="AF39" s="266"/>
      <c r="AG39" s="446"/>
      <c r="AH39" s="266"/>
      <c r="AI39" s="446"/>
      <c r="AJ39" s="266"/>
      <c r="AK39" s="446"/>
      <c r="AL39" s="266"/>
      <c r="AM39" s="446"/>
      <c r="AN39" s="32"/>
      <c r="AP39" s="15"/>
      <c r="AQ39" s="447"/>
      <c r="AR39" s="33"/>
      <c r="AS39" s="448"/>
      <c r="AT39" s="448"/>
      <c r="AU39" s="448"/>
      <c r="AV39" s="448"/>
      <c r="AW39" s="30"/>
      <c r="AX39" s="30"/>
      <c r="AY39" s="15"/>
      <c r="BA39" s="449"/>
      <c r="BB39" s="449"/>
      <c r="BC39" s="19"/>
      <c r="BD39" s="266"/>
      <c r="BE39" s="447"/>
      <c r="BF39" s="447"/>
      <c r="BG39" s="447"/>
      <c r="BH39" s="447"/>
      <c r="BI39" s="448"/>
      <c r="BJ39" s="448"/>
      <c r="BK39" s="448"/>
      <c r="BL39" s="447"/>
      <c r="BM39" s="30"/>
      <c r="BN39" s="30"/>
      <c r="BP39" s="449"/>
      <c r="BQ39" s="447"/>
      <c r="BS39" s="26"/>
      <c r="BT39" s="26"/>
    </row>
    <row r="40" spans="1:72" s="25" customFormat="1" ht="20.25" customHeight="1">
      <c r="A40" s="81">
        <v>46</v>
      </c>
      <c r="B40" s="82" t="s">
        <v>93</v>
      </c>
      <c r="C40" s="140" t="s">
        <v>136</v>
      </c>
      <c r="D40" s="140" t="s">
        <v>243</v>
      </c>
      <c r="E40" s="254">
        <v>8</v>
      </c>
      <c r="F40" s="256">
        <v>31957</v>
      </c>
      <c r="G40" s="163">
        <v>52.830000000000005</v>
      </c>
      <c r="H40" s="384" t="s">
        <v>244</v>
      </c>
      <c r="I40" s="468" t="s">
        <v>244</v>
      </c>
      <c r="J40" s="170">
        <v>18188</v>
      </c>
      <c r="K40" s="163">
        <v>30.07</v>
      </c>
      <c r="L40" s="170">
        <v>10342</v>
      </c>
      <c r="M40" s="168">
        <v>17.1</v>
      </c>
      <c r="N40" s="81">
        <v>46</v>
      </c>
      <c r="O40" s="82" t="s">
        <v>93</v>
      </c>
      <c r="P40" s="201">
        <v>60487</v>
      </c>
      <c r="Q40" s="196">
        <v>49.78362532281706</v>
      </c>
      <c r="R40" s="164">
        <v>4</v>
      </c>
      <c r="S40" s="164">
        <v>0</v>
      </c>
      <c r="T40" s="164">
        <v>7004</v>
      </c>
      <c r="U40" s="164">
        <v>3179</v>
      </c>
      <c r="V40" s="164">
        <v>-3072</v>
      </c>
      <c r="W40" s="162">
        <v>47228</v>
      </c>
      <c r="X40" s="39" t="e">
        <f>AP40+#REF!</f>
        <v>#REF!</v>
      </c>
      <c r="Y40" s="40" t="e">
        <f>AQ40+#REF!</f>
        <v>#REF!</v>
      </c>
      <c r="Z40" s="442" t="e">
        <f>ROUND(Y40/X40*100,2)</f>
        <v>#REF!</v>
      </c>
      <c r="AB40" s="15"/>
      <c r="AC40" s="19"/>
      <c r="AD40" s="237"/>
      <c r="AE40" s="445"/>
      <c r="AF40" s="266"/>
      <c r="AG40" s="446"/>
      <c r="AH40" s="266"/>
      <c r="AI40" s="446"/>
      <c r="AJ40" s="266"/>
      <c r="AK40" s="446"/>
      <c r="AL40" s="266"/>
      <c r="AM40" s="446"/>
      <c r="AN40" s="32"/>
      <c r="AP40" s="15"/>
      <c r="AQ40" s="447"/>
      <c r="AR40" s="33"/>
      <c r="AS40" s="448"/>
      <c r="AT40" s="448"/>
      <c r="AU40" s="448"/>
      <c r="AV40" s="448"/>
      <c r="AW40" s="30"/>
      <c r="AX40" s="30"/>
      <c r="AY40" s="15"/>
      <c r="BA40" s="449"/>
      <c r="BB40" s="449"/>
      <c r="BC40" s="19"/>
      <c r="BD40" s="266"/>
      <c r="BE40" s="447"/>
      <c r="BF40" s="447"/>
      <c r="BG40" s="447"/>
      <c r="BH40" s="447"/>
      <c r="BI40" s="448"/>
      <c r="BJ40" s="448"/>
      <c r="BK40" s="448"/>
      <c r="BL40" s="447"/>
      <c r="BM40" s="30"/>
      <c r="BN40" s="30"/>
      <c r="BP40" s="449"/>
      <c r="BQ40" s="447"/>
      <c r="BS40" s="26"/>
      <c r="BT40" s="26"/>
    </row>
    <row r="41" spans="1:72" ht="20.25" customHeight="1">
      <c r="A41" s="71"/>
      <c r="B41" s="77" t="s">
        <v>71</v>
      </c>
      <c r="C41" s="57"/>
      <c r="D41" s="136"/>
      <c r="E41" s="199"/>
      <c r="F41" s="212">
        <v>236802</v>
      </c>
      <c r="G41" s="144">
        <v>49.339999999999996</v>
      </c>
      <c r="H41" s="469">
        <v>7723</v>
      </c>
      <c r="I41" s="470">
        <v>1.61</v>
      </c>
      <c r="J41" s="212">
        <v>161741</v>
      </c>
      <c r="K41" s="144">
        <v>33.7</v>
      </c>
      <c r="L41" s="212">
        <v>73647</v>
      </c>
      <c r="M41" s="144">
        <v>15.35</v>
      </c>
      <c r="N41" s="87"/>
      <c r="O41" s="184" t="s">
        <v>71</v>
      </c>
      <c r="P41" s="199">
        <v>479913</v>
      </c>
      <c r="Q41" s="191">
        <v>50.27305598448589</v>
      </c>
      <c r="R41" s="145">
        <v>26</v>
      </c>
      <c r="S41" s="147">
        <v>82</v>
      </c>
      <c r="T41" s="147">
        <v>57825</v>
      </c>
      <c r="U41" s="147">
        <v>11694</v>
      </c>
      <c r="V41" s="147">
        <v>-25140</v>
      </c>
      <c r="W41" s="158">
        <v>385146</v>
      </c>
      <c r="X41" s="30" t="e">
        <f>SUM(X22:X38)</f>
        <v>#REF!</v>
      </c>
      <c r="Y41" s="28" t="e">
        <f>SUM(Y22:Y38)</f>
        <v>#REF!</v>
      </c>
      <c r="Z41" s="441" t="e">
        <f t="shared" si="1"/>
        <v>#REF!</v>
      </c>
      <c r="AA41" s="19"/>
      <c r="AB41" s="15"/>
      <c r="AC41" s="19"/>
      <c r="AD41" s="19"/>
      <c r="AE41" s="30"/>
      <c r="AF41" s="30"/>
      <c r="AG41" s="32"/>
      <c r="AH41" s="30"/>
      <c r="AI41" s="236"/>
      <c r="AJ41" s="30"/>
      <c r="AK41" s="236"/>
      <c r="AL41" s="30"/>
      <c r="AM41" s="236"/>
      <c r="AN41" s="32"/>
      <c r="AO41" s="19"/>
      <c r="AP41" s="15"/>
      <c r="AQ41" s="30"/>
      <c r="AR41" s="33"/>
      <c r="AS41" s="30"/>
      <c r="AT41" s="30"/>
      <c r="AU41" s="30"/>
      <c r="AV41" s="30"/>
      <c r="AW41" s="30"/>
      <c r="AX41" s="30"/>
      <c r="AY41" s="15"/>
      <c r="BA41" s="30"/>
      <c r="BB41" s="30"/>
      <c r="BC41" s="19"/>
      <c r="BD41" s="30"/>
      <c r="BE41" s="30"/>
      <c r="BF41" s="30"/>
      <c r="BG41" s="30"/>
      <c r="BH41" s="30"/>
      <c r="BI41" s="30"/>
      <c r="BJ41" s="49"/>
      <c r="BK41" s="30"/>
      <c r="BL41" s="30"/>
      <c r="BM41" s="30"/>
      <c r="BN41" s="30"/>
      <c r="BP41" s="30"/>
      <c r="BQ41" s="30"/>
      <c r="BS41" s="26"/>
      <c r="BT41" s="26"/>
    </row>
    <row r="42" spans="1:72" ht="20.25" customHeight="1">
      <c r="A42" s="71"/>
      <c r="B42" s="77" t="s">
        <v>73</v>
      </c>
      <c r="C42" s="57"/>
      <c r="D42" s="136"/>
      <c r="E42" s="199"/>
      <c r="F42" s="199">
        <v>1242782</v>
      </c>
      <c r="G42" s="148">
        <v>52.78999999999999</v>
      </c>
      <c r="H42" s="331">
        <v>13156</v>
      </c>
      <c r="I42" s="461">
        <v>0.56</v>
      </c>
      <c r="J42" s="199">
        <v>823733</v>
      </c>
      <c r="K42" s="148">
        <v>34.99</v>
      </c>
      <c r="L42" s="199">
        <v>274557</v>
      </c>
      <c r="M42" s="148">
        <v>11.66</v>
      </c>
      <c r="N42" s="98"/>
      <c r="O42" s="182" t="s">
        <v>73</v>
      </c>
      <c r="P42" s="199">
        <v>2354228</v>
      </c>
      <c r="Q42" s="191">
        <v>48.909294542798804</v>
      </c>
      <c r="R42" s="145">
        <v>389</v>
      </c>
      <c r="S42" s="147">
        <v>146</v>
      </c>
      <c r="T42" s="147">
        <v>284183</v>
      </c>
      <c r="U42" s="147">
        <v>108663</v>
      </c>
      <c r="V42" s="147">
        <v>-164290</v>
      </c>
      <c r="W42" s="158">
        <v>1796557</v>
      </c>
      <c r="X42" s="30" t="e">
        <f>X20+X41</f>
        <v>#REF!</v>
      </c>
      <c r="Y42" s="28" t="e">
        <f>Y20+Y41</f>
        <v>#REF!</v>
      </c>
      <c r="Z42" s="441" t="e">
        <f t="shared" si="1"/>
        <v>#REF!</v>
      </c>
      <c r="AA42" s="19"/>
      <c r="AB42" s="15"/>
      <c r="AC42" s="19"/>
      <c r="AD42" s="19"/>
      <c r="AE42" s="30"/>
      <c r="AF42" s="30"/>
      <c r="AG42" s="32"/>
      <c r="AH42" s="30"/>
      <c r="AI42" s="236"/>
      <c r="AJ42" s="30"/>
      <c r="AK42" s="236"/>
      <c r="AL42" s="30"/>
      <c r="AM42" s="236"/>
      <c r="AN42" s="32"/>
      <c r="AO42" s="19"/>
      <c r="AP42" s="15"/>
      <c r="AQ42" s="30"/>
      <c r="AR42" s="33"/>
      <c r="AS42" s="30"/>
      <c r="AT42" s="30"/>
      <c r="AU42" s="30"/>
      <c r="AV42" s="30"/>
      <c r="AW42" s="30"/>
      <c r="AX42" s="30"/>
      <c r="AY42" s="15"/>
      <c r="BA42" s="30"/>
      <c r="BB42" s="30"/>
      <c r="BC42" s="19"/>
      <c r="BD42" s="30"/>
      <c r="BE42" s="30"/>
      <c r="BF42" s="30"/>
      <c r="BG42" s="30"/>
      <c r="BH42" s="30"/>
      <c r="BI42" s="30"/>
      <c r="BJ42" s="49"/>
      <c r="BK42" s="30"/>
      <c r="BL42" s="30"/>
      <c r="BM42" s="30"/>
      <c r="BN42" s="30"/>
      <c r="BP42" s="30"/>
      <c r="BQ42" s="30"/>
      <c r="BS42" s="26"/>
      <c r="BT42" s="26"/>
    </row>
    <row r="43" spans="1:72" ht="20.25" customHeight="1">
      <c r="A43" s="71"/>
      <c r="C43" s="57"/>
      <c r="D43" s="136"/>
      <c r="E43" s="199"/>
      <c r="F43" s="130"/>
      <c r="G43" s="130"/>
      <c r="H43" s="383"/>
      <c r="I43" s="383"/>
      <c r="J43" s="130"/>
      <c r="K43" s="130"/>
      <c r="L43" s="130"/>
      <c r="M43" s="130"/>
      <c r="N43" s="98"/>
      <c r="O43" s="100"/>
      <c r="P43" s="130"/>
      <c r="Q43" s="146"/>
      <c r="R43" s="127"/>
      <c r="S43" s="57"/>
      <c r="T43" s="57"/>
      <c r="U43" s="57"/>
      <c r="V43" s="57"/>
      <c r="W43" s="131"/>
      <c r="X43" s="30"/>
      <c r="Y43" s="28"/>
      <c r="Z43" s="441"/>
      <c r="AA43" s="19"/>
      <c r="AC43" s="19"/>
      <c r="AD43" s="19"/>
      <c r="AE43" s="30"/>
      <c r="AF43" s="19"/>
      <c r="AG43" s="19"/>
      <c r="AH43" s="19"/>
      <c r="AI43" s="19"/>
      <c r="AJ43" s="19"/>
      <c r="AK43" s="236"/>
      <c r="AL43" s="19"/>
      <c r="AM43" s="19"/>
      <c r="AN43" s="19"/>
      <c r="AO43" s="19"/>
      <c r="AQ43" s="19"/>
      <c r="AR43" s="33"/>
      <c r="AS43" s="19"/>
      <c r="AT43" s="19"/>
      <c r="AU43" s="19"/>
      <c r="AV43" s="19"/>
      <c r="AW43" s="19"/>
      <c r="AX43" s="19"/>
      <c r="AY43" s="19"/>
      <c r="BA43" s="19"/>
      <c r="BB43" s="19"/>
      <c r="BC43" s="19"/>
      <c r="BD43" s="19"/>
      <c r="BE43" s="19"/>
      <c r="BF43" s="19"/>
      <c r="BG43" s="19"/>
      <c r="BH43" s="19"/>
      <c r="BI43" s="19"/>
      <c r="BJ43" s="49"/>
      <c r="BK43" s="19"/>
      <c r="BL43" s="19"/>
      <c r="BM43" s="19"/>
      <c r="BN43" s="19"/>
      <c r="BP43" s="19"/>
      <c r="BQ43" s="19"/>
      <c r="BS43" s="26"/>
      <c r="BT43" s="26"/>
    </row>
    <row r="44" spans="1:72" ht="20.25" customHeight="1">
      <c r="A44" s="76">
        <v>301</v>
      </c>
      <c r="B44" s="77" t="s">
        <v>75</v>
      </c>
      <c r="C44" s="126" t="s">
        <v>137</v>
      </c>
      <c r="D44" s="136"/>
      <c r="E44" s="253">
        <v>12</v>
      </c>
      <c r="F44" s="331" t="s">
        <v>244</v>
      </c>
      <c r="G44" s="331" t="s">
        <v>244</v>
      </c>
      <c r="H44" s="331" t="s">
        <v>244</v>
      </c>
      <c r="I44" s="331" t="s">
        <v>244</v>
      </c>
      <c r="J44" s="331" t="s">
        <v>244</v>
      </c>
      <c r="K44" s="331" t="s">
        <v>244</v>
      </c>
      <c r="L44" s="331" t="s">
        <v>244</v>
      </c>
      <c r="M44" s="331" t="s">
        <v>244</v>
      </c>
      <c r="N44" s="181">
        <v>301</v>
      </c>
      <c r="O44" s="182" t="s">
        <v>75</v>
      </c>
      <c r="P44" s="199">
        <v>53425</v>
      </c>
      <c r="Q44" s="387" t="s">
        <v>244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58">
        <v>53425</v>
      </c>
      <c r="X44" s="30" t="e">
        <f>AP44+#REF!</f>
        <v>#REF!</v>
      </c>
      <c r="Y44" s="28" t="e">
        <f>AQ44+#REF!</f>
        <v>#REF!</v>
      </c>
      <c r="Z44" s="441" t="e">
        <f t="shared" si="1"/>
        <v>#REF!</v>
      </c>
      <c r="AB44" s="15"/>
      <c r="AC44" s="450"/>
      <c r="AD44" s="19"/>
      <c r="AE44" s="445"/>
      <c r="AF44" s="267"/>
      <c r="AG44" s="267"/>
      <c r="AH44" s="267"/>
      <c r="AI44" s="267"/>
      <c r="AJ44" s="267"/>
      <c r="AK44" s="267"/>
      <c r="AL44" s="267"/>
      <c r="AM44" s="267"/>
      <c r="AN44" s="267"/>
      <c r="AP44" s="15"/>
      <c r="AQ44" s="447"/>
      <c r="AR44" s="267"/>
      <c r="AS44" s="448"/>
      <c r="AT44" s="448"/>
      <c r="AU44" s="448"/>
      <c r="AV44" s="448"/>
      <c r="AW44" s="30"/>
      <c r="AX44" s="30"/>
      <c r="AY44" s="15"/>
      <c r="BA44" s="449"/>
      <c r="BB44" s="449"/>
      <c r="BC44" s="19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P44" s="451"/>
      <c r="BQ44" s="452"/>
      <c r="BS44" s="26"/>
      <c r="BT44" s="26"/>
    </row>
    <row r="45" spans="1:72" ht="20.25" customHeight="1">
      <c r="A45" s="76">
        <v>302</v>
      </c>
      <c r="B45" s="77" t="s">
        <v>77</v>
      </c>
      <c r="C45" s="136" t="s">
        <v>134</v>
      </c>
      <c r="D45" s="136"/>
      <c r="E45" s="253">
        <v>12</v>
      </c>
      <c r="F45" s="331" t="s">
        <v>244</v>
      </c>
      <c r="G45" s="331" t="s">
        <v>244</v>
      </c>
      <c r="H45" s="331" t="s">
        <v>244</v>
      </c>
      <c r="I45" s="331" t="s">
        <v>244</v>
      </c>
      <c r="J45" s="331" t="s">
        <v>244</v>
      </c>
      <c r="K45" s="331" t="s">
        <v>244</v>
      </c>
      <c r="L45" s="331" t="s">
        <v>244</v>
      </c>
      <c r="M45" s="331" t="s">
        <v>244</v>
      </c>
      <c r="N45" s="181">
        <v>302</v>
      </c>
      <c r="O45" s="182" t="s">
        <v>77</v>
      </c>
      <c r="P45" s="199">
        <v>69300</v>
      </c>
      <c r="Q45" s="387" t="s">
        <v>244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58">
        <v>69300</v>
      </c>
      <c r="X45" s="30" t="e">
        <f>AP45+#REF!</f>
        <v>#REF!</v>
      </c>
      <c r="Y45" s="28" t="e">
        <f>AQ45+#REF!</f>
        <v>#REF!</v>
      </c>
      <c r="Z45" s="441" t="e">
        <f t="shared" si="1"/>
        <v>#REF!</v>
      </c>
      <c r="AB45" s="15"/>
      <c r="AC45" s="19"/>
      <c r="AD45" s="19"/>
      <c r="AE45" s="445"/>
      <c r="AF45" s="267"/>
      <c r="AG45" s="267"/>
      <c r="AH45" s="267"/>
      <c r="AI45" s="267"/>
      <c r="AJ45" s="267"/>
      <c r="AK45" s="267"/>
      <c r="AL45" s="267"/>
      <c r="AM45" s="267"/>
      <c r="AN45" s="267"/>
      <c r="AP45" s="15"/>
      <c r="AQ45" s="447"/>
      <c r="AR45" s="267"/>
      <c r="AS45" s="448"/>
      <c r="AT45" s="448"/>
      <c r="AU45" s="448"/>
      <c r="AV45" s="448"/>
      <c r="AW45" s="30"/>
      <c r="AX45" s="30"/>
      <c r="AY45" s="15"/>
      <c r="BA45" s="449"/>
      <c r="BB45" s="449"/>
      <c r="BC45" s="19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P45" s="451"/>
      <c r="BQ45" s="452"/>
      <c r="BS45" s="26"/>
      <c r="BT45" s="26"/>
    </row>
    <row r="46" spans="1:72" ht="20.25" customHeight="1">
      <c r="A46" s="76">
        <v>303</v>
      </c>
      <c r="B46" s="77" t="s">
        <v>79</v>
      </c>
      <c r="C46" s="136" t="s">
        <v>134</v>
      </c>
      <c r="D46" s="136"/>
      <c r="E46" s="253">
        <v>12</v>
      </c>
      <c r="F46" s="331" t="s">
        <v>244</v>
      </c>
      <c r="G46" s="331" t="s">
        <v>244</v>
      </c>
      <c r="H46" s="331" t="s">
        <v>244</v>
      </c>
      <c r="I46" s="331" t="s">
        <v>244</v>
      </c>
      <c r="J46" s="331" t="s">
        <v>244</v>
      </c>
      <c r="K46" s="331" t="s">
        <v>244</v>
      </c>
      <c r="L46" s="331" t="s">
        <v>244</v>
      </c>
      <c r="M46" s="331" t="s">
        <v>244</v>
      </c>
      <c r="N46" s="181">
        <v>303</v>
      </c>
      <c r="O46" s="182" t="s">
        <v>79</v>
      </c>
      <c r="P46" s="199">
        <v>166728</v>
      </c>
      <c r="Q46" s="387" t="s">
        <v>244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58">
        <v>166728</v>
      </c>
      <c r="X46" s="30" t="e">
        <f>AP46+#REF!</f>
        <v>#REF!</v>
      </c>
      <c r="Y46" s="28" t="e">
        <f>AQ46+#REF!</f>
        <v>#REF!</v>
      </c>
      <c r="Z46" s="441" t="e">
        <f t="shared" si="1"/>
        <v>#REF!</v>
      </c>
      <c r="AB46" s="15"/>
      <c r="AC46" s="19"/>
      <c r="AD46" s="19"/>
      <c r="AE46" s="445"/>
      <c r="AF46" s="267"/>
      <c r="AG46" s="267"/>
      <c r="AH46" s="267"/>
      <c r="AI46" s="267"/>
      <c r="AJ46" s="267"/>
      <c r="AK46" s="267"/>
      <c r="AL46" s="267"/>
      <c r="AM46" s="267"/>
      <c r="AN46" s="267"/>
      <c r="AP46" s="15"/>
      <c r="AQ46" s="447"/>
      <c r="AR46" s="267"/>
      <c r="AS46" s="448"/>
      <c r="AT46" s="448"/>
      <c r="AU46" s="448"/>
      <c r="AV46" s="448"/>
      <c r="AW46" s="30"/>
      <c r="AX46" s="30"/>
      <c r="AY46" s="15"/>
      <c r="BA46" s="449"/>
      <c r="BB46" s="449"/>
      <c r="BC46" s="19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P46" s="451"/>
      <c r="BQ46" s="452"/>
      <c r="BS46" s="26"/>
      <c r="BT46" s="26"/>
    </row>
    <row r="47" spans="1:72" ht="20.25" customHeight="1">
      <c r="A47" s="71"/>
      <c r="B47" s="77" t="s">
        <v>81</v>
      </c>
      <c r="C47" s="57"/>
      <c r="D47" s="57"/>
      <c r="E47" s="199"/>
      <c r="F47" s="331" t="s">
        <v>244</v>
      </c>
      <c r="G47" s="331" t="s">
        <v>244</v>
      </c>
      <c r="H47" s="331" t="s">
        <v>244</v>
      </c>
      <c r="I47" s="331" t="s">
        <v>244</v>
      </c>
      <c r="J47" s="331" t="s">
        <v>244</v>
      </c>
      <c r="K47" s="331" t="s">
        <v>244</v>
      </c>
      <c r="L47" s="331" t="s">
        <v>244</v>
      </c>
      <c r="M47" s="331" t="s">
        <v>244</v>
      </c>
      <c r="N47" s="98"/>
      <c r="O47" s="182" t="s">
        <v>81</v>
      </c>
      <c r="P47" s="199">
        <v>289453</v>
      </c>
      <c r="Q47" s="387" t="s">
        <v>244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49">
        <v>289453</v>
      </c>
      <c r="X47" s="29" t="e">
        <f>SUM(X44:X46)</f>
        <v>#REF!</v>
      </c>
      <c r="Y47" s="43" t="e">
        <f>SUM(Y44:Y46)</f>
        <v>#REF!</v>
      </c>
      <c r="Z47" s="441" t="e">
        <f t="shared" si="1"/>
        <v>#REF!</v>
      </c>
      <c r="AA47" s="19"/>
      <c r="AB47" s="15"/>
      <c r="AC47" s="19"/>
      <c r="AD47" s="19"/>
      <c r="AE47" s="30"/>
      <c r="AF47" s="267"/>
      <c r="AG47" s="267"/>
      <c r="AH47" s="267"/>
      <c r="AI47" s="267"/>
      <c r="AJ47" s="267"/>
      <c r="AK47" s="267"/>
      <c r="AL47" s="267"/>
      <c r="AM47" s="267"/>
      <c r="AN47" s="32"/>
      <c r="AO47" s="19"/>
      <c r="AP47" s="15"/>
      <c r="AQ47" s="30"/>
      <c r="AR47" s="267"/>
      <c r="AS47" s="30"/>
      <c r="AT47" s="30"/>
      <c r="AU47" s="30"/>
      <c r="AV47" s="30"/>
      <c r="AW47" s="30"/>
      <c r="AX47" s="30"/>
      <c r="AY47" s="15"/>
      <c r="BA47" s="30"/>
      <c r="BB47" s="30"/>
      <c r="BC47" s="19"/>
      <c r="BD47" s="30"/>
      <c r="BE47" s="30"/>
      <c r="BF47" s="30"/>
      <c r="BG47" s="30"/>
      <c r="BH47" s="30"/>
      <c r="BI47" s="30"/>
      <c r="BJ47" s="49"/>
      <c r="BK47" s="30"/>
      <c r="BL47" s="30"/>
      <c r="BM47" s="30"/>
      <c r="BN47" s="30"/>
      <c r="BP47" s="30"/>
      <c r="BQ47" s="30"/>
      <c r="BS47" s="26"/>
      <c r="BT47" s="26"/>
    </row>
    <row r="48" spans="1:72" ht="20.25" customHeight="1">
      <c r="A48" s="71"/>
      <c r="C48" s="57"/>
      <c r="D48" s="57"/>
      <c r="E48" s="199"/>
      <c r="F48" s="383"/>
      <c r="G48" s="383"/>
      <c r="H48" s="383"/>
      <c r="I48" s="383"/>
      <c r="J48" s="383"/>
      <c r="K48" s="383"/>
      <c r="L48" s="383"/>
      <c r="M48" s="383"/>
      <c r="N48" s="98"/>
      <c r="O48" s="100"/>
      <c r="P48" s="130"/>
      <c r="Q48" s="388"/>
      <c r="R48" s="130"/>
      <c r="S48" s="130"/>
      <c r="T48" s="130"/>
      <c r="U48" s="130"/>
      <c r="V48" s="130"/>
      <c r="W48" s="200"/>
      <c r="X48" s="18"/>
      <c r="Y48" s="16"/>
      <c r="Z48" s="14"/>
      <c r="AA48" s="19"/>
      <c r="AC48" s="19"/>
      <c r="AD48" s="19"/>
      <c r="AE48" s="30"/>
      <c r="AF48" s="237"/>
      <c r="AG48" s="237"/>
      <c r="AH48" s="237"/>
      <c r="AI48" s="237"/>
      <c r="AJ48" s="237"/>
      <c r="AK48" s="237"/>
      <c r="AL48" s="237"/>
      <c r="AM48" s="237"/>
      <c r="AN48" s="19"/>
      <c r="AO48" s="19"/>
      <c r="AQ48" s="19"/>
      <c r="AR48" s="237"/>
      <c r="AS48" s="19"/>
      <c r="AT48" s="19"/>
      <c r="AU48" s="19"/>
      <c r="AV48" s="19"/>
      <c r="AW48" s="19"/>
      <c r="AX48" s="19"/>
      <c r="AY48" s="19"/>
      <c r="BA48" s="30"/>
      <c r="BB48" s="30"/>
      <c r="BC48" s="19"/>
      <c r="BD48" s="19"/>
      <c r="BE48" s="19"/>
      <c r="BF48" s="19"/>
      <c r="BG48" s="19"/>
      <c r="BH48" s="19"/>
      <c r="BI48" s="19"/>
      <c r="BJ48" s="49"/>
      <c r="BK48" s="19"/>
      <c r="BL48" s="19"/>
      <c r="BM48" s="19"/>
      <c r="BN48" s="19"/>
      <c r="BP48" s="30"/>
      <c r="BQ48" s="30"/>
      <c r="BS48" s="26"/>
      <c r="BT48" s="26"/>
    </row>
    <row r="49" spans="1:72" ht="20.25" customHeight="1">
      <c r="A49" s="84"/>
      <c r="B49" s="82" t="s">
        <v>83</v>
      </c>
      <c r="C49" s="65"/>
      <c r="D49" s="65"/>
      <c r="E49" s="201"/>
      <c r="F49" s="386" t="s">
        <v>244</v>
      </c>
      <c r="G49" s="386" t="s">
        <v>244</v>
      </c>
      <c r="H49" s="386" t="s">
        <v>244</v>
      </c>
      <c r="I49" s="386" t="s">
        <v>244</v>
      </c>
      <c r="J49" s="386" t="s">
        <v>244</v>
      </c>
      <c r="K49" s="386" t="s">
        <v>244</v>
      </c>
      <c r="L49" s="386" t="s">
        <v>244</v>
      </c>
      <c r="M49" s="386" t="s">
        <v>244</v>
      </c>
      <c r="N49" s="116"/>
      <c r="O49" s="186" t="s">
        <v>83</v>
      </c>
      <c r="P49" s="201">
        <v>2643681</v>
      </c>
      <c r="Q49" s="389" t="s">
        <v>244</v>
      </c>
      <c r="R49" s="201">
        <v>389</v>
      </c>
      <c r="S49" s="201">
        <v>146</v>
      </c>
      <c r="T49" s="201">
        <v>284183</v>
      </c>
      <c r="U49" s="201">
        <v>108663</v>
      </c>
      <c r="V49" s="201">
        <v>-164290</v>
      </c>
      <c r="W49" s="160">
        <v>2086010</v>
      </c>
      <c r="X49" s="45" t="e">
        <f>X42+X47</f>
        <v>#REF!</v>
      </c>
      <c r="Y49" s="47" t="e">
        <f>Y42+Y47</f>
        <v>#REF!</v>
      </c>
      <c r="Z49" s="441" t="e">
        <f t="shared" si="1"/>
        <v>#REF!</v>
      </c>
      <c r="AA49" s="19"/>
      <c r="AB49" s="15"/>
      <c r="AC49" s="19"/>
      <c r="AD49" s="19"/>
      <c r="AE49" s="30"/>
      <c r="AF49" s="267"/>
      <c r="AG49" s="267"/>
      <c r="AH49" s="267"/>
      <c r="AI49" s="267"/>
      <c r="AJ49" s="267"/>
      <c r="AK49" s="267"/>
      <c r="AL49" s="267"/>
      <c r="AM49" s="267"/>
      <c r="AN49" s="32"/>
      <c r="AO49" s="19"/>
      <c r="AP49" s="15"/>
      <c r="AQ49" s="30"/>
      <c r="AR49" s="267"/>
      <c r="AS49" s="30"/>
      <c r="AT49" s="30"/>
      <c r="AU49" s="30"/>
      <c r="AV49" s="30"/>
      <c r="AW49" s="30"/>
      <c r="AX49" s="30"/>
      <c r="AY49" s="15"/>
      <c r="BA49" s="30"/>
      <c r="BB49" s="30"/>
      <c r="BC49" s="19"/>
      <c r="BD49" s="30"/>
      <c r="BE49" s="30"/>
      <c r="BF49" s="30"/>
      <c r="BG49" s="30"/>
      <c r="BH49" s="30"/>
      <c r="BI49" s="30"/>
      <c r="BJ49" s="49"/>
      <c r="BK49" s="30"/>
      <c r="BL49" s="30"/>
      <c r="BM49" s="30"/>
      <c r="BN49" s="30"/>
      <c r="BP49" s="30"/>
      <c r="BQ49" s="30"/>
      <c r="BS49" s="26"/>
      <c r="BT49" s="26"/>
    </row>
    <row r="50" spans="5:68" ht="16.5" customHeight="1">
      <c r="E50" s="19"/>
      <c r="Q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32"/>
      <c r="AN50" s="19"/>
      <c r="AO50" s="19"/>
      <c r="AP50" s="19"/>
      <c r="AQ50" s="19"/>
      <c r="AR50" s="19"/>
      <c r="AS50" s="19"/>
      <c r="AT50" s="49"/>
      <c r="AU50" s="19"/>
      <c r="AV50" s="19"/>
      <c r="AW50" s="19"/>
      <c r="AX50" s="19"/>
      <c r="AY50" s="19"/>
      <c r="BA50" s="19"/>
      <c r="BD50" s="19"/>
      <c r="BE50" s="19"/>
      <c r="BF50" s="19"/>
      <c r="BG50" s="19"/>
      <c r="BH50" s="19"/>
      <c r="BI50" s="19"/>
      <c r="BJ50" s="49"/>
      <c r="BK50" s="19"/>
      <c r="BL50" s="19"/>
      <c r="BM50" s="19"/>
      <c r="BN50" s="19"/>
      <c r="BP50" s="19"/>
    </row>
    <row r="51" spans="53:68" ht="16.5" customHeight="1">
      <c r="BA51" s="30"/>
      <c r="BC51" s="30"/>
      <c r="BP51" s="30"/>
    </row>
    <row r="52" spans="54:69" ht="16.5" customHeight="1">
      <c r="BB52" s="30"/>
      <c r="BC52" s="30"/>
      <c r="BQ52" s="30"/>
    </row>
    <row r="53" spans="54:69" ht="16.5" customHeight="1">
      <c r="BB53" s="30"/>
      <c r="BC53" s="30"/>
      <c r="BQ53" s="30"/>
    </row>
    <row r="54" spans="53:68" ht="16.5" customHeight="1">
      <c r="BA54" s="30"/>
      <c r="BC54" s="30"/>
      <c r="BP54" s="30"/>
    </row>
    <row r="55" spans="54:69" ht="16.5" customHeight="1">
      <c r="BB55" s="30"/>
      <c r="BC55" s="30"/>
      <c r="BQ55" s="30"/>
    </row>
    <row r="56" spans="53:68" ht="16.5" customHeight="1">
      <c r="BA56" s="30"/>
      <c r="BC56" s="30"/>
      <c r="BP56" s="30"/>
    </row>
    <row r="57" spans="53:68" ht="16.5" customHeight="1">
      <c r="BA57" s="30"/>
      <c r="BC57" s="30"/>
      <c r="BP57" s="30"/>
    </row>
    <row r="58" spans="53:68" ht="16.5" customHeight="1">
      <c r="BA58" s="30"/>
      <c r="BC58" s="30"/>
      <c r="BP58" s="30"/>
    </row>
    <row r="59" spans="53:68" ht="16.5" customHeight="1">
      <c r="BA59" s="30"/>
      <c r="BC59" s="30"/>
      <c r="BP59" s="30"/>
    </row>
    <row r="60" spans="54:69" ht="16.5" customHeight="1">
      <c r="BB60" s="30"/>
      <c r="BC60" s="30"/>
      <c r="BQ60" s="30"/>
    </row>
    <row r="61" spans="54:69" ht="16.5" customHeight="1">
      <c r="BB61" s="30"/>
      <c r="BC61" s="30"/>
      <c r="BQ61" s="30"/>
    </row>
    <row r="62" spans="53:68" ht="16.5" customHeight="1">
      <c r="BA62" s="30"/>
      <c r="BC62" s="30"/>
      <c r="BP62" s="30"/>
    </row>
    <row r="63" spans="54:69" ht="16.5" customHeight="1">
      <c r="BB63" s="30"/>
      <c r="BC63" s="30"/>
      <c r="BQ63" s="30"/>
    </row>
    <row r="64" spans="53:68" ht="16.5" customHeight="1">
      <c r="BA64" s="30"/>
      <c r="BC64" s="30"/>
      <c r="BP64" s="30"/>
    </row>
    <row r="65" spans="53:68" ht="16.5" customHeight="1">
      <c r="BA65" s="30"/>
      <c r="BC65" s="30"/>
      <c r="BP65" s="30"/>
    </row>
    <row r="66" spans="54:69" ht="16.5" customHeight="1">
      <c r="BB66" s="30"/>
      <c r="BC66" s="30"/>
      <c r="BQ66" s="30"/>
    </row>
    <row r="67" spans="54:69" ht="16.5" customHeight="1">
      <c r="BB67" s="30"/>
      <c r="BC67" s="30"/>
      <c r="BQ67" s="30"/>
    </row>
    <row r="68" spans="54:69" ht="16.5" customHeight="1">
      <c r="BB68" s="30"/>
      <c r="BC68" s="30"/>
      <c r="BQ68" s="30"/>
    </row>
    <row r="69" spans="54:69" ht="16.5" customHeight="1">
      <c r="BB69" s="30"/>
      <c r="BC69" s="30"/>
      <c r="BQ69" s="30"/>
    </row>
    <row r="70" spans="54:69" ht="16.5" customHeight="1">
      <c r="BB70" s="30"/>
      <c r="BC70" s="30"/>
      <c r="BQ70" s="30"/>
    </row>
    <row r="71" spans="53:68" ht="16.5" customHeight="1">
      <c r="BA71" s="30"/>
      <c r="BC71" s="30"/>
      <c r="BP71" s="30"/>
    </row>
    <row r="72" spans="54:69" ht="16.5" customHeight="1">
      <c r="BB72" s="30"/>
      <c r="BC72" s="30"/>
      <c r="BQ72" s="30"/>
    </row>
    <row r="73" spans="54:69" ht="16.5" customHeight="1">
      <c r="BB73" s="30"/>
      <c r="BC73" s="30"/>
      <c r="BQ73" s="30"/>
    </row>
    <row r="74" spans="54:69" ht="16.5" customHeight="1">
      <c r="BB74" s="30"/>
      <c r="BC74" s="30"/>
      <c r="BQ74" s="30"/>
    </row>
    <row r="75" spans="54:69" ht="16.5" customHeight="1">
      <c r="BB75" s="30"/>
      <c r="BC75" s="30"/>
      <c r="BQ75" s="30"/>
    </row>
    <row r="76" spans="54:69" ht="16.5" customHeight="1">
      <c r="BB76" s="30"/>
      <c r="BC76" s="30"/>
      <c r="BQ76" s="30"/>
    </row>
    <row r="77" spans="54:69" ht="16.5" customHeight="1">
      <c r="BB77" s="30"/>
      <c r="BC77" s="30"/>
      <c r="BQ77" s="30"/>
    </row>
    <row r="78" spans="54:69" ht="16.5" customHeight="1">
      <c r="BB78" s="30"/>
      <c r="BC78" s="30"/>
      <c r="BQ78" s="30"/>
    </row>
    <row r="79" spans="54:69" ht="16.5" customHeight="1">
      <c r="BB79" s="30"/>
      <c r="BC79" s="30"/>
      <c r="BQ79" s="30"/>
    </row>
    <row r="80" spans="54:69" ht="16.5" customHeight="1">
      <c r="BB80" s="30"/>
      <c r="BC80" s="30"/>
      <c r="BQ80" s="30"/>
    </row>
    <row r="81" ht="16.5" customHeight="1"/>
    <row r="82" ht="16.5" customHeight="1"/>
    <row r="83" ht="16.5" customHeight="1"/>
    <row r="84" ht="16.5" customHeight="1"/>
  </sheetData>
  <sheetProtection/>
  <mergeCells count="15">
    <mergeCell ref="AA1:AM1"/>
    <mergeCell ref="L4:M4"/>
    <mergeCell ref="AS3:AT3"/>
    <mergeCell ref="J4:K4"/>
    <mergeCell ref="AF4:AG4"/>
    <mergeCell ref="AH4:AI4"/>
    <mergeCell ref="AJ4:AK4"/>
    <mergeCell ref="BI3:BJ3"/>
    <mergeCell ref="AL4:AM4"/>
    <mergeCell ref="F3:M3"/>
    <mergeCell ref="R3:S3"/>
    <mergeCell ref="AF3:AM3"/>
    <mergeCell ref="BD3:BG3"/>
    <mergeCell ref="H4:I4"/>
    <mergeCell ref="F4:G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4" r:id="rId1"/>
  <colBreaks count="3" manualBreakCount="3">
    <brk id="13" max="48" man="1"/>
    <brk id="26" max="48" man="1"/>
    <brk id="50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L148"/>
  <sheetViews>
    <sheetView showGridLines="0" view="pageBreakPreview" zoomScale="55" zoomScaleNormal="75" zoomScaleSheetLayoutView="55" zoomScalePageLayoutView="0" workbookViewId="0" topLeftCell="A1">
      <pane xSplit="1" ySplit="6" topLeftCell="B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O43" sqref="O43"/>
    </sheetView>
  </sheetViews>
  <sheetFormatPr defaultColWidth="10.75390625" defaultRowHeight="15" customHeight="1"/>
  <cols>
    <col min="1" max="1" width="6.00390625" style="66" customWidth="1"/>
    <col min="2" max="2" width="11.625" style="66" customWidth="1"/>
    <col min="3" max="4" width="15.00390625" style="66" customWidth="1"/>
    <col min="5" max="6" width="12.625" style="66" customWidth="1"/>
    <col min="7" max="7" width="8.625" style="66" customWidth="1"/>
    <col min="8" max="8" width="14.75390625" style="66" customWidth="1"/>
    <col min="9" max="9" width="13.75390625" style="66" customWidth="1"/>
    <col min="10" max="10" width="6.00390625" style="66" customWidth="1"/>
    <col min="11" max="11" width="11.75390625" style="66" customWidth="1"/>
    <col min="12" max="12" width="14.50390625" style="66" bestFit="1" customWidth="1"/>
    <col min="13" max="13" width="12.125" style="66" bestFit="1" customWidth="1"/>
    <col min="14" max="14" width="9.50390625" style="66" customWidth="1"/>
    <col min="15" max="20" width="9.75390625" style="66" customWidth="1"/>
    <col min="21" max="21" width="10.875" style="66" customWidth="1"/>
    <col min="22" max="22" width="9.75390625" style="66" customWidth="1"/>
    <col min="23" max="23" width="10.75390625" style="66" customWidth="1"/>
    <col min="24" max="25" width="16.75390625" style="288" customWidth="1"/>
    <col min="26" max="27" width="10.75390625" style="288" customWidth="1"/>
    <col min="28" max="28" width="15.75390625" style="288" customWidth="1"/>
    <col min="29" max="29" width="14.75390625" style="288" customWidth="1"/>
    <col min="30" max="30" width="13.75390625" style="288" customWidth="1"/>
    <col min="31" max="31" width="10.75390625" style="288" customWidth="1"/>
    <col min="32" max="33" width="15.75390625" style="288" customWidth="1"/>
    <col min="34" max="35" width="10.75390625" style="288" customWidth="1"/>
    <col min="36" max="37" width="12.75390625" style="288" customWidth="1"/>
    <col min="38" max="38" width="11.75390625" style="288" customWidth="1"/>
    <col min="39" max="39" width="10.75390625" style="288" customWidth="1"/>
    <col min="40" max="41" width="9.75390625" style="288" customWidth="1"/>
    <col min="42" max="42" width="11.625" style="288" customWidth="1"/>
    <col min="43" max="44" width="10.75390625" style="425" customWidth="1"/>
    <col min="45" max="45" width="16.25390625" style="425" customWidth="1"/>
    <col min="46" max="49" width="15.625" style="425" customWidth="1"/>
    <col min="50" max="51" width="15.625" style="288" customWidth="1"/>
    <col min="52" max="60" width="10.75390625" style="288" customWidth="1"/>
    <col min="61" max="61" width="23.625" style="288" customWidth="1"/>
    <col min="62" max="65" width="10.75390625" style="288" customWidth="1"/>
    <col min="66" max="16384" width="10.75390625" style="66" customWidth="1"/>
  </cols>
  <sheetData>
    <row r="1" spans="1:9" ht="19.5" customHeight="1">
      <c r="A1" s="332"/>
      <c r="B1" s="332"/>
      <c r="C1" s="332" t="s">
        <v>187</v>
      </c>
      <c r="D1" s="332"/>
      <c r="E1" s="332"/>
      <c r="F1" s="332"/>
      <c r="G1" s="332"/>
      <c r="H1" s="332"/>
      <c r="I1" s="332"/>
    </row>
    <row r="2" spans="3:21" ht="19.5" customHeight="1">
      <c r="C2" s="68"/>
      <c r="Q2" s="333"/>
      <c r="S2" s="333"/>
      <c r="U2" s="202" t="s">
        <v>87</v>
      </c>
    </row>
    <row r="3" spans="1:40" ht="19.5" customHeight="1">
      <c r="A3" s="289"/>
      <c r="B3" s="334"/>
      <c r="C3" s="74" t="s">
        <v>90</v>
      </c>
      <c r="D3" s="340"/>
      <c r="E3" s="334"/>
      <c r="F3" s="334"/>
      <c r="G3" s="334" t="s">
        <v>1</v>
      </c>
      <c r="H3" s="340"/>
      <c r="I3" s="341"/>
      <c r="J3" s="338"/>
      <c r="K3" s="342"/>
      <c r="L3" s="334"/>
      <c r="M3" s="334"/>
      <c r="N3" s="334"/>
      <c r="O3" s="343"/>
      <c r="P3" s="343"/>
      <c r="Q3" s="344"/>
      <c r="R3" s="334"/>
      <c r="S3" s="336"/>
      <c r="T3" s="334"/>
      <c r="U3" s="342"/>
      <c r="V3" s="288"/>
      <c r="X3" s="83"/>
      <c r="AF3" s="83"/>
      <c r="AN3" s="120"/>
    </row>
    <row r="4" spans="1:54" ht="19.5" customHeight="1">
      <c r="A4" s="122"/>
      <c r="C4" s="498" t="s">
        <v>92</v>
      </c>
      <c r="D4" s="483"/>
      <c r="E4" s="483"/>
      <c r="F4" s="483"/>
      <c r="G4" s="489"/>
      <c r="H4" s="500" t="s">
        <v>91</v>
      </c>
      <c r="I4" s="501"/>
      <c r="J4" s="345"/>
      <c r="K4" s="286"/>
      <c r="L4" s="334"/>
      <c r="M4" s="334"/>
      <c r="N4" s="334"/>
      <c r="O4" s="290" t="s">
        <v>86</v>
      </c>
      <c r="P4" s="290" t="s">
        <v>94</v>
      </c>
      <c r="Q4" s="502" t="s">
        <v>95</v>
      </c>
      <c r="R4" s="503"/>
      <c r="S4" s="503"/>
      <c r="T4" s="503"/>
      <c r="U4" s="504"/>
      <c r="V4" s="288"/>
      <c r="X4" s="83"/>
      <c r="AB4" s="83"/>
      <c r="AF4" s="83"/>
      <c r="AJ4" s="83"/>
      <c r="AN4" s="78"/>
      <c r="AO4" s="78"/>
      <c r="AP4" s="83"/>
      <c r="AQ4" s="427"/>
      <c r="AR4" s="427"/>
      <c r="AX4" s="346"/>
      <c r="AY4" s="346"/>
      <c r="AZ4" s="346"/>
      <c r="BA4" s="346"/>
      <c r="BB4" s="346"/>
    </row>
    <row r="5" spans="1:54" ht="19.5" customHeight="1">
      <c r="A5" s="347" t="s">
        <v>2</v>
      </c>
      <c r="C5" s="289"/>
      <c r="D5" s="289"/>
      <c r="E5" s="289"/>
      <c r="F5" s="85" t="s">
        <v>3</v>
      </c>
      <c r="G5" s="349" t="s">
        <v>4</v>
      </c>
      <c r="H5" s="350"/>
      <c r="I5" s="351"/>
      <c r="J5" s="348" t="s">
        <v>2</v>
      </c>
      <c r="K5" s="286"/>
      <c r="L5" s="334"/>
      <c r="M5" s="85" t="s">
        <v>3</v>
      </c>
      <c r="N5" s="85" t="s">
        <v>4</v>
      </c>
      <c r="O5" s="97" t="s">
        <v>229</v>
      </c>
      <c r="P5" s="97" t="s">
        <v>229</v>
      </c>
      <c r="Q5" s="492" t="s">
        <v>86</v>
      </c>
      <c r="R5" s="491"/>
      <c r="S5" s="492" t="s">
        <v>94</v>
      </c>
      <c r="T5" s="491"/>
      <c r="U5" s="104" t="s">
        <v>85</v>
      </c>
      <c r="V5" s="28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83"/>
      <c r="AQ5" s="427"/>
      <c r="AR5" s="427"/>
      <c r="AS5" s="352"/>
      <c r="AT5" s="352"/>
      <c r="AU5" s="352"/>
      <c r="AV5" s="352"/>
      <c r="AW5" s="352"/>
      <c r="AX5" s="352"/>
      <c r="AY5" s="352"/>
      <c r="AZ5" s="352"/>
      <c r="BA5" s="352"/>
      <c r="BB5" s="352"/>
    </row>
    <row r="6" spans="1:49" ht="19.5" customHeight="1">
      <c r="A6" s="347" t="s">
        <v>8</v>
      </c>
      <c r="B6" s="353" t="s">
        <v>9</v>
      </c>
      <c r="C6" s="97" t="s">
        <v>5</v>
      </c>
      <c r="D6" s="97" t="s">
        <v>6</v>
      </c>
      <c r="E6" s="97" t="s">
        <v>7</v>
      </c>
      <c r="F6" s="97" t="s">
        <v>5</v>
      </c>
      <c r="G6" s="357" t="s">
        <v>10</v>
      </c>
      <c r="H6" s="358" t="s">
        <v>5</v>
      </c>
      <c r="I6" s="359" t="s">
        <v>6</v>
      </c>
      <c r="J6" s="356" t="s">
        <v>8</v>
      </c>
      <c r="K6" s="360" t="s">
        <v>9</v>
      </c>
      <c r="L6" s="78" t="s">
        <v>7</v>
      </c>
      <c r="M6" s="97" t="s">
        <v>5</v>
      </c>
      <c r="N6" s="76" t="s">
        <v>10</v>
      </c>
      <c r="O6" s="97" t="s">
        <v>5</v>
      </c>
      <c r="P6" s="97" t="s">
        <v>5</v>
      </c>
      <c r="Q6" s="85" t="s">
        <v>11</v>
      </c>
      <c r="R6" s="85" t="s">
        <v>12</v>
      </c>
      <c r="S6" s="85" t="s">
        <v>11</v>
      </c>
      <c r="T6" s="85" t="s">
        <v>12</v>
      </c>
      <c r="U6" s="377" t="s">
        <v>230</v>
      </c>
      <c r="V6" s="83"/>
      <c r="W6" s="68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429"/>
      <c r="AR6" s="429"/>
      <c r="AS6" s="352"/>
      <c r="AT6" s="352"/>
      <c r="AU6" s="352"/>
      <c r="AV6" s="352"/>
      <c r="AW6" s="352"/>
    </row>
    <row r="7" spans="1:64" ht="19.5" customHeight="1">
      <c r="A7" s="74">
        <v>1</v>
      </c>
      <c r="B7" s="75" t="s">
        <v>13</v>
      </c>
      <c r="C7" s="143">
        <v>4788168200</v>
      </c>
      <c r="D7" s="143">
        <v>4438761943</v>
      </c>
      <c r="E7" s="143">
        <v>110100</v>
      </c>
      <c r="F7" s="143">
        <v>0</v>
      </c>
      <c r="G7" s="276">
        <v>92.7</v>
      </c>
      <c r="H7" s="419">
        <v>1431001448</v>
      </c>
      <c r="I7" s="258">
        <v>259793037</v>
      </c>
      <c r="J7" s="74">
        <v>1</v>
      </c>
      <c r="K7" s="101" t="s">
        <v>13</v>
      </c>
      <c r="L7" s="251">
        <v>138232804</v>
      </c>
      <c r="M7" s="143">
        <v>0</v>
      </c>
      <c r="N7" s="142">
        <v>18.15</v>
      </c>
      <c r="O7" s="155">
        <v>119725</v>
      </c>
      <c r="P7" s="212">
        <v>35770</v>
      </c>
      <c r="Q7" s="255">
        <v>77548</v>
      </c>
      <c r="R7" s="212">
        <v>77548</v>
      </c>
      <c r="S7" s="255">
        <v>23169</v>
      </c>
      <c r="T7" s="212">
        <v>23169</v>
      </c>
      <c r="U7" s="197">
        <v>23551</v>
      </c>
      <c r="V7" s="361"/>
      <c r="W7" s="362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2"/>
      <c r="AO7" s="432"/>
      <c r="AP7" s="432"/>
      <c r="AQ7" s="432"/>
      <c r="AR7" s="432"/>
      <c r="AX7" s="433"/>
      <c r="AY7" s="433"/>
      <c r="AZ7" s="433"/>
      <c r="BA7" s="433"/>
      <c r="BB7" s="433"/>
      <c r="BD7" s="433"/>
      <c r="BG7" s="434"/>
      <c r="BJ7" s="434"/>
      <c r="BL7" s="433"/>
    </row>
    <row r="8" spans="1:64" ht="19.5" customHeight="1">
      <c r="A8" s="76">
        <v>2</v>
      </c>
      <c r="B8" s="77" t="s">
        <v>14</v>
      </c>
      <c r="C8" s="147">
        <v>1482261391</v>
      </c>
      <c r="D8" s="147">
        <v>1413446861</v>
      </c>
      <c r="E8" s="147">
        <v>0</v>
      </c>
      <c r="F8" s="147">
        <v>0</v>
      </c>
      <c r="G8" s="157">
        <v>95.36</v>
      </c>
      <c r="H8" s="420">
        <v>422522748</v>
      </c>
      <c r="I8" s="199">
        <v>63274342</v>
      </c>
      <c r="J8" s="76">
        <v>2</v>
      </c>
      <c r="K8" s="182" t="s">
        <v>14</v>
      </c>
      <c r="L8" s="214">
        <v>92013961</v>
      </c>
      <c r="M8" s="147">
        <v>0</v>
      </c>
      <c r="N8" s="146">
        <v>14.98</v>
      </c>
      <c r="O8" s="145">
        <v>107045</v>
      </c>
      <c r="P8" s="199">
        <v>33891</v>
      </c>
      <c r="Q8" s="214">
        <v>70512</v>
      </c>
      <c r="R8" s="199">
        <v>70512</v>
      </c>
      <c r="S8" s="214">
        <v>22324</v>
      </c>
      <c r="T8" s="199">
        <v>22324</v>
      </c>
      <c r="U8" s="190">
        <v>26315</v>
      </c>
      <c r="V8" s="361"/>
      <c r="W8" s="362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1"/>
      <c r="AJ8" s="431"/>
      <c r="AK8" s="431"/>
      <c r="AL8" s="431"/>
      <c r="AM8" s="431"/>
      <c r="AN8" s="432"/>
      <c r="AO8" s="432"/>
      <c r="AP8" s="432"/>
      <c r="AQ8" s="432"/>
      <c r="AR8" s="432"/>
      <c r="AX8" s="433"/>
      <c r="AY8" s="433"/>
      <c r="AZ8" s="433"/>
      <c r="BA8" s="433"/>
      <c r="BB8" s="433"/>
      <c r="BD8" s="433"/>
      <c r="BG8" s="434"/>
      <c r="BJ8" s="434"/>
      <c r="BL8" s="433"/>
    </row>
    <row r="9" spans="1:64" ht="19.5" customHeight="1">
      <c r="A9" s="76">
        <v>3</v>
      </c>
      <c r="B9" s="77" t="s">
        <v>16</v>
      </c>
      <c r="C9" s="147">
        <v>2768630000</v>
      </c>
      <c r="D9" s="147">
        <v>2644247396</v>
      </c>
      <c r="E9" s="147">
        <v>37000</v>
      </c>
      <c r="F9" s="147">
        <v>0</v>
      </c>
      <c r="G9" s="157">
        <v>95.51</v>
      </c>
      <c r="H9" s="420">
        <v>702780495</v>
      </c>
      <c r="I9" s="199">
        <v>128508853</v>
      </c>
      <c r="J9" s="76">
        <v>3</v>
      </c>
      <c r="K9" s="182" t="s">
        <v>16</v>
      </c>
      <c r="L9" s="214">
        <v>94587197</v>
      </c>
      <c r="M9" s="147">
        <v>0</v>
      </c>
      <c r="N9" s="146">
        <v>18.29</v>
      </c>
      <c r="O9" s="145">
        <v>111849</v>
      </c>
      <c r="P9" s="199">
        <v>38366</v>
      </c>
      <c r="Q9" s="214">
        <v>70963</v>
      </c>
      <c r="R9" s="199">
        <v>70963</v>
      </c>
      <c r="S9" s="214">
        <v>24341</v>
      </c>
      <c r="T9" s="199">
        <v>24341</v>
      </c>
      <c r="U9" s="190">
        <v>31254</v>
      </c>
      <c r="V9" s="361"/>
      <c r="W9" s="362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2"/>
      <c r="AO9" s="432"/>
      <c r="AP9" s="432"/>
      <c r="AQ9" s="432"/>
      <c r="AR9" s="432"/>
      <c r="AX9" s="433"/>
      <c r="AY9" s="433"/>
      <c r="AZ9" s="433"/>
      <c r="BA9" s="433"/>
      <c r="BB9" s="433"/>
      <c r="BD9" s="433"/>
      <c r="BG9" s="434"/>
      <c r="BJ9" s="434"/>
      <c r="BL9" s="433"/>
    </row>
    <row r="10" spans="1:64" ht="19.5" customHeight="1">
      <c r="A10" s="76">
        <v>4</v>
      </c>
      <c r="B10" s="77" t="s">
        <v>18</v>
      </c>
      <c r="C10" s="147">
        <v>1885438350</v>
      </c>
      <c r="D10" s="147">
        <v>1809384185</v>
      </c>
      <c r="E10" s="147">
        <v>0</v>
      </c>
      <c r="F10" s="147">
        <v>0</v>
      </c>
      <c r="G10" s="157">
        <v>95.97</v>
      </c>
      <c r="H10" s="420">
        <v>407234601</v>
      </c>
      <c r="I10" s="414">
        <v>104241363</v>
      </c>
      <c r="J10" s="76">
        <v>4</v>
      </c>
      <c r="K10" s="182" t="s">
        <v>18</v>
      </c>
      <c r="L10" s="214">
        <v>28299791</v>
      </c>
      <c r="M10" s="147">
        <v>0</v>
      </c>
      <c r="N10" s="146">
        <v>25.6</v>
      </c>
      <c r="O10" s="145">
        <v>88931</v>
      </c>
      <c r="P10" s="199">
        <v>33120</v>
      </c>
      <c r="Q10" s="214">
        <v>57751</v>
      </c>
      <c r="R10" s="199">
        <v>57751</v>
      </c>
      <c r="S10" s="214">
        <v>21508</v>
      </c>
      <c r="T10" s="199">
        <v>21508</v>
      </c>
      <c r="U10" s="190">
        <v>25933</v>
      </c>
      <c r="V10" s="361"/>
      <c r="W10" s="362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2"/>
      <c r="AO10" s="432"/>
      <c r="AP10" s="432"/>
      <c r="AQ10" s="432"/>
      <c r="AR10" s="432"/>
      <c r="AX10" s="433"/>
      <c r="AY10" s="433"/>
      <c r="AZ10" s="433"/>
      <c r="BA10" s="433"/>
      <c r="BB10" s="433"/>
      <c r="BD10" s="433"/>
      <c r="BG10" s="434"/>
      <c r="BJ10" s="434"/>
      <c r="BL10" s="433"/>
    </row>
    <row r="11" spans="1:64" ht="19.5" customHeight="1">
      <c r="A11" s="76">
        <v>5</v>
      </c>
      <c r="B11" s="77" t="s">
        <v>20</v>
      </c>
      <c r="C11" s="147">
        <v>723600600</v>
      </c>
      <c r="D11" s="147">
        <v>696377277</v>
      </c>
      <c r="E11" s="147">
        <v>0</v>
      </c>
      <c r="F11" s="147">
        <v>0</v>
      </c>
      <c r="G11" s="157">
        <v>96.24</v>
      </c>
      <c r="H11" s="420">
        <v>194712354</v>
      </c>
      <c r="I11" s="414">
        <v>31747790</v>
      </c>
      <c r="J11" s="76">
        <v>5</v>
      </c>
      <c r="K11" s="182" t="s">
        <v>20</v>
      </c>
      <c r="L11" s="214">
        <v>52921207</v>
      </c>
      <c r="M11" s="147">
        <v>0</v>
      </c>
      <c r="N11" s="146">
        <v>16.3</v>
      </c>
      <c r="O11" s="164">
        <v>108555</v>
      </c>
      <c r="P11" s="201">
        <v>37956</v>
      </c>
      <c r="Q11" s="256">
        <v>65910</v>
      </c>
      <c r="R11" s="201">
        <v>65910</v>
      </c>
      <c r="S11" s="256">
        <v>23045</v>
      </c>
      <c r="T11" s="201">
        <v>23045</v>
      </c>
      <c r="U11" s="198">
        <v>22625</v>
      </c>
      <c r="V11" s="361"/>
      <c r="W11" s="362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2"/>
      <c r="AO11" s="432"/>
      <c r="AP11" s="432"/>
      <c r="AQ11" s="432"/>
      <c r="AR11" s="432"/>
      <c r="AX11" s="433"/>
      <c r="AY11" s="433"/>
      <c r="AZ11" s="433"/>
      <c r="BA11" s="433"/>
      <c r="BB11" s="433"/>
      <c r="BD11" s="433"/>
      <c r="BG11" s="434"/>
      <c r="BJ11" s="434"/>
      <c r="BL11" s="433"/>
    </row>
    <row r="12" spans="1:64" ht="19.5" customHeight="1">
      <c r="A12" s="74">
        <v>6</v>
      </c>
      <c r="B12" s="75" t="s">
        <v>22</v>
      </c>
      <c r="C12" s="143">
        <v>754655330</v>
      </c>
      <c r="D12" s="143">
        <v>712682200</v>
      </c>
      <c r="E12" s="143">
        <v>68800</v>
      </c>
      <c r="F12" s="143">
        <v>0</v>
      </c>
      <c r="G12" s="276">
        <v>94.44</v>
      </c>
      <c r="H12" s="419">
        <v>269792885</v>
      </c>
      <c r="I12" s="415">
        <v>36730729</v>
      </c>
      <c r="J12" s="74">
        <v>6</v>
      </c>
      <c r="K12" s="101" t="s">
        <v>22</v>
      </c>
      <c r="L12" s="251">
        <v>25761425</v>
      </c>
      <c r="M12" s="143">
        <v>0</v>
      </c>
      <c r="N12" s="142">
        <v>13.61</v>
      </c>
      <c r="O12" s="155">
        <v>113809</v>
      </c>
      <c r="P12" s="212">
        <v>34755</v>
      </c>
      <c r="Q12" s="255">
        <v>69340</v>
      </c>
      <c r="R12" s="212">
        <v>69340</v>
      </c>
      <c r="S12" s="255">
        <v>21175</v>
      </c>
      <c r="T12" s="212">
        <v>21175</v>
      </c>
      <c r="U12" s="197">
        <v>19817</v>
      </c>
      <c r="V12" s="361"/>
      <c r="W12" s="362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2"/>
      <c r="AO12" s="432"/>
      <c r="AP12" s="432"/>
      <c r="AQ12" s="432"/>
      <c r="AR12" s="432"/>
      <c r="AX12" s="433"/>
      <c r="AY12" s="433"/>
      <c r="AZ12" s="433"/>
      <c r="BA12" s="433"/>
      <c r="BB12" s="433"/>
      <c r="BD12" s="433"/>
      <c r="BG12" s="434"/>
      <c r="BJ12" s="434"/>
      <c r="BL12" s="433"/>
    </row>
    <row r="13" spans="1:64" ht="19.5" customHeight="1">
      <c r="A13" s="76">
        <v>7</v>
      </c>
      <c r="B13" s="77" t="s">
        <v>24</v>
      </c>
      <c r="C13" s="147">
        <v>654818000</v>
      </c>
      <c r="D13" s="147">
        <v>630047947</v>
      </c>
      <c r="E13" s="147">
        <v>0</v>
      </c>
      <c r="F13" s="147">
        <v>0</v>
      </c>
      <c r="G13" s="157">
        <v>96.22</v>
      </c>
      <c r="H13" s="420">
        <v>100308626</v>
      </c>
      <c r="I13" s="414">
        <v>22066167</v>
      </c>
      <c r="J13" s="76">
        <v>7</v>
      </c>
      <c r="K13" s="182" t="s">
        <v>24</v>
      </c>
      <c r="L13" s="214">
        <v>10243041</v>
      </c>
      <c r="M13" s="147">
        <v>0</v>
      </c>
      <c r="N13" s="146">
        <v>22</v>
      </c>
      <c r="O13" s="145">
        <v>111296</v>
      </c>
      <c r="P13" s="199">
        <v>29908</v>
      </c>
      <c r="Q13" s="214">
        <v>69311</v>
      </c>
      <c r="R13" s="199">
        <v>69311</v>
      </c>
      <c r="S13" s="214">
        <v>18625</v>
      </c>
      <c r="T13" s="199">
        <v>18625</v>
      </c>
      <c r="U13" s="190">
        <v>26842</v>
      </c>
      <c r="V13" s="361"/>
      <c r="W13" s="362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2"/>
      <c r="AO13" s="432"/>
      <c r="AP13" s="432"/>
      <c r="AQ13" s="432"/>
      <c r="AR13" s="432"/>
      <c r="AX13" s="433"/>
      <c r="AY13" s="433"/>
      <c r="AZ13" s="433"/>
      <c r="BA13" s="433"/>
      <c r="BB13" s="433"/>
      <c r="BD13" s="433"/>
      <c r="BG13" s="434"/>
      <c r="BJ13" s="434"/>
      <c r="BL13" s="433"/>
    </row>
    <row r="14" spans="1:64" ht="19.5" customHeight="1">
      <c r="A14" s="76">
        <v>8</v>
      </c>
      <c r="B14" s="77" t="s">
        <v>26</v>
      </c>
      <c r="C14" s="147">
        <v>470274750</v>
      </c>
      <c r="D14" s="147">
        <v>455923198</v>
      </c>
      <c r="E14" s="147">
        <v>7900</v>
      </c>
      <c r="F14" s="147">
        <v>0</v>
      </c>
      <c r="G14" s="157">
        <v>96.95</v>
      </c>
      <c r="H14" s="420">
        <v>99251959</v>
      </c>
      <c r="I14" s="414">
        <v>9703758</v>
      </c>
      <c r="J14" s="76">
        <v>8</v>
      </c>
      <c r="K14" s="182" t="s">
        <v>26</v>
      </c>
      <c r="L14" s="214">
        <v>10249654</v>
      </c>
      <c r="M14" s="147">
        <v>0</v>
      </c>
      <c r="N14" s="146">
        <v>9.78</v>
      </c>
      <c r="O14" s="145">
        <v>101125</v>
      </c>
      <c r="P14" s="199">
        <v>37559</v>
      </c>
      <c r="Q14" s="214">
        <v>60149</v>
      </c>
      <c r="R14" s="199">
        <v>60149</v>
      </c>
      <c r="S14" s="214">
        <v>22340</v>
      </c>
      <c r="T14" s="199">
        <v>22340</v>
      </c>
      <c r="U14" s="190">
        <v>21405</v>
      </c>
      <c r="V14" s="361"/>
      <c r="W14" s="362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2"/>
      <c r="AO14" s="432"/>
      <c r="AP14" s="432"/>
      <c r="AQ14" s="432"/>
      <c r="AR14" s="432"/>
      <c r="AX14" s="433"/>
      <c r="AY14" s="433"/>
      <c r="AZ14" s="433"/>
      <c r="BA14" s="433"/>
      <c r="BB14" s="433"/>
      <c r="BD14" s="433"/>
      <c r="BG14" s="434"/>
      <c r="BJ14" s="434"/>
      <c r="BL14" s="433"/>
    </row>
    <row r="15" spans="1:64" ht="19.5" customHeight="1">
      <c r="A15" s="76">
        <v>9</v>
      </c>
      <c r="B15" s="77" t="s">
        <v>28</v>
      </c>
      <c r="C15" s="147">
        <v>524967000</v>
      </c>
      <c r="D15" s="147">
        <v>513593527</v>
      </c>
      <c r="E15" s="147">
        <v>0</v>
      </c>
      <c r="F15" s="147">
        <v>0</v>
      </c>
      <c r="G15" s="157">
        <v>97.83</v>
      </c>
      <c r="H15" s="420">
        <v>32587362</v>
      </c>
      <c r="I15" s="414">
        <v>6247272</v>
      </c>
      <c r="J15" s="76">
        <v>9</v>
      </c>
      <c r="K15" s="182" t="s">
        <v>28</v>
      </c>
      <c r="L15" s="214">
        <v>5179501</v>
      </c>
      <c r="M15" s="147">
        <v>0</v>
      </c>
      <c r="N15" s="146">
        <v>19.17</v>
      </c>
      <c r="O15" s="145">
        <v>114485</v>
      </c>
      <c r="P15" s="199">
        <v>41160</v>
      </c>
      <c r="Q15" s="214">
        <v>71056</v>
      </c>
      <c r="R15" s="199">
        <v>71056</v>
      </c>
      <c r="S15" s="214">
        <v>25546</v>
      </c>
      <c r="T15" s="199">
        <v>25546</v>
      </c>
      <c r="U15" s="190">
        <v>29831</v>
      </c>
      <c r="V15" s="361"/>
      <c r="W15" s="362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2"/>
      <c r="AO15" s="432"/>
      <c r="AP15" s="432"/>
      <c r="AQ15" s="432"/>
      <c r="AR15" s="432"/>
      <c r="AX15" s="433"/>
      <c r="AY15" s="433"/>
      <c r="AZ15" s="433"/>
      <c r="BA15" s="433"/>
      <c r="BB15" s="433"/>
      <c r="BD15" s="433"/>
      <c r="BG15" s="434"/>
      <c r="BJ15" s="434"/>
      <c r="BL15" s="433"/>
    </row>
    <row r="16" spans="1:64" ht="19.5" customHeight="1">
      <c r="A16" s="76">
        <v>10</v>
      </c>
      <c r="B16" s="77" t="s">
        <v>30</v>
      </c>
      <c r="C16" s="147">
        <v>1249087300</v>
      </c>
      <c r="D16" s="147">
        <v>1191273501</v>
      </c>
      <c r="E16" s="147">
        <v>0</v>
      </c>
      <c r="F16" s="147">
        <v>0</v>
      </c>
      <c r="G16" s="273">
        <v>95.37</v>
      </c>
      <c r="H16" s="420">
        <v>368860717</v>
      </c>
      <c r="I16" s="414">
        <v>57557864</v>
      </c>
      <c r="J16" s="76">
        <v>10</v>
      </c>
      <c r="K16" s="182" t="s">
        <v>30</v>
      </c>
      <c r="L16" s="214">
        <v>29150886</v>
      </c>
      <c r="M16" s="147">
        <v>0</v>
      </c>
      <c r="N16" s="372">
        <v>15.6</v>
      </c>
      <c r="O16" s="164">
        <v>115869</v>
      </c>
      <c r="P16" s="201">
        <v>38192</v>
      </c>
      <c r="Q16" s="256">
        <v>70015</v>
      </c>
      <c r="R16" s="201">
        <v>70015</v>
      </c>
      <c r="S16" s="256">
        <v>23078</v>
      </c>
      <c r="T16" s="201">
        <v>23078</v>
      </c>
      <c r="U16" s="198">
        <v>24501</v>
      </c>
      <c r="V16" s="361"/>
      <c r="W16" s="362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2"/>
      <c r="AO16" s="432"/>
      <c r="AP16" s="432"/>
      <c r="AQ16" s="432"/>
      <c r="AR16" s="432"/>
      <c r="AX16" s="433"/>
      <c r="AY16" s="433"/>
      <c r="AZ16" s="433"/>
      <c r="BA16" s="433"/>
      <c r="BB16" s="433"/>
      <c r="BD16" s="433"/>
      <c r="BG16" s="434"/>
      <c r="BJ16" s="434"/>
      <c r="BL16" s="433"/>
    </row>
    <row r="17" spans="1:64" ht="19.5" customHeight="1">
      <c r="A17" s="74">
        <v>11</v>
      </c>
      <c r="B17" s="75" t="s">
        <v>32</v>
      </c>
      <c r="C17" s="143">
        <v>1021621340</v>
      </c>
      <c r="D17" s="143">
        <v>994105559</v>
      </c>
      <c r="E17" s="143">
        <v>0</v>
      </c>
      <c r="F17" s="143">
        <v>0</v>
      </c>
      <c r="G17" s="157">
        <v>97.31</v>
      </c>
      <c r="H17" s="419">
        <v>170631594</v>
      </c>
      <c r="I17" s="415">
        <v>28123401</v>
      </c>
      <c r="J17" s="74">
        <v>11</v>
      </c>
      <c r="K17" s="101" t="s">
        <v>32</v>
      </c>
      <c r="L17" s="251">
        <v>2510131</v>
      </c>
      <c r="M17" s="143">
        <v>0</v>
      </c>
      <c r="N17" s="146">
        <v>16.48</v>
      </c>
      <c r="O17" s="155">
        <v>128882</v>
      </c>
      <c r="P17" s="212">
        <v>41133</v>
      </c>
      <c r="Q17" s="255">
        <v>75541</v>
      </c>
      <c r="R17" s="212">
        <v>75393</v>
      </c>
      <c r="S17" s="255">
        <v>24109</v>
      </c>
      <c r="T17" s="212">
        <v>24061</v>
      </c>
      <c r="U17" s="197">
        <v>33005</v>
      </c>
      <c r="V17" s="361"/>
      <c r="W17" s="362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2"/>
      <c r="AO17" s="432"/>
      <c r="AP17" s="432"/>
      <c r="AQ17" s="432"/>
      <c r="AR17" s="432"/>
      <c r="AX17" s="433"/>
      <c r="AY17" s="433"/>
      <c r="AZ17" s="433"/>
      <c r="BA17" s="433"/>
      <c r="BB17" s="433"/>
      <c r="BD17" s="433"/>
      <c r="BG17" s="434"/>
      <c r="BJ17" s="434"/>
      <c r="BL17" s="433"/>
    </row>
    <row r="18" spans="1:64" ht="19.5" customHeight="1">
      <c r="A18" s="76">
        <v>12</v>
      </c>
      <c r="B18" s="77" t="s">
        <v>34</v>
      </c>
      <c r="C18" s="147">
        <v>455031700</v>
      </c>
      <c r="D18" s="147">
        <v>439318361</v>
      </c>
      <c r="E18" s="147">
        <v>40300</v>
      </c>
      <c r="F18" s="147">
        <v>0</v>
      </c>
      <c r="G18" s="157">
        <v>96.55</v>
      </c>
      <c r="H18" s="420">
        <v>70817240</v>
      </c>
      <c r="I18" s="414">
        <v>12613282</v>
      </c>
      <c r="J18" s="76">
        <v>12</v>
      </c>
      <c r="K18" s="182" t="s">
        <v>34</v>
      </c>
      <c r="L18" s="214">
        <v>7943523</v>
      </c>
      <c r="M18" s="147">
        <v>0</v>
      </c>
      <c r="N18" s="146">
        <v>17.81</v>
      </c>
      <c r="O18" s="145">
        <v>140758</v>
      </c>
      <c r="P18" s="199">
        <v>42663</v>
      </c>
      <c r="Q18" s="214">
        <v>81557</v>
      </c>
      <c r="R18" s="199">
        <v>81557</v>
      </c>
      <c r="S18" s="214">
        <v>24720</v>
      </c>
      <c r="T18" s="199">
        <v>24720</v>
      </c>
      <c r="U18" s="190">
        <v>26640</v>
      </c>
      <c r="V18" s="361"/>
      <c r="W18" s="362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2"/>
      <c r="AO18" s="432"/>
      <c r="AP18" s="432"/>
      <c r="AQ18" s="432"/>
      <c r="AR18" s="432"/>
      <c r="AX18" s="433"/>
      <c r="AY18" s="433"/>
      <c r="AZ18" s="433"/>
      <c r="BA18" s="433"/>
      <c r="BB18" s="433"/>
      <c r="BD18" s="433"/>
      <c r="BG18" s="434"/>
      <c r="BJ18" s="434"/>
      <c r="BL18" s="433"/>
    </row>
    <row r="19" spans="1:64" ht="19.5" customHeight="1">
      <c r="A19" s="76">
        <v>13</v>
      </c>
      <c r="B19" s="77" t="s">
        <v>36</v>
      </c>
      <c r="C19" s="147">
        <v>599726600</v>
      </c>
      <c r="D19" s="147">
        <v>578560140</v>
      </c>
      <c r="E19" s="147">
        <v>0</v>
      </c>
      <c r="F19" s="147">
        <v>0</v>
      </c>
      <c r="G19" s="157">
        <v>96.47</v>
      </c>
      <c r="H19" s="420">
        <v>116342324</v>
      </c>
      <c r="I19" s="414">
        <v>13225485</v>
      </c>
      <c r="J19" s="76">
        <v>13</v>
      </c>
      <c r="K19" s="182" t="s">
        <v>36</v>
      </c>
      <c r="L19" s="214">
        <v>12008920</v>
      </c>
      <c r="M19" s="147">
        <v>0</v>
      </c>
      <c r="N19" s="146">
        <v>11.37</v>
      </c>
      <c r="O19" s="145">
        <v>111263</v>
      </c>
      <c r="P19" s="199">
        <v>32845</v>
      </c>
      <c r="Q19" s="214">
        <v>68339</v>
      </c>
      <c r="R19" s="199">
        <v>68339</v>
      </c>
      <c r="S19" s="214">
        <v>20174</v>
      </c>
      <c r="T19" s="199">
        <v>20174</v>
      </c>
      <c r="U19" s="190">
        <v>22296</v>
      </c>
      <c r="V19" s="361"/>
      <c r="W19" s="362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2"/>
      <c r="AO19" s="432"/>
      <c r="AP19" s="432"/>
      <c r="AQ19" s="432"/>
      <c r="AR19" s="432"/>
      <c r="AX19" s="433"/>
      <c r="AY19" s="433"/>
      <c r="AZ19" s="433"/>
      <c r="BA19" s="433"/>
      <c r="BB19" s="433"/>
      <c r="BD19" s="433"/>
      <c r="BG19" s="434"/>
      <c r="BJ19" s="434"/>
      <c r="BL19" s="433"/>
    </row>
    <row r="20" spans="1:64" ht="19.5" customHeight="1">
      <c r="A20" s="122"/>
      <c r="B20" s="77" t="s">
        <v>38</v>
      </c>
      <c r="C20" s="147">
        <v>17378280561</v>
      </c>
      <c r="D20" s="147">
        <v>16517722095</v>
      </c>
      <c r="E20" s="147">
        <v>264100</v>
      </c>
      <c r="F20" s="147">
        <v>0</v>
      </c>
      <c r="G20" s="157">
        <v>95.05</v>
      </c>
      <c r="H20" s="420">
        <v>4386844353</v>
      </c>
      <c r="I20" s="414">
        <v>773833343</v>
      </c>
      <c r="J20" s="122"/>
      <c r="K20" s="182" t="s">
        <v>38</v>
      </c>
      <c r="L20" s="214">
        <v>509102041</v>
      </c>
      <c r="M20" s="147">
        <v>0</v>
      </c>
      <c r="N20" s="146">
        <v>17.64</v>
      </c>
      <c r="O20" s="145">
        <v>111953</v>
      </c>
      <c r="P20" s="199">
        <v>36164</v>
      </c>
      <c r="Q20" s="214">
        <v>70596</v>
      </c>
      <c r="R20" s="199">
        <v>70588</v>
      </c>
      <c r="S20" s="214">
        <v>22804</v>
      </c>
      <c r="T20" s="199">
        <v>22802</v>
      </c>
      <c r="U20" s="190">
        <v>25955</v>
      </c>
      <c r="V20" s="361"/>
      <c r="W20" s="362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X20" s="433"/>
      <c r="AY20" s="433"/>
      <c r="AZ20" s="433"/>
      <c r="BA20" s="433"/>
      <c r="BB20" s="433"/>
      <c r="BD20" s="433"/>
      <c r="BG20" s="434"/>
      <c r="BJ20" s="434"/>
      <c r="BL20" s="433"/>
    </row>
    <row r="21" spans="1:64" ht="19.5" customHeight="1">
      <c r="A21" s="122"/>
      <c r="C21" s="366"/>
      <c r="D21" s="366"/>
      <c r="E21" s="366"/>
      <c r="F21" s="147"/>
      <c r="G21" s="157"/>
      <c r="H21" s="421"/>
      <c r="I21" s="416"/>
      <c r="J21" s="122"/>
      <c r="K21" s="286"/>
      <c r="L21" s="373"/>
      <c r="M21" s="147"/>
      <c r="N21" s="146"/>
      <c r="O21" s="145"/>
      <c r="P21" s="199"/>
      <c r="Q21" s="214"/>
      <c r="R21" s="199"/>
      <c r="S21" s="214"/>
      <c r="T21" s="199"/>
      <c r="U21" s="190"/>
      <c r="V21" s="361"/>
      <c r="W21" s="362"/>
      <c r="AE21" s="361"/>
      <c r="AJ21" s="361"/>
      <c r="AK21" s="361"/>
      <c r="AL21" s="361"/>
      <c r="AM21" s="361"/>
      <c r="BG21" s="434"/>
      <c r="BJ21" s="434"/>
      <c r="BL21" s="433"/>
    </row>
    <row r="22" spans="1:64" ht="19.5" customHeight="1">
      <c r="A22" s="76">
        <v>14</v>
      </c>
      <c r="B22" s="77" t="s">
        <v>41</v>
      </c>
      <c r="C22" s="147">
        <v>215502890</v>
      </c>
      <c r="D22" s="147">
        <v>208141622</v>
      </c>
      <c r="E22" s="147">
        <v>0</v>
      </c>
      <c r="F22" s="147">
        <v>0</v>
      </c>
      <c r="G22" s="157">
        <v>96.58</v>
      </c>
      <c r="H22" s="420">
        <v>45474783</v>
      </c>
      <c r="I22" s="414">
        <v>10130956</v>
      </c>
      <c r="J22" s="76">
        <v>14</v>
      </c>
      <c r="K22" s="182" t="s">
        <v>41</v>
      </c>
      <c r="L22" s="214">
        <v>79000</v>
      </c>
      <c r="M22" s="147">
        <v>0</v>
      </c>
      <c r="N22" s="146">
        <v>22.28</v>
      </c>
      <c r="O22" s="145">
        <v>108783</v>
      </c>
      <c r="P22" s="199">
        <v>37904</v>
      </c>
      <c r="Q22" s="214">
        <v>65928</v>
      </c>
      <c r="R22" s="199">
        <v>65928</v>
      </c>
      <c r="S22" s="214">
        <v>22972</v>
      </c>
      <c r="T22" s="199">
        <v>22972</v>
      </c>
      <c r="U22" s="190">
        <v>25776</v>
      </c>
      <c r="V22" s="361"/>
      <c r="W22" s="362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2"/>
      <c r="AO22" s="432"/>
      <c r="AP22" s="432"/>
      <c r="AQ22" s="432"/>
      <c r="AR22" s="432"/>
      <c r="AX22" s="433"/>
      <c r="AY22" s="433"/>
      <c r="AZ22" s="433"/>
      <c r="BA22" s="433"/>
      <c r="BB22" s="433"/>
      <c r="BD22" s="433"/>
      <c r="BG22" s="434"/>
      <c r="BJ22" s="434"/>
      <c r="BL22" s="433"/>
    </row>
    <row r="23" spans="1:64" ht="19.5" customHeight="1">
      <c r="A23" s="76">
        <v>15</v>
      </c>
      <c r="B23" s="77" t="s">
        <v>43</v>
      </c>
      <c r="C23" s="147">
        <v>234505533</v>
      </c>
      <c r="D23" s="147">
        <v>229796081</v>
      </c>
      <c r="E23" s="147">
        <v>0</v>
      </c>
      <c r="F23" s="147">
        <v>0</v>
      </c>
      <c r="G23" s="157">
        <v>97.99</v>
      </c>
      <c r="H23" s="420">
        <v>44998833</v>
      </c>
      <c r="I23" s="414">
        <v>11993594</v>
      </c>
      <c r="J23" s="76">
        <v>15</v>
      </c>
      <c r="K23" s="182" t="s">
        <v>43</v>
      </c>
      <c r="L23" s="214">
        <v>4767378</v>
      </c>
      <c r="M23" s="147">
        <v>0</v>
      </c>
      <c r="N23" s="146">
        <v>26.65</v>
      </c>
      <c r="O23" s="164">
        <v>96751</v>
      </c>
      <c r="P23" s="201">
        <v>29392</v>
      </c>
      <c r="Q23" s="256">
        <v>61236</v>
      </c>
      <c r="R23" s="201">
        <v>61234</v>
      </c>
      <c r="S23" s="256">
        <v>18603</v>
      </c>
      <c r="T23" s="201">
        <v>18602</v>
      </c>
      <c r="U23" s="198">
        <v>19192</v>
      </c>
      <c r="V23" s="361"/>
      <c r="W23" s="362"/>
      <c r="X23" s="431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2"/>
      <c r="AO23" s="432"/>
      <c r="AP23" s="432"/>
      <c r="AQ23" s="432"/>
      <c r="AR23" s="432"/>
      <c r="AX23" s="433"/>
      <c r="AY23" s="433"/>
      <c r="AZ23" s="433"/>
      <c r="BA23" s="433"/>
      <c r="BB23" s="433"/>
      <c r="BD23" s="433"/>
      <c r="BG23" s="434"/>
      <c r="BJ23" s="434"/>
      <c r="BL23" s="433"/>
    </row>
    <row r="24" spans="1:64" ht="19.5" customHeight="1">
      <c r="A24" s="74">
        <v>16</v>
      </c>
      <c r="B24" s="75" t="s">
        <v>44</v>
      </c>
      <c r="C24" s="143">
        <v>130660700</v>
      </c>
      <c r="D24" s="143">
        <v>127300542</v>
      </c>
      <c r="E24" s="143">
        <v>0</v>
      </c>
      <c r="F24" s="143">
        <v>0</v>
      </c>
      <c r="G24" s="276">
        <v>97.43</v>
      </c>
      <c r="H24" s="419">
        <v>12362867</v>
      </c>
      <c r="I24" s="415">
        <v>2488491</v>
      </c>
      <c r="J24" s="74">
        <v>16</v>
      </c>
      <c r="K24" s="101" t="s">
        <v>44</v>
      </c>
      <c r="L24" s="251">
        <v>767400</v>
      </c>
      <c r="M24" s="143">
        <v>0</v>
      </c>
      <c r="N24" s="276">
        <v>20.13</v>
      </c>
      <c r="O24" s="147">
        <v>72486</v>
      </c>
      <c r="P24" s="147">
        <v>37229</v>
      </c>
      <c r="Q24" s="147">
        <v>43555</v>
      </c>
      <c r="R24" s="147">
        <v>43555</v>
      </c>
      <c r="S24" s="147">
        <v>22370</v>
      </c>
      <c r="T24" s="147">
        <v>22370</v>
      </c>
      <c r="U24" s="225">
        <v>19927</v>
      </c>
      <c r="V24" s="361"/>
      <c r="W24" s="362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2"/>
      <c r="AO24" s="432"/>
      <c r="AP24" s="432"/>
      <c r="AQ24" s="432"/>
      <c r="AR24" s="432"/>
      <c r="AX24" s="433"/>
      <c r="AY24" s="433"/>
      <c r="AZ24" s="433"/>
      <c r="BA24" s="433"/>
      <c r="BB24" s="433"/>
      <c r="BD24" s="433"/>
      <c r="BG24" s="434"/>
      <c r="BJ24" s="434"/>
      <c r="BL24" s="433"/>
    </row>
    <row r="25" spans="1:64" ht="19.5" customHeight="1">
      <c r="A25" s="76">
        <v>17</v>
      </c>
      <c r="B25" s="77" t="s">
        <v>45</v>
      </c>
      <c r="C25" s="147">
        <v>125038100</v>
      </c>
      <c r="D25" s="147">
        <v>123422569</v>
      </c>
      <c r="E25" s="147">
        <v>0</v>
      </c>
      <c r="F25" s="147">
        <v>0</v>
      </c>
      <c r="G25" s="157">
        <v>98.71</v>
      </c>
      <c r="H25" s="420">
        <v>10364326</v>
      </c>
      <c r="I25" s="414">
        <v>3155522</v>
      </c>
      <c r="J25" s="76">
        <v>17</v>
      </c>
      <c r="K25" s="182" t="s">
        <v>45</v>
      </c>
      <c r="L25" s="214">
        <v>224300</v>
      </c>
      <c r="M25" s="147">
        <v>0</v>
      </c>
      <c r="N25" s="157">
        <v>30.45</v>
      </c>
      <c r="O25" s="147">
        <v>72676</v>
      </c>
      <c r="P25" s="147">
        <v>33443</v>
      </c>
      <c r="Q25" s="147">
        <v>42215</v>
      </c>
      <c r="R25" s="147">
        <v>42215</v>
      </c>
      <c r="S25" s="147">
        <v>19426</v>
      </c>
      <c r="T25" s="147">
        <v>19426</v>
      </c>
      <c r="U25" s="225">
        <v>22181</v>
      </c>
      <c r="V25" s="361"/>
      <c r="W25" s="362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2"/>
      <c r="AO25" s="432"/>
      <c r="AP25" s="432"/>
      <c r="AQ25" s="432"/>
      <c r="AR25" s="432"/>
      <c r="AX25" s="433"/>
      <c r="AY25" s="433"/>
      <c r="AZ25" s="433"/>
      <c r="BA25" s="433"/>
      <c r="BB25" s="433"/>
      <c r="BD25" s="433"/>
      <c r="BG25" s="434"/>
      <c r="BJ25" s="434"/>
      <c r="BL25" s="433"/>
    </row>
    <row r="26" spans="1:64" ht="19.5" customHeight="1">
      <c r="A26" s="76">
        <v>18</v>
      </c>
      <c r="B26" s="77" t="s">
        <v>47</v>
      </c>
      <c r="C26" s="147">
        <v>71760400</v>
      </c>
      <c r="D26" s="147">
        <v>71159533</v>
      </c>
      <c r="E26" s="147">
        <v>0</v>
      </c>
      <c r="F26" s="147">
        <v>0</v>
      </c>
      <c r="G26" s="157">
        <v>99.16</v>
      </c>
      <c r="H26" s="420">
        <v>3918755</v>
      </c>
      <c r="I26" s="414">
        <v>1141272</v>
      </c>
      <c r="J26" s="76">
        <v>18</v>
      </c>
      <c r="K26" s="182" t="s">
        <v>47</v>
      </c>
      <c r="L26" s="214">
        <v>0</v>
      </c>
      <c r="M26" s="147">
        <v>0</v>
      </c>
      <c r="N26" s="157">
        <v>29.12</v>
      </c>
      <c r="O26" s="147">
        <v>69335</v>
      </c>
      <c r="P26" s="147">
        <v>23563</v>
      </c>
      <c r="Q26" s="147">
        <v>44550</v>
      </c>
      <c r="R26" s="147">
        <v>44550</v>
      </c>
      <c r="S26" s="147">
        <v>15140</v>
      </c>
      <c r="T26" s="147">
        <v>15140</v>
      </c>
      <c r="U26" s="225">
        <v>19149</v>
      </c>
      <c r="V26" s="361"/>
      <c r="W26" s="362"/>
      <c r="X26" s="431"/>
      <c r="Y26" s="431"/>
      <c r="Z26" s="431"/>
      <c r="AA26" s="431"/>
      <c r="AB26" s="431"/>
      <c r="AC26" s="431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2"/>
      <c r="AO26" s="432"/>
      <c r="AP26" s="432"/>
      <c r="AQ26" s="432"/>
      <c r="AR26" s="432"/>
      <c r="AX26" s="433"/>
      <c r="AY26" s="433"/>
      <c r="AZ26" s="433"/>
      <c r="BA26" s="433"/>
      <c r="BB26" s="433"/>
      <c r="BD26" s="433"/>
      <c r="BG26" s="434"/>
      <c r="BJ26" s="434"/>
      <c r="BL26" s="433"/>
    </row>
    <row r="27" spans="1:64" ht="19.5" customHeight="1">
      <c r="A27" s="76">
        <v>19</v>
      </c>
      <c r="B27" s="77" t="s">
        <v>49</v>
      </c>
      <c r="C27" s="147">
        <v>347401000</v>
      </c>
      <c r="D27" s="147">
        <v>339015554</v>
      </c>
      <c r="E27" s="147">
        <v>0</v>
      </c>
      <c r="F27" s="147">
        <v>0</v>
      </c>
      <c r="G27" s="157">
        <v>97.59</v>
      </c>
      <c r="H27" s="420">
        <v>70924581</v>
      </c>
      <c r="I27" s="414">
        <v>19476163</v>
      </c>
      <c r="J27" s="76">
        <v>19</v>
      </c>
      <c r="K27" s="182" t="s">
        <v>49</v>
      </c>
      <c r="L27" s="214">
        <v>1466590</v>
      </c>
      <c r="M27" s="147">
        <v>0</v>
      </c>
      <c r="N27" s="157">
        <v>27.46</v>
      </c>
      <c r="O27" s="147">
        <v>100006</v>
      </c>
      <c r="P27" s="147">
        <v>39020</v>
      </c>
      <c r="Q27" s="147">
        <v>60260</v>
      </c>
      <c r="R27" s="147">
        <v>60260</v>
      </c>
      <c r="S27" s="147">
        <v>23512</v>
      </c>
      <c r="T27" s="147">
        <v>23512</v>
      </c>
      <c r="U27" s="225">
        <v>25037</v>
      </c>
      <c r="V27" s="361"/>
      <c r="W27" s="362"/>
      <c r="X27" s="431"/>
      <c r="Y27" s="431"/>
      <c r="Z27" s="431"/>
      <c r="AA27" s="431"/>
      <c r="AB27" s="431"/>
      <c r="AC27" s="431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2"/>
      <c r="AO27" s="432"/>
      <c r="AP27" s="432"/>
      <c r="AQ27" s="432"/>
      <c r="AR27" s="432"/>
      <c r="AX27" s="433"/>
      <c r="AY27" s="433"/>
      <c r="AZ27" s="433"/>
      <c r="BA27" s="433"/>
      <c r="BB27" s="433"/>
      <c r="BD27" s="433"/>
      <c r="BG27" s="434"/>
      <c r="BJ27" s="434"/>
      <c r="BL27" s="433"/>
    </row>
    <row r="28" spans="1:64" ht="19.5" customHeight="1">
      <c r="A28" s="76">
        <v>20</v>
      </c>
      <c r="B28" s="77" t="s">
        <v>51</v>
      </c>
      <c r="C28" s="147">
        <v>186017900</v>
      </c>
      <c r="D28" s="147">
        <v>181508480</v>
      </c>
      <c r="E28" s="147">
        <v>0</v>
      </c>
      <c r="F28" s="147">
        <v>0</v>
      </c>
      <c r="G28" s="273">
        <v>97.58</v>
      </c>
      <c r="H28" s="420">
        <v>25334161</v>
      </c>
      <c r="I28" s="414">
        <v>4588422</v>
      </c>
      <c r="J28" s="76">
        <v>20</v>
      </c>
      <c r="K28" s="182" t="s">
        <v>51</v>
      </c>
      <c r="L28" s="214">
        <v>4446925</v>
      </c>
      <c r="M28" s="147">
        <v>0</v>
      </c>
      <c r="N28" s="273">
        <v>18.11</v>
      </c>
      <c r="O28" s="147">
        <v>134297</v>
      </c>
      <c r="P28" s="147">
        <v>42490</v>
      </c>
      <c r="Q28" s="147">
        <v>77510</v>
      </c>
      <c r="R28" s="147">
        <v>77510</v>
      </c>
      <c r="S28" s="147">
        <v>24523</v>
      </c>
      <c r="T28" s="147">
        <v>24523</v>
      </c>
      <c r="U28" s="225">
        <v>29480</v>
      </c>
      <c r="V28" s="361"/>
      <c r="W28" s="362"/>
      <c r="X28" s="431"/>
      <c r="Y28" s="431"/>
      <c r="Z28" s="431"/>
      <c r="AA28" s="431"/>
      <c r="AB28" s="431"/>
      <c r="AC28" s="431"/>
      <c r="AD28" s="431"/>
      <c r="AE28" s="431"/>
      <c r="AF28" s="431"/>
      <c r="AG28" s="431"/>
      <c r="AH28" s="431"/>
      <c r="AI28" s="431"/>
      <c r="AJ28" s="431"/>
      <c r="AK28" s="431"/>
      <c r="AL28" s="431"/>
      <c r="AM28" s="431"/>
      <c r="AN28" s="432"/>
      <c r="AO28" s="432"/>
      <c r="AP28" s="432"/>
      <c r="AQ28" s="432"/>
      <c r="AR28" s="432"/>
      <c r="AX28" s="433"/>
      <c r="AY28" s="433"/>
      <c r="AZ28" s="433"/>
      <c r="BA28" s="433"/>
      <c r="BB28" s="433"/>
      <c r="BD28" s="433"/>
      <c r="BG28" s="434"/>
      <c r="BJ28" s="434"/>
      <c r="BL28" s="433"/>
    </row>
    <row r="29" spans="1:64" ht="19.5" customHeight="1">
      <c r="A29" s="74">
        <v>21</v>
      </c>
      <c r="B29" s="75" t="s">
        <v>52</v>
      </c>
      <c r="C29" s="143">
        <v>137780100</v>
      </c>
      <c r="D29" s="143">
        <v>137015667</v>
      </c>
      <c r="E29" s="143">
        <v>0</v>
      </c>
      <c r="F29" s="143">
        <v>0</v>
      </c>
      <c r="G29" s="157">
        <v>99.45</v>
      </c>
      <c r="H29" s="419">
        <v>6406088</v>
      </c>
      <c r="I29" s="415">
        <v>2261420</v>
      </c>
      <c r="J29" s="74">
        <v>21</v>
      </c>
      <c r="K29" s="101" t="s">
        <v>52</v>
      </c>
      <c r="L29" s="251">
        <v>603328</v>
      </c>
      <c r="M29" s="143">
        <v>0</v>
      </c>
      <c r="N29" s="146">
        <v>35.3</v>
      </c>
      <c r="O29" s="155">
        <v>123765</v>
      </c>
      <c r="P29" s="169">
        <v>43168</v>
      </c>
      <c r="Q29" s="169">
        <v>73529</v>
      </c>
      <c r="R29" s="169">
        <v>73529</v>
      </c>
      <c r="S29" s="169">
        <v>25646</v>
      </c>
      <c r="T29" s="169">
        <v>25646</v>
      </c>
      <c r="U29" s="227">
        <v>35305</v>
      </c>
      <c r="V29" s="361"/>
      <c r="W29" s="362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1"/>
      <c r="AN29" s="432"/>
      <c r="AO29" s="432"/>
      <c r="AP29" s="432"/>
      <c r="AQ29" s="432"/>
      <c r="AR29" s="432"/>
      <c r="AX29" s="433"/>
      <c r="AY29" s="433"/>
      <c r="AZ29" s="433"/>
      <c r="BA29" s="433"/>
      <c r="BB29" s="433"/>
      <c r="BD29" s="433"/>
      <c r="BG29" s="434"/>
      <c r="BJ29" s="434"/>
      <c r="BL29" s="433"/>
    </row>
    <row r="30" spans="1:64" ht="19.5" customHeight="1">
      <c r="A30" s="76">
        <v>22</v>
      </c>
      <c r="B30" s="77" t="s">
        <v>54</v>
      </c>
      <c r="C30" s="147">
        <v>87198100</v>
      </c>
      <c r="D30" s="147">
        <v>85117772</v>
      </c>
      <c r="E30" s="147">
        <v>0</v>
      </c>
      <c r="F30" s="147">
        <v>0</v>
      </c>
      <c r="G30" s="157">
        <v>97.61</v>
      </c>
      <c r="H30" s="420">
        <v>27627759</v>
      </c>
      <c r="I30" s="414">
        <v>4528699</v>
      </c>
      <c r="J30" s="76">
        <v>22</v>
      </c>
      <c r="K30" s="182" t="s">
        <v>54</v>
      </c>
      <c r="L30" s="214">
        <v>0</v>
      </c>
      <c r="M30" s="147">
        <v>0</v>
      </c>
      <c r="N30" s="146">
        <v>16.39</v>
      </c>
      <c r="O30" s="145">
        <v>142161</v>
      </c>
      <c r="P30" s="147">
        <v>47440</v>
      </c>
      <c r="Q30" s="147">
        <v>82481</v>
      </c>
      <c r="R30" s="147">
        <v>82481</v>
      </c>
      <c r="S30" s="147">
        <v>27524</v>
      </c>
      <c r="T30" s="147">
        <v>27524</v>
      </c>
      <c r="U30" s="225">
        <v>33032</v>
      </c>
      <c r="V30" s="361"/>
      <c r="W30" s="362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  <c r="AN30" s="432"/>
      <c r="AO30" s="432"/>
      <c r="AP30" s="432"/>
      <c r="AQ30" s="432"/>
      <c r="AR30" s="432"/>
      <c r="AX30" s="433"/>
      <c r="AY30" s="433"/>
      <c r="AZ30" s="433"/>
      <c r="BA30" s="433"/>
      <c r="BB30" s="433"/>
      <c r="BD30" s="433"/>
      <c r="BG30" s="434"/>
      <c r="BJ30" s="434"/>
      <c r="BL30" s="433"/>
    </row>
    <row r="31" spans="1:64" ht="19.5" customHeight="1">
      <c r="A31" s="76">
        <v>27</v>
      </c>
      <c r="B31" s="77" t="s">
        <v>55</v>
      </c>
      <c r="C31" s="147">
        <v>215788100</v>
      </c>
      <c r="D31" s="147">
        <v>213235967</v>
      </c>
      <c r="E31" s="147">
        <v>0</v>
      </c>
      <c r="F31" s="147">
        <v>0</v>
      </c>
      <c r="G31" s="157">
        <v>98.82</v>
      </c>
      <c r="H31" s="420">
        <v>7389013</v>
      </c>
      <c r="I31" s="414">
        <v>2665835</v>
      </c>
      <c r="J31" s="76">
        <v>27</v>
      </c>
      <c r="K31" s="182" t="s">
        <v>55</v>
      </c>
      <c r="L31" s="214">
        <v>466029</v>
      </c>
      <c r="M31" s="147">
        <v>0</v>
      </c>
      <c r="N31" s="146">
        <v>36.08</v>
      </c>
      <c r="O31" s="145">
        <v>115822</v>
      </c>
      <c r="P31" s="147">
        <v>46016</v>
      </c>
      <c r="Q31" s="147">
        <v>67498</v>
      </c>
      <c r="R31" s="147">
        <v>67498</v>
      </c>
      <c r="S31" s="147">
        <v>26817</v>
      </c>
      <c r="T31" s="147">
        <v>26817</v>
      </c>
      <c r="U31" s="225">
        <v>26785</v>
      </c>
      <c r="V31" s="361"/>
      <c r="W31" s="362"/>
      <c r="X31" s="431"/>
      <c r="Y31" s="431"/>
      <c r="Z31" s="431"/>
      <c r="AA31" s="431"/>
      <c r="AB31" s="431"/>
      <c r="AC31" s="431"/>
      <c r="AD31" s="431"/>
      <c r="AE31" s="431"/>
      <c r="AF31" s="431"/>
      <c r="AG31" s="431"/>
      <c r="AH31" s="431"/>
      <c r="AI31" s="431"/>
      <c r="AJ31" s="431"/>
      <c r="AK31" s="431"/>
      <c r="AL31" s="431"/>
      <c r="AM31" s="431"/>
      <c r="AN31" s="432"/>
      <c r="AO31" s="432"/>
      <c r="AP31" s="432"/>
      <c r="AQ31" s="432"/>
      <c r="AR31" s="432"/>
      <c r="AX31" s="433"/>
      <c r="AY31" s="433"/>
      <c r="AZ31" s="433"/>
      <c r="BA31" s="433"/>
      <c r="BB31" s="433"/>
      <c r="BD31" s="433"/>
      <c r="BG31" s="434"/>
      <c r="BJ31" s="434"/>
      <c r="BL31" s="433"/>
    </row>
    <row r="32" spans="1:64" ht="19.5" customHeight="1">
      <c r="A32" s="76">
        <v>28</v>
      </c>
      <c r="B32" s="77" t="s">
        <v>57</v>
      </c>
      <c r="C32" s="147">
        <v>414668070</v>
      </c>
      <c r="D32" s="147">
        <v>401667771</v>
      </c>
      <c r="E32" s="147">
        <v>0</v>
      </c>
      <c r="F32" s="147">
        <v>0</v>
      </c>
      <c r="G32" s="157">
        <v>96.86</v>
      </c>
      <c r="H32" s="420">
        <v>121993509</v>
      </c>
      <c r="I32" s="414">
        <v>24715609</v>
      </c>
      <c r="J32" s="76">
        <v>28</v>
      </c>
      <c r="K32" s="182" t="s">
        <v>57</v>
      </c>
      <c r="L32" s="214">
        <v>17333740</v>
      </c>
      <c r="M32" s="147">
        <v>0</v>
      </c>
      <c r="N32" s="146">
        <v>20.26</v>
      </c>
      <c r="O32" s="145">
        <v>97536</v>
      </c>
      <c r="P32" s="147">
        <v>36198</v>
      </c>
      <c r="Q32" s="147">
        <v>57734</v>
      </c>
      <c r="R32" s="147">
        <v>57734</v>
      </c>
      <c r="S32" s="147">
        <v>21426</v>
      </c>
      <c r="T32" s="147">
        <v>21426</v>
      </c>
      <c r="U32" s="225">
        <v>20436</v>
      </c>
      <c r="V32" s="361"/>
      <c r="W32" s="362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31"/>
      <c r="AK32" s="431"/>
      <c r="AL32" s="431"/>
      <c r="AM32" s="431"/>
      <c r="AN32" s="432"/>
      <c r="AO32" s="432"/>
      <c r="AP32" s="432"/>
      <c r="AQ32" s="432"/>
      <c r="AR32" s="432"/>
      <c r="AX32" s="433"/>
      <c r="AY32" s="433"/>
      <c r="AZ32" s="433"/>
      <c r="BA32" s="433"/>
      <c r="BB32" s="433"/>
      <c r="BD32" s="433"/>
      <c r="BG32" s="434"/>
      <c r="BJ32" s="434"/>
      <c r="BL32" s="433"/>
    </row>
    <row r="33" spans="1:64" ht="19.5" customHeight="1">
      <c r="A33" s="76">
        <v>29</v>
      </c>
      <c r="B33" s="77" t="s">
        <v>59</v>
      </c>
      <c r="C33" s="147">
        <v>326393000</v>
      </c>
      <c r="D33" s="147">
        <v>315476490</v>
      </c>
      <c r="E33" s="147">
        <v>0</v>
      </c>
      <c r="F33" s="147">
        <v>0</v>
      </c>
      <c r="G33" s="157">
        <v>96.66</v>
      </c>
      <c r="H33" s="420">
        <v>99186250</v>
      </c>
      <c r="I33" s="414">
        <v>15337583</v>
      </c>
      <c r="J33" s="76">
        <v>29</v>
      </c>
      <c r="K33" s="182" t="s">
        <v>59</v>
      </c>
      <c r="L33" s="214">
        <v>11411423</v>
      </c>
      <c r="M33" s="147">
        <v>0</v>
      </c>
      <c r="N33" s="146">
        <v>15.46</v>
      </c>
      <c r="O33" s="164">
        <v>110115</v>
      </c>
      <c r="P33" s="170">
        <v>38314</v>
      </c>
      <c r="Q33" s="170">
        <v>67882</v>
      </c>
      <c r="R33" s="170">
        <v>67882</v>
      </c>
      <c r="S33" s="170">
        <v>23619</v>
      </c>
      <c r="T33" s="170">
        <v>23619</v>
      </c>
      <c r="U33" s="231">
        <v>22144</v>
      </c>
      <c r="V33" s="361"/>
      <c r="W33" s="362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2"/>
      <c r="AO33" s="432"/>
      <c r="AP33" s="432"/>
      <c r="AQ33" s="432"/>
      <c r="AR33" s="432"/>
      <c r="AX33" s="433"/>
      <c r="AY33" s="433"/>
      <c r="AZ33" s="433"/>
      <c r="BA33" s="433"/>
      <c r="BB33" s="433"/>
      <c r="BD33" s="433"/>
      <c r="BG33" s="434"/>
      <c r="BJ33" s="434"/>
      <c r="BL33" s="433"/>
    </row>
    <row r="34" spans="1:64" ht="19.5" customHeight="1">
      <c r="A34" s="74">
        <v>30</v>
      </c>
      <c r="B34" s="75" t="s">
        <v>61</v>
      </c>
      <c r="C34" s="143">
        <v>232665100</v>
      </c>
      <c r="D34" s="143">
        <v>223601429</v>
      </c>
      <c r="E34" s="143">
        <v>0</v>
      </c>
      <c r="F34" s="143">
        <v>0</v>
      </c>
      <c r="G34" s="276">
        <v>96.1</v>
      </c>
      <c r="H34" s="419">
        <v>44567094</v>
      </c>
      <c r="I34" s="415">
        <v>7909701</v>
      </c>
      <c r="J34" s="74">
        <v>30</v>
      </c>
      <c r="K34" s="101" t="s">
        <v>61</v>
      </c>
      <c r="L34" s="251">
        <v>3753821</v>
      </c>
      <c r="M34" s="143">
        <v>0</v>
      </c>
      <c r="N34" s="276">
        <v>17.75</v>
      </c>
      <c r="O34" s="147">
        <v>85660</v>
      </c>
      <c r="P34" s="147">
        <v>33056</v>
      </c>
      <c r="Q34" s="147">
        <v>54204</v>
      </c>
      <c r="R34" s="147">
        <v>54204</v>
      </c>
      <c r="S34" s="147">
        <v>20917</v>
      </c>
      <c r="T34" s="147">
        <v>20917</v>
      </c>
      <c r="U34" s="225">
        <v>22420</v>
      </c>
      <c r="V34" s="361"/>
      <c r="W34" s="362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2"/>
      <c r="AO34" s="432"/>
      <c r="AP34" s="432"/>
      <c r="AQ34" s="432"/>
      <c r="AR34" s="432"/>
      <c r="AX34" s="433"/>
      <c r="AY34" s="433"/>
      <c r="AZ34" s="433"/>
      <c r="BA34" s="433"/>
      <c r="BB34" s="433"/>
      <c r="BD34" s="433"/>
      <c r="BG34" s="434"/>
      <c r="BJ34" s="434"/>
      <c r="BL34" s="433"/>
    </row>
    <row r="35" spans="1:64" ht="19.5" customHeight="1">
      <c r="A35" s="76">
        <v>31</v>
      </c>
      <c r="B35" s="78" t="s">
        <v>63</v>
      </c>
      <c r="C35" s="147">
        <v>137117800</v>
      </c>
      <c r="D35" s="147">
        <v>133545472</v>
      </c>
      <c r="E35" s="147">
        <v>0</v>
      </c>
      <c r="F35" s="147">
        <v>0</v>
      </c>
      <c r="G35" s="157">
        <v>97.39</v>
      </c>
      <c r="H35" s="420">
        <v>16317127</v>
      </c>
      <c r="I35" s="414">
        <v>2986906</v>
      </c>
      <c r="J35" s="76">
        <v>31</v>
      </c>
      <c r="K35" s="182" t="s">
        <v>63</v>
      </c>
      <c r="L35" s="214">
        <v>956040</v>
      </c>
      <c r="M35" s="147">
        <v>0</v>
      </c>
      <c r="N35" s="157">
        <v>18.31</v>
      </c>
      <c r="O35" s="147">
        <v>98924</v>
      </c>
      <c r="P35" s="147">
        <v>35877</v>
      </c>
      <c r="Q35" s="147">
        <v>61167</v>
      </c>
      <c r="R35" s="147">
        <v>61167</v>
      </c>
      <c r="S35" s="147">
        <v>22184</v>
      </c>
      <c r="T35" s="147">
        <v>22184</v>
      </c>
      <c r="U35" s="225">
        <v>23718</v>
      </c>
      <c r="V35" s="361"/>
      <c r="W35" s="362"/>
      <c r="X35" s="431"/>
      <c r="Y35" s="431"/>
      <c r="Z35" s="431"/>
      <c r="AA35" s="431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1"/>
      <c r="AN35" s="432"/>
      <c r="AO35" s="432"/>
      <c r="AP35" s="432"/>
      <c r="AQ35" s="432"/>
      <c r="AR35" s="432"/>
      <c r="AX35" s="433"/>
      <c r="AY35" s="433"/>
      <c r="AZ35" s="433"/>
      <c r="BA35" s="433"/>
      <c r="BB35" s="433"/>
      <c r="BD35" s="433"/>
      <c r="BG35" s="434"/>
      <c r="BJ35" s="434"/>
      <c r="BL35" s="433"/>
    </row>
    <row r="36" spans="1:64" ht="19.5" customHeight="1">
      <c r="A36" s="76">
        <v>32</v>
      </c>
      <c r="B36" s="78" t="s">
        <v>65</v>
      </c>
      <c r="C36" s="147">
        <v>111296800</v>
      </c>
      <c r="D36" s="147">
        <v>109707649</v>
      </c>
      <c r="E36" s="147">
        <v>0</v>
      </c>
      <c r="F36" s="147">
        <v>0</v>
      </c>
      <c r="G36" s="157">
        <v>98.57</v>
      </c>
      <c r="H36" s="420">
        <v>35899530</v>
      </c>
      <c r="I36" s="414">
        <v>3035720</v>
      </c>
      <c r="J36" s="76">
        <v>32</v>
      </c>
      <c r="K36" s="182" t="s">
        <v>65</v>
      </c>
      <c r="L36" s="214">
        <v>5956353</v>
      </c>
      <c r="M36" s="147">
        <v>0</v>
      </c>
      <c r="N36" s="157">
        <v>8.46</v>
      </c>
      <c r="O36" s="147">
        <v>87947</v>
      </c>
      <c r="P36" s="147">
        <v>22344</v>
      </c>
      <c r="Q36" s="147">
        <v>60857</v>
      </c>
      <c r="R36" s="147">
        <v>60857</v>
      </c>
      <c r="S36" s="147">
        <v>15461</v>
      </c>
      <c r="T36" s="147">
        <v>15461</v>
      </c>
      <c r="U36" s="225">
        <v>16104</v>
      </c>
      <c r="V36" s="361"/>
      <c r="W36" s="362"/>
      <c r="X36" s="431"/>
      <c r="Y36" s="431"/>
      <c r="Z36" s="431"/>
      <c r="AA36" s="431"/>
      <c r="AB36" s="431"/>
      <c r="AC36" s="431"/>
      <c r="AD36" s="431"/>
      <c r="AE36" s="431"/>
      <c r="AF36" s="431"/>
      <c r="AG36" s="431"/>
      <c r="AH36" s="431"/>
      <c r="AI36" s="431"/>
      <c r="AJ36" s="431"/>
      <c r="AK36" s="431"/>
      <c r="AL36" s="431"/>
      <c r="AM36" s="431"/>
      <c r="AN36" s="432"/>
      <c r="AO36" s="432"/>
      <c r="AP36" s="432"/>
      <c r="AQ36" s="432"/>
      <c r="AR36" s="432"/>
      <c r="AX36" s="433"/>
      <c r="AY36" s="433"/>
      <c r="AZ36" s="433"/>
      <c r="BA36" s="433"/>
      <c r="BB36" s="433"/>
      <c r="BD36" s="433"/>
      <c r="BG36" s="434"/>
      <c r="BJ36" s="434"/>
      <c r="BL36" s="433"/>
    </row>
    <row r="37" spans="1:64" ht="19.5" customHeight="1">
      <c r="A37" s="76">
        <v>36</v>
      </c>
      <c r="B37" s="78" t="s">
        <v>67</v>
      </c>
      <c r="C37" s="147">
        <v>170571600</v>
      </c>
      <c r="D37" s="147">
        <v>167999016</v>
      </c>
      <c r="E37" s="147">
        <v>0</v>
      </c>
      <c r="F37" s="147">
        <v>0</v>
      </c>
      <c r="G37" s="157">
        <v>98.49</v>
      </c>
      <c r="H37" s="420">
        <v>9805087</v>
      </c>
      <c r="I37" s="414">
        <v>2470627</v>
      </c>
      <c r="J37" s="76">
        <v>36</v>
      </c>
      <c r="K37" s="182" t="s">
        <v>67</v>
      </c>
      <c r="L37" s="214">
        <v>121420</v>
      </c>
      <c r="M37" s="147">
        <v>0</v>
      </c>
      <c r="N37" s="157">
        <v>25.2</v>
      </c>
      <c r="O37" s="147">
        <v>127368</v>
      </c>
      <c r="P37" s="147">
        <v>49531</v>
      </c>
      <c r="Q37" s="147">
        <v>75190</v>
      </c>
      <c r="R37" s="147">
        <v>75190</v>
      </c>
      <c r="S37" s="147">
        <v>29240</v>
      </c>
      <c r="T37" s="147">
        <v>29240</v>
      </c>
      <c r="U37" s="225">
        <v>28844</v>
      </c>
      <c r="V37" s="361"/>
      <c r="W37" s="362"/>
      <c r="X37" s="431"/>
      <c r="Y37" s="431"/>
      <c r="Z37" s="431"/>
      <c r="AA37" s="431"/>
      <c r="AB37" s="431"/>
      <c r="AC37" s="431"/>
      <c r="AD37" s="431"/>
      <c r="AE37" s="431"/>
      <c r="AF37" s="431"/>
      <c r="AG37" s="431"/>
      <c r="AH37" s="431"/>
      <c r="AI37" s="431"/>
      <c r="AJ37" s="431"/>
      <c r="AK37" s="431"/>
      <c r="AL37" s="431"/>
      <c r="AM37" s="431"/>
      <c r="AN37" s="432"/>
      <c r="AO37" s="432"/>
      <c r="AP37" s="432"/>
      <c r="AQ37" s="432"/>
      <c r="AR37" s="432"/>
      <c r="AX37" s="433"/>
      <c r="AY37" s="433"/>
      <c r="AZ37" s="433"/>
      <c r="BA37" s="433"/>
      <c r="BB37" s="433"/>
      <c r="BD37" s="433"/>
      <c r="BG37" s="434"/>
      <c r="BJ37" s="434"/>
      <c r="BL37" s="433"/>
    </row>
    <row r="38" spans="1:64" ht="19.5" customHeight="1">
      <c r="A38" s="291">
        <v>44</v>
      </c>
      <c r="B38" s="99" t="s">
        <v>69</v>
      </c>
      <c r="C38" s="172">
        <v>299110740</v>
      </c>
      <c r="D38" s="172">
        <v>289477259</v>
      </c>
      <c r="E38" s="172">
        <v>0</v>
      </c>
      <c r="F38" s="172">
        <v>0</v>
      </c>
      <c r="G38" s="273">
        <v>96.78</v>
      </c>
      <c r="H38" s="422">
        <v>50232172</v>
      </c>
      <c r="I38" s="417">
        <v>6894141</v>
      </c>
      <c r="J38" s="291">
        <v>44</v>
      </c>
      <c r="K38" s="242" t="s">
        <v>69</v>
      </c>
      <c r="L38" s="374">
        <v>1635999</v>
      </c>
      <c r="M38" s="172">
        <v>0</v>
      </c>
      <c r="N38" s="273">
        <v>13.72</v>
      </c>
      <c r="O38" s="147">
        <v>100371</v>
      </c>
      <c r="P38" s="147">
        <v>33964</v>
      </c>
      <c r="Q38" s="147">
        <v>62798</v>
      </c>
      <c r="R38" s="147">
        <v>62798</v>
      </c>
      <c r="S38" s="147">
        <v>21250</v>
      </c>
      <c r="T38" s="147">
        <v>21250</v>
      </c>
      <c r="U38" s="225">
        <v>29597</v>
      </c>
      <c r="V38" s="361"/>
      <c r="W38" s="362"/>
      <c r="X38" s="431"/>
      <c r="Y38" s="431"/>
      <c r="Z38" s="431"/>
      <c r="AA38" s="431"/>
      <c r="AB38" s="431"/>
      <c r="AC38" s="431"/>
      <c r="AD38" s="431"/>
      <c r="AE38" s="431"/>
      <c r="AF38" s="431"/>
      <c r="AG38" s="431"/>
      <c r="AH38" s="431"/>
      <c r="AI38" s="431"/>
      <c r="AJ38" s="431"/>
      <c r="AK38" s="431"/>
      <c r="AL38" s="431"/>
      <c r="AM38" s="431"/>
      <c r="AN38" s="432"/>
      <c r="AO38" s="432"/>
      <c r="AP38" s="432"/>
      <c r="AQ38" s="432"/>
      <c r="AR38" s="432"/>
      <c r="AX38" s="433"/>
      <c r="AY38" s="433"/>
      <c r="AZ38" s="433"/>
      <c r="BA38" s="433"/>
      <c r="BB38" s="433"/>
      <c r="BD38" s="433"/>
      <c r="BG38" s="434"/>
      <c r="BJ38" s="434"/>
      <c r="BL38" s="433"/>
    </row>
    <row r="39" spans="1:64" ht="19.5" customHeight="1">
      <c r="A39" s="76">
        <v>45</v>
      </c>
      <c r="B39" s="78" t="s">
        <v>88</v>
      </c>
      <c r="C39" s="147">
        <v>500238700</v>
      </c>
      <c r="D39" s="147">
        <v>490724918</v>
      </c>
      <c r="E39" s="147">
        <v>0</v>
      </c>
      <c r="F39" s="147">
        <v>0</v>
      </c>
      <c r="G39" s="157">
        <v>98.1</v>
      </c>
      <c r="H39" s="420">
        <v>73834596</v>
      </c>
      <c r="I39" s="414">
        <v>20207877</v>
      </c>
      <c r="J39" s="76">
        <v>45</v>
      </c>
      <c r="K39" s="182" t="s">
        <v>88</v>
      </c>
      <c r="L39" s="214">
        <v>5290623</v>
      </c>
      <c r="M39" s="147">
        <v>0</v>
      </c>
      <c r="N39" s="146">
        <v>27.37</v>
      </c>
      <c r="O39" s="155">
        <v>121409</v>
      </c>
      <c r="P39" s="169">
        <v>41442</v>
      </c>
      <c r="Q39" s="169">
        <v>74656</v>
      </c>
      <c r="R39" s="169">
        <v>74656</v>
      </c>
      <c r="S39" s="169">
        <v>25483</v>
      </c>
      <c r="T39" s="169">
        <v>25483</v>
      </c>
      <c r="U39" s="227">
        <v>28663</v>
      </c>
      <c r="V39" s="361"/>
      <c r="W39" s="362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2"/>
      <c r="AO39" s="432"/>
      <c r="AP39" s="432"/>
      <c r="AQ39" s="432"/>
      <c r="AR39" s="432"/>
      <c r="AX39" s="433"/>
      <c r="AY39" s="433"/>
      <c r="AZ39" s="433"/>
      <c r="BA39" s="433"/>
      <c r="BB39" s="433"/>
      <c r="BD39" s="433"/>
      <c r="BG39" s="434"/>
      <c r="BJ39" s="434"/>
      <c r="BL39" s="433"/>
    </row>
    <row r="40" spans="1:64" ht="19.5" customHeight="1">
      <c r="A40" s="291">
        <v>46</v>
      </c>
      <c r="B40" s="99" t="s">
        <v>93</v>
      </c>
      <c r="C40" s="172">
        <v>478586300</v>
      </c>
      <c r="D40" s="172">
        <v>457979670</v>
      </c>
      <c r="E40" s="172">
        <v>0</v>
      </c>
      <c r="F40" s="172">
        <v>0</v>
      </c>
      <c r="G40" s="273">
        <v>95.69</v>
      </c>
      <c r="H40" s="422">
        <v>128874348</v>
      </c>
      <c r="I40" s="417">
        <v>26694477</v>
      </c>
      <c r="J40" s="291">
        <v>46</v>
      </c>
      <c r="K40" s="242" t="s">
        <v>93</v>
      </c>
      <c r="L40" s="374">
        <v>9025081</v>
      </c>
      <c r="M40" s="172">
        <v>0</v>
      </c>
      <c r="N40" s="372">
        <v>20.71</v>
      </c>
      <c r="O40" s="164">
        <v>111251</v>
      </c>
      <c r="P40" s="170">
        <v>37990</v>
      </c>
      <c r="Q40" s="170">
        <v>66446</v>
      </c>
      <c r="R40" s="170">
        <v>66446</v>
      </c>
      <c r="S40" s="170">
        <v>22690</v>
      </c>
      <c r="T40" s="170">
        <v>22690</v>
      </c>
      <c r="U40" s="231">
        <v>26569</v>
      </c>
      <c r="V40" s="361"/>
      <c r="W40" s="362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2"/>
      <c r="AO40" s="432"/>
      <c r="AP40" s="432"/>
      <c r="AQ40" s="432"/>
      <c r="AR40" s="432"/>
      <c r="AX40" s="433"/>
      <c r="AY40" s="433"/>
      <c r="AZ40" s="433"/>
      <c r="BA40" s="433"/>
      <c r="BB40" s="433"/>
      <c r="BD40" s="433"/>
      <c r="BG40" s="434"/>
      <c r="BJ40" s="434"/>
      <c r="BL40" s="433"/>
    </row>
    <row r="41" spans="1:64" ht="19.5" customHeight="1">
      <c r="A41" s="122"/>
      <c r="B41" s="77" t="s">
        <v>71</v>
      </c>
      <c r="C41" s="147">
        <v>4422300933</v>
      </c>
      <c r="D41" s="147">
        <v>4305893461</v>
      </c>
      <c r="E41" s="147">
        <v>0</v>
      </c>
      <c r="F41" s="147">
        <v>0</v>
      </c>
      <c r="G41" s="157">
        <v>97.37</v>
      </c>
      <c r="H41" s="420">
        <v>835510879</v>
      </c>
      <c r="I41" s="414">
        <v>172683015</v>
      </c>
      <c r="J41" s="122"/>
      <c r="K41" s="182" t="s">
        <v>71</v>
      </c>
      <c r="L41" s="214">
        <v>68305450</v>
      </c>
      <c r="M41" s="147">
        <v>0</v>
      </c>
      <c r="N41" s="157">
        <v>20.67</v>
      </c>
      <c r="O41" s="147">
        <v>103696</v>
      </c>
      <c r="P41" s="147">
        <v>37122</v>
      </c>
      <c r="Q41" s="147">
        <v>63134</v>
      </c>
      <c r="R41" s="147">
        <v>63134</v>
      </c>
      <c r="S41" s="147">
        <v>22601</v>
      </c>
      <c r="T41" s="147">
        <v>22601</v>
      </c>
      <c r="U41" s="225">
        <v>24846</v>
      </c>
      <c r="V41" s="361"/>
      <c r="W41" s="362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X41" s="433"/>
      <c r="AY41" s="433"/>
      <c r="AZ41" s="433"/>
      <c r="BA41" s="433"/>
      <c r="BB41" s="433"/>
      <c r="BD41" s="433"/>
      <c r="BG41" s="434"/>
      <c r="BJ41" s="434"/>
      <c r="BL41" s="433"/>
    </row>
    <row r="42" spans="1:64" ht="19.5" customHeight="1">
      <c r="A42" s="122"/>
      <c r="B42" s="77" t="s">
        <v>73</v>
      </c>
      <c r="C42" s="147">
        <v>21800581494</v>
      </c>
      <c r="D42" s="147">
        <v>20823615556</v>
      </c>
      <c r="E42" s="147">
        <v>264100</v>
      </c>
      <c r="F42" s="147">
        <v>0</v>
      </c>
      <c r="G42" s="157">
        <v>95.52</v>
      </c>
      <c r="H42" s="420">
        <v>5222355232</v>
      </c>
      <c r="I42" s="414">
        <v>946516358</v>
      </c>
      <c r="J42" s="122"/>
      <c r="K42" s="182" t="s">
        <v>73</v>
      </c>
      <c r="L42" s="214">
        <v>577407491</v>
      </c>
      <c r="M42" s="147">
        <v>0</v>
      </c>
      <c r="N42" s="157">
        <v>18.12</v>
      </c>
      <c r="O42" s="147">
        <v>110212</v>
      </c>
      <c r="P42" s="147">
        <v>36366</v>
      </c>
      <c r="Q42" s="147">
        <v>68979</v>
      </c>
      <c r="R42" s="147">
        <v>68972</v>
      </c>
      <c r="S42" s="147">
        <v>22760</v>
      </c>
      <c r="T42" s="147">
        <v>22758</v>
      </c>
      <c r="U42" s="225">
        <v>25718</v>
      </c>
      <c r="V42" s="361"/>
      <c r="W42" s="362"/>
      <c r="X42" s="435"/>
      <c r="Y42" s="435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5"/>
      <c r="AK42" s="435"/>
      <c r="AL42" s="435"/>
      <c r="AM42" s="435"/>
      <c r="AN42" s="435"/>
      <c r="AO42" s="435"/>
      <c r="AP42" s="435"/>
      <c r="AQ42" s="435"/>
      <c r="AR42" s="435"/>
      <c r="AX42" s="433"/>
      <c r="AY42" s="433"/>
      <c r="AZ42" s="433"/>
      <c r="BA42" s="433"/>
      <c r="BB42" s="433"/>
      <c r="BD42" s="433"/>
      <c r="BG42" s="434"/>
      <c r="BJ42" s="434"/>
      <c r="BL42" s="433"/>
    </row>
    <row r="43" spans="1:54" ht="19.5" customHeight="1">
      <c r="A43" s="122"/>
      <c r="C43" s="366"/>
      <c r="D43" s="366"/>
      <c r="E43" s="366"/>
      <c r="F43" s="147"/>
      <c r="G43" s="157"/>
      <c r="H43" s="421"/>
      <c r="I43" s="416"/>
      <c r="J43" s="122"/>
      <c r="K43" s="286"/>
      <c r="L43" s="373"/>
      <c r="M43" s="147"/>
      <c r="N43" s="146"/>
      <c r="O43" s="147"/>
      <c r="P43" s="147"/>
      <c r="Q43" s="147"/>
      <c r="R43" s="147"/>
      <c r="S43" s="147"/>
      <c r="T43" s="147"/>
      <c r="U43" s="225"/>
      <c r="V43" s="361"/>
      <c r="W43" s="362"/>
      <c r="Z43" s="437"/>
      <c r="AE43" s="361"/>
      <c r="AH43" s="437"/>
      <c r="AJ43" s="361"/>
      <c r="AK43" s="361"/>
      <c r="AL43" s="361"/>
      <c r="AM43" s="361"/>
      <c r="AX43" s="433"/>
      <c r="AY43" s="433"/>
      <c r="AZ43" s="433"/>
      <c r="BA43" s="433"/>
      <c r="BB43" s="433"/>
    </row>
    <row r="44" spans="1:54" ht="19.5" customHeight="1">
      <c r="A44" s="76">
        <v>301</v>
      </c>
      <c r="B44" s="77" t="s">
        <v>75</v>
      </c>
      <c r="C44" s="147">
        <v>543212900</v>
      </c>
      <c r="D44" s="147">
        <v>543212900</v>
      </c>
      <c r="E44" s="147">
        <v>0</v>
      </c>
      <c r="F44" s="147">
        <v>0</v>
      </c>
      <c r="G44" s="157">
        <v>100</v>
      </c>
      <c r="H44" s="420">
        <v>0</v>
      </c>
      <c r="I44" s="414">
        <v>0</v>
      </c>
      <c r="J44" s="76">
        <v>301</v>
      </c>
      <c r="K44" s="182" t="s">
        <v>75</v>
      </c>
      <c r="L44" s="214">
        <v>0</v>
      </c>
      <c r="M44" s="147">
        <v>0</v>
      </c>
      <c r="N44" s="146">
        <v>0</v>
      </c>
      <c r="O44" s="147">
        <v>337996</v>
      </c>
      <c r="P44" s="147">
        <v>89218</v>
      </c>
      <c r="Q44" s="147">
        <v>199079</v>
      </c>
      <c r="R44" s="147">
        <v>199079</v>
      </c>
      <c r="S44" s="147">
        <v>52549</v>
      </c>
      <c r="T44" s="147">
        <v>52549</v>
      </c>
      <c r="U44" s="225">
        <v>62313</v>
      </c>
      <c r="V44" s="361"/>
      <c r="W44" s="362"/>
      <c r="X44" s="431"/>
      <c r="Y44" s="431"/>
      <c r="Z44" s="431"/>
      <c r="AA44" s="431"/>
      <c r="AB44" s="431"/>
      <c r="AC44" s="431"/>
      <c r="AD44" s="431"/>
      <c r="AE44" s="431"/>
      <c r="AF44" s="388"/>
      <c r="AG44" s="388"/>
      <c r="AH44" s="388"/>
      <c r="AI44" s="388"/>
      <c r="AJ44" s="388"/>
      <c r="AK44" s="388"/>
      <c r="AL44" s="388"/>
      <c r="AM44" s="388"/>
      <c r="AN44" s="432"/>
      <c r="AO44" s="432"/>
      <c r="AP44" s="432"/>
      <c r="AQ44" s="432"/>
      <c r="AR44" s="388"/>
      <c r="AX44" s="433"/>
      <c r="AY44" s="433"/>
      <c r="AZ44" s="433"/>
      <c r="BA44" s="433"/>
      <c r="BB44" s="433"/>
    </row>
    <row r="45" spans="1:54" ht="19.5" customHeight="1">
      <c r="A45" s="76">
        <v>302</v>
      </c>
      <c r="B45" s="77" t="s">
        <v>77</v>
      </c>
      <c r="C45" s="147">
        <v>625592150</v>
      </c>
      <c r="D45" s="147">
        <v>625423450</v>
      </c>
      <c r="E45" s="147">
        <v>0</v>
      </c>
      <c r="F45" s="147">
        <v>0</v>
      </c>
      <c r="G45" s="157">
        <v>99.97</v>
      </c>
      <c r="H45" s="420">
        <v>0</v>
      </c>
      <c r="I45" s="414">
        <v>0</v>
      </c>
      <c r="J45" s="76">
        <v>302</v>
      </c>
      <c r="K45" s="182" t="s">
        <v>77</v>
      </c>
      <c r="L45" s="214">
        <v>0</v>
      </c>
      <c r="M45" s="147">
        <v>0</v>
      </c>
      <c r="N45" s="146">
        <v>0</v>
      </c>
      <c r="O45" s="147">
        <v>217390</v>
      </c>
      <c r="P45" s="147">
        <v>67849</v>
      </c>
      <c r="Q45" s="147">
        <v>147186</v>
      </c>
      <c r="R45" s="147">
        <v>147186</v>
      </c>
      <c r="S45" s="147">
        <v>45938</v>
      </c>
      <c r="T45" s="147">
        <v>45938</v>
      </c>
      <c r="U45" s="225">
        <v>59956</v>
      </c>
      <c r="V45" s="361"/>
      <c r="W45" s="362"/>
      <c r="X45" s="431"/>
      <c r="Y45" s="431"/>
      <c r="Z45" s="431"/>
      <c r="AA45" s="431"/>
      <c r="AB45" s="431"/>
      <c r="AC45" s="431"/>
      <c r="AD45" s="431"/>
      <c r="AE45" s="431"/>
      <c r="AF45" s="388"/>
      <c r="AG45" s="388"/>
      <c r="AH45" s="388"/>
      <c r="AI45" s="388"/>
      <c r="AJ45" s="388"/>
      <c r="AK45" s="388"/>
      <c r="AL45" s="388"/>
      <c r="AM45" s="388"/>
      <c r="AN45" s="432"/>
      <c r="AO45" s="432"/>
      <c r="AP45" s="432"/>
      <c r="AQ45" s="432"/>
      <c r="AR45" s="388"/>
      <c r="AX45" s="433"/>
      <c r="AY45" s="433"/>
      <c r="AZ45" s="433"/>
      <c r="BA45" s="433"/>
      <c r="BB45" s="433"/>
    </row>
    <row r="46" spans="1:54" ht="19.5" customHeight="1">
      <c r="A46" s="76">
        <v>303</v>
      </c>
      <c r="B46" s="77" t="s">
        <v>79</v>
      </c>
      <c r="C46" s="147">
        <v>2183830350</v>
      </c>
      <c r="D46" s="147">
        <v>2183830350</v>
      </c>
      <c r="E46" s="147">
        <v>0</v>
      </c>
      <c r="F46" s="147">
        <v>0</v>
      </c>
      <c r="G46" s="157">
        <v>100</v>
      </c>
      <c r="H46" s="420">
        <v>0</v>
      </c>
      <c r="I46" s="414">
        <v>0</v>
      </c>
      <c r="J46" s="76">
        <v>303</v>
      </c>
      <c r="K46" s="182" t="s">
        <v>79</v>
      </c>
      <c r="L46" s="214">
        <v>0</v>
      </c>
      <c r="M46" s="147">
        <v>0</v>
      </c>
      <c r="N46" s="146">
        <v>0</v>
      </c>
      <c r="O46" s="147">
        <v>216861</v>
      </c>
      <c r="P46" s="147">
        <v>53218</v>
      </c>
      <c r="Q46" s="147">
        <v>104478</v>
      </c>
      <c r="R46" s="147">
        <v>104478</v>
      </c>
      <c r="S46" s="147">
        <v>25639</v>
      </c>
      <c r="T46" s="147">
        <v>25639</v>
      </c>
      <c r="U46" s="225">
        <v>29763</v>
      </c>
      <c r="V46" s="361"/>
      <c r="W46" s="362"/>
      <c r="X46" s="431"/>
      <c r="Y46" s="431"/>
      <c r="Z46" s="431"/>
      <c r="AA46" s="431"/>
      <c r="AB46" s="431"/>
      <c r="AC46" s="431"/>
      <c r="AD46" s="431"/>
      <c r="AE46" s="431"/>
      <c r="AF46" s="388"/>
      <c r="AG46" s="388"/>
      <c r="AH46" s="388"/>
      <c r="AI46" s="388"/>
      <c r="AJ46" s="388"/>
      <c r="AK46" s="388"/>
      <c r="AL46" s="388"/>
      <c r="AM46" s="388"/>
      <c r="AN46" s="432"/>
      <c r="AO46" s="432"/>
      <c r="AP46" s="432"/>
      <c r="AQ46" s="432"/>
      <c r="AR46" s="388"/>
      <c r="AX46" s="433"/>
      <c r="AY46" s="433"/>
      <c r="AZ46" s="433"/>
      <c r="BA46" s="433"/>
      <c r="BB46" s="433"/>
    </row>
    <row r="47" spans="1:54" ht="19.5" customHeight="1">
      <c r="A47" s="122"/>
      <c r="B47" s="77" t="s">
        <v>81</v>
      </c>
      <c r="C47" s="147">
        <v>3352635400</v>
      </c>
      <c r="D47" s="147">
        <v>3352466700</v>
      </c>
      <c r="E47" s="147">
        <v>0</v>
      </c>
      <c r="F47" s="147">
        <v>0</v>
      </c>
      <c r="G47" s="157">
        <v>99.99</v>
      </c>
      <c r="H47" s="420">
        <v>0</v>
      </c>
      <c r="I47" s="414">
        <v>0</v>
      </c>
      <c r="J47" s="122"/>
      <c r="K47" s="182" t="s">
        <v>81</v>
      </c>
      <c r="L47" s="214">
        <v>0</v>
      </c>
      <c r="M47" s="147">
        <v>0</v>
      </c>
      <c r="N47" s="146">
        <v>0</v>
      </c>
      <c r="O47" s="147">
        <v>229976</v>
      </c>
      <c r="P47" s="147">
        <v>59765</v>
      </c>
      <c r="Q47" s="147">
        <v>119438</v>
      </c>
      <c r="R47" s="147">
        <v>119438</v>
      </c>
      <c r="S47" s="147">
        <v>31039</v>
      </c>
      <c r="T47" s="147">
        <v>31039</v>
      </c>
      <c r="U47" s="225">
        <v>38744</v>
      </c>
      <c r="V47" s="361"/>
      <c r="W47" s="362"/>
      <c r="X47" s="435"/>
      <c r="Y47" s="435"/>
      <c r="Z47" s="435"/>
      <c r="AA47" s="435"/>
      <c r="AB47" s="435"/>
      <c r="AC47" s="435"/>
      <c r="AD47" s="435"/>
      <c r="AE47" s="435"/>
      <c r="AF47" s="435"/>
      <c r="AG47" s="435"/>
      <c r="AH47" s="435"/>
      <c r="AI47" s="435"/>
      <c r="AJ47" s="435"/>
      <c r="AK47" s="435"/>
      <c r="AL47" s="435"/>
      <c r="AM47" s="435"/>
      <c r="AN47" s="435"/>
      <c r="AO47" s="435"/>
      <c r="AP47" s="435"/>
      <c r="AQ47" s="435"/>
      <c r="AR47" s="435"/>
      <c r="AX47" s="433"/>
      <c r="AY47" s="433"/>
      <c r="AZ47" s="433"/>
      <c r="BA47" s="433"/>
      <c r="BB47" s="433"/>
    </row>
    <row r="48" spans="1:54" ht="19.5" customHeight="1">
      <c r="A48" s="122"/>
      <c r="C48" s="366"/>
      <c r="D48" s="366"/>
      <c r="E48" s="366"/>
      <c r="F48" s="147"/>
      <c r="G48" s="157"/>
      <c r="H48" s="421"/>
      <c r="I48" s="416"/>
      <c r="J48" s="122"/>
      <c r="K48" s="286"/>
      <c r="L48" s="373"/>
      <c r="M48" s="147"/>
      <c r="N48" s="146"/>
      <c r="O48" s="147"/>
      <c r="P48" s="147"/>
      <c r="Q48" s="147"/>
      <c r="R48" s="147"/>
      <c r="S48" s="147"/>
      <c r="T48" s="147"/>
      <c r="U48" s="225"/>
      <c r="V48" s="361"/>
      <c r="W48" s="362"/>
      <c r="Z48" s="437"/>
      <c r="AE48" s="361"/>
      <c r="AH48" s="437"/>
      <c r="AJ48" s="361"/>
      <c r="AK48" s="361"/>
      <c r="AL48" s="361"/>
      <c r="AM48" s="361"/>
      <c r="AX48" s="433"/>
      <c r="AY48" s="433"/>
      <c r="AZ48" s="433"/>
      <c r="BA48" s="433"/>
      <c r="BB48" s="433"/>
    </row>
    <row r="49" spans="1:54" ht="19.5" customHeight="1">
      <c r="A49" s="364"/>
      <c r="B49" s="82" t="s">
        <v>83</v>
      </c>
      <c r="C49" s="170">
        <v>25153216894</v>
      </c>
      <c r="D49" s="170">
        <v>24176082256</v>
      </c>
      <c r="E49" s="170">
        <v>264100</v>
      </c>
      <c r="F49" s="170">
        <v>0</v>
      </c>
      <c r="G49" s="273">
        <v>96.12</v>
      </c>
      <c r="H49" s="423">
        <v>5222355232</v>
      </c>
      <c r="I49" s="418">
        <v>946516358</v>
      </c>
      <c r="J49" s="364"/>
      <c r="K49" s="186" t="s">
        <v>83</v>
      </c>
      <c r="L49" s="256">
        <v>577407491</v>
      </c>
      <c r="M49" s="170">
        <v>0</v>
      </c>
      <c r="N49" s="163">
        <v>18.12</v>
      </c>
      <c r="O49" s="257">
        <v>118780</v>
      </c>
      <c r="P49" s="257">
        <v>38040</v>
      </c>
      <c r="Q49" s="257">
        <v>73266</v>
      </c>
      <c r="R49" s="257">
        <v>73260</v>
      </c>
      <c r="S49" s="257">
        <v>23464</v>
      </c>
      <c r="T49" s="257">
        <v>23462</v>
      </c>
      <c r="U49" s="371">
        <v>27046</v>
      </c>
      <c r="V49" s="361"/>
      <c r="W49" s="362"/>
      <c r="X49" s="435"/>
      <c r="Y49" s="435"/>
      <c r="Z49" s="435"/>
      <c r="AA49" s="435"/>
      <c r="AB49" s="435"/>
      <c r="AC49" s="435"/>
      <c r="AD49" s="435"/>
      <c r="AE49" s="435"/>
      <c r="AF49" s="435"/>
      <c r="AG49" s="435"/>
      <c r="AH49" s="435"/>
      <c r="AI49" s="435"/>
      <c r="AJ49" s="435"/>
      <c r="AK49" s="435"/>
      <c r="AL49" s="435"/>
      <c r="AM49" s="435"/>
      <c r="AN49" s="435"/>
      <c r="AO49" s="435"/>
      <c r="AP49" s="435"/>
      <c r="AQ49" s="435"/>
      <c r="AR49" s="435"/>
      <c r="AX49" s="433"/>
      <c r="AY49" s="433"/>
      <c r="AZ49" s="433"/>
      <c r="BA49" s="433"/>
      <c r="BB49" s="433"/>
    </row>
    <row r="50" spans="1:21" ht="15" customHeight="1">
      <c r="A50" s="288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361"/>
      <c r="R50" s="288"/>
      <c r="S50" s="361"/>
      <c r="T50" s="288"/>
      <c r="U50" s="288"/>
    </row>
    <row r="51" spans="17:19" ht="15" customHeight="1">
      <c r="Q51" s="361"/>
      <c r="S51" s="361"/>
    </row>
    <row r="52" spans="17:54" ht="15" customHeight="1">
      <c r="Q52" s="361"/>
      <c r="S52" s="361"/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9"/>
      <c r="AR52" s="439"/>
      <c r="AS52" s="439"/>
      <c r="AT52" s="439"/>
      <c r="AU52" s="439"/>
      <c r="AV52" s="439"/>
      <c r="AW52" s="439"/>
      <c r="AX52" s="438"/>
      <c r="AY52" s="438"/>
      <c r="AZ52" s="438"/>
      <c r="BA52" s="438"/>
      <c r="BB52" s="438"/>
    </row>
    <row r="53" spans="1:54" ht="15" customHeight="1">
      <c r="A53" s="362"/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</row>
    <row r="54" spans="1:54" ht="15" customHeight="1">
      <c r="A54" s="362"/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</row>
    <row r="55" spans="1:54" ht="15" customHeight="1">
      <c r="A55" s="362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</row>
    <row r="56" spans="1:54" ht="15" customHeight="1">
      <c r="A56" s="362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</row>
    <row r="57" spans="1:54" ht="15" customHeight="1">
      <c r="A57" s="362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</row>
    <row r="58" spans="1:54" ht="15" customHeight="1">
      <c r="A58" s="362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</row>
    <row r="59" spans="1:54" ht="15" customHeight="1">
      <c r="A59" s="362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</row>
    <row r="60" spans="1:54" ht="15" customHeight="1">
      <c r="A60" s="362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</row>
    <row r="61" spans="1:54" ht="15" customHeight="1">
      <c r="A61" s="362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</row>
    <row r="62" spans="1:54" ht="15" customHeight="1">
      <c r="A62" s="362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</row>
    <row r="63" spans="17:41" ht="15" customHeight="1">
      <c r="Q63" s="361"/>
      <c r="S63" s="361"/>
      <c r="Y63" s="361"/>
      <c r="Z63" s="361"/>
      <c r="AA63" s="361"/>
      <c r="AB63" s="361"/>
      <c r="AD63" s="361"/>
      <c r="AE63" s="361"/>
      <c r="AF63" s="361"/>
      <c r="AG63" s="361"/>
      <c r="AI63" s="361"/>
      <c r="AJ63" s="361"/>
      <c r="AL63" s="361"/>
      <c r="AM63" s="361"/>
      <c r="AN63" s="361"/>
      <c r="AO63" s="361"/>
    </row>
    <row r="64" spans="17:36" ht="15" customHeight="1">
      <c r="Q64" s="361"/>
      <c r="S64" s="361"/>
      <c r="Y64" s="361"/>
      <c r="Z64" s="361"/>
      <c r="AA64" s="361"/>
      <c r="AB64" s="361"/>
      <c r="AD64" s="361"/>
      <c r="AE64" s="361"/>
      <c r="AF64" s="361"/>
      <c r="AG64" s="361"/>
      <c r="AI64" s="361"/>
      <c r="AJ64" s="361"/>
    </row>
    <row r="65" spans="17:41" ht="15" customHeight="1">
      <c r="Q65" s="361"/>
      <c r="S65" s="361"/>
      <c r="X65" s="361"/>
      <c r="Y65" s="361"/>
      <c r="Z65" s="361"/>
      <c r="AA65" s="361"/>
      <c r="AB65" s="361"/>
      <c r="AD65" s="361"/>
      <c r="AE65" s="361"/>
      <c r="AF65" s="361"/>
      <c r="AG65" s="361"/>
      <c r="AH65" s="361"/>
      <c r="AI65" s="361"/>
      <c r="AJ65" s="361"/>
      <c r="AL65" s="361"/>
      <c r="AM65" s="361"/>
      <c r="AO65" s="361"/>
    </row>
    <row r="66" spans="17:54" ht="15" customHeight="1">
      <c r="Q66" s="361"/>
      <c r="S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</row>
    <row r="67" spans="17:54" ht="15" customHeight="1">
      <c r="Q67" s="361"/>
      <c r="S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</row>
    <row r="68" spans="17:54" ht="15" customHeight="1">
      <c r="Q68" s="361"/>
      <c r="S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</row>
    <row r="69" spans="17:41" ht="15" customHeight="1">
      <c r="Q69" s="361"/>
      <c r="S69" s="361"/>
      <c r="Y69" s="361"/>
      <c r="Z69" s="361"/>
      <c r="AA69" s="361"/>
      <c r="AB69" s="361"/>
      <c r="AD69" s="361"/>
      <c r="AE69" s="361"/>
      <c r="AF69" s="361"/>
      <c r="AG69" s="361"/>
      <c r="AI69" s="361"/>
      <c r="AJ69" s="361"/>
      <c r="AL69" s="361"/>
      <c r="AM69" s="361"/>
      <c r="AN69" s="361"/>
      <c r="AO69" s="361"/>
    </row>
    <row r="70" spans="17:41" ht="15" customHeight="1">
      <c r="Q70" s="361"/>
      <c r="S70" s="361"/>
      <c r="Y70" s="361"/>
      <c r="Z70" s="361"/>
      <c r="AA70" s="361"/>
      <c r="AB70" s="361"/>
      <c r="AD70" s="361"/>
      <c r="AE70" s="361"/>
      <c r="AF70" s="361"/>
      <c r="AG70" s="361"/>
      <c r="AI70" s="361"/>
      <c r="AJ70" s="361"/>
      <c r="AL70" s="361"/>
      <c r="AM70" s="361"/>
      <c r="AO70" s="361"/>
    </row>
    <row r="71" spans="17:41" ht="15" customHeight="1">
      <c r="Q71" s="361"/>
      <c r="S71" s="361"/>
      <c r="Y71" s="361"/>
      <c r="Z71" s="361"/>
      <c r="AA71" s="361"/>
      <c r="AB71" s="361"/>
      <c r="AD71" s="361"/>
      <c r="AE71" s="361"/>
      <c r="AF71" s="361"/>
      <c r="AG71" s="361"/>
      <c r="AI71" s="361"/>
      <c r="AJ71" s="361"/>
      <c r="AL71" s="361"/>
      <c r="AM71" s="361"/>
      <c r="AO71" s="361"/>
    </row>
    <row r="72" spans="17:36" ht="15" customHeight="1">
      <c r="Q72" s="361"/>
      <c r="S72" s="361"/>
      <c r="Y72" s="361"/>
      <c r="Z72" s="361"/>
      <c r="AA72" s="361"/>
      <c r="AB72" s="361"/>
      <c r="AD72" s="361"/>
      <c r="AE72" s="361"/>
      <c r="AF72" s="361"/>
      <c r="AG72" s="361"/>
      <c r="AI72" s="361"/>
      <c r="AJ72" s="361"/>
    </row>
    <row r="73" spans="17:36" ht="15" customHeight="1">
      <c r="Q73" s="288"/>
      <c r="S73" s="288"/>
      <c r="Y73" s="361"/>
      <c r="Z73" s="361"/>
      <c r="AA73" s="361"/>
      <c r="AB73" s="361"/>
      <c r="AD73" s="361"/>
      <c r="AI73" s="361"/>
      <c r="AJ73" s="361"/>
    </row>
    <row r="74" spans="17:36" ht="15" customHeight="1">
      <c r="Q74" s="288"/>
      <c r="S74" s="288"/>
      <c r="Y74" s="361"/>
      <c r="Z74" s="361"/>
      <c r="AA74" s="361"/>
      <c r="AB74" s="361"/>
      <c r="AE74" s="361"/>
      <c r="AI74" s="361"/>
      <c r="AJ74" s="361"/>
    </row>
    <row r="75" spans="17:41" ht="15" customHeight="1">
      <c r="Q75" s="288"/>
      <c r="S75" s="288"/>
      <c r="Y75" s="361"/>
      <c r="Z75" s="361"/>
      <c r="AA75" s="361"/>
      <c r="AB75" s="361"/>
      <c r="AD75" s="361"/>
      <c r="AE75" s="361"/>
      <c r="AF75" s="361"/>
      <c r="AG75" s="361"/>
      <c r="AI75" s="361"/>
      <c r="AJ75" s="361"/>
      <c r="AL75" s="361"/>
      <c r="AM75" s="361"/>
      <c r="AN75" s="361"/>
      <c r="AO75" s="361"/>
    </row>
    <row r="76" spans="17:36" ht="15" customHeight="1">
      <c r="Q76" s="288"/>
      <c r="S76" s="288"/>
      <c r="Y76" s="361"/>
      <c r="Z76" s="361"/>
      <c r="AA76" s="361"/>
      <c r="AB76" s="361"/>
      <c r="AD76" s="361"/>
      <c r="AE76" s="361"/>
      <c r="AG76" s="361"/>
      <c r="AI76" s="361"/>
      <c r="AJ76" s="361"/>
    </row>
    <row r="77" spans="17:36" ht="15" customHeight="1">
      <c r="Q77" s="288"/>
      <c r="S77" s="288"/>
      <c r="Y77" s="361"/>
      <c r="Z77" s="361"/>
      <c r="AA77" s="361"/>
      <c r="AB77" s="361"/>
      <c r="AD77" s="361"/>
      <c r="AE77" s="361"/>
      <c r="AF77" s="361"/>
      <c r="AG77" s="361"/>
      <c r="AI77" s="361"/>
      <c r="AJ77" s="361"/>
    </row>
    <row r="78" spans="17:38" ht="15" customHeight="1">
      <c r="Q78" s="288"/>
      <c r="S78" s="288"/>
      <c r="Y78" s="361"/>
      <c r="Z78" s="361"/>
      <c r="AA78" s="361"/>
      <c r="AB78" s="361"/>
      <c r="AD78" s="361"/>
      <c r="AE78" s="361"/>
      <c r="AG78" s="361"/>
      <c r="AI78" s="361"/>
      <c r="AJ78" s="361"/>
      <c r="AL78" s="361"/>
    </row>
    <row r="79" spans="17:36" ht="15" customHeight="1">
      <c r="Q79" s="288"/>
      <c r="S79" s="288"/>
      <c r="Y79" s="361"/>
      <c r="Z79" s="361"/>
      <c r="AA79" s="361"/>
      <c r="AB79" s="361"/>
      <c r="AD79" s="361"/>
      <c r="AE79" s="361"/>
      <c r="AF79" s="361"/>
      <c r="AG79" s="361"/>
      <c r="AI79" s="361"/>
      <c r="AJ79" s="361"/>
    </row>
    <row r="80" spans="17:36" ht="15" customHeight="1">
      <c r="Q80" s="288"/>
      <c r="S80" s="288"/>
      <c r="Y80" s="361"/>
      <c r="Z80" s="361"/>
      <c r="AA80" s="361"/>
      <c r="AB80" s="361"/>
      <c r="AD80" s="361"/>
      <c r="AE80" s="361"/>
      <c r="AG80" s="361"/>
      <c r="AI80" s="361"/>
      <c r="AJ80" s="361"/>
    </row>
    <row r="81" spans="17:41" ht="15" customHeight="1">
      <c r="Q81" s="288"/>
      <c r="S81" s="288"/>
      <c r="Y81" s="361"/>
      <c r="Z81" s="361"/>
      <c r="AA81" s="361"/>
      <c r="AB81" s="361"/>
      <c r="AD81" s="361"/>
      <c r="AE81" s="361"/>
      <c r="AF81" s="361"/>
      <c r="AG81" s="361"/>
      <c r="AI81" s="361"/>
      <c r="AJ81" s="361"/>
      <c r="AL81" s="361"/>
      <c r="AO81" s="361"/>
    </row>
    <row r="82" spans="17:36" ht="15" customHeight="1">
      <c r="Q82" s="288"/>
      <c r="S82" s="288"/>
      <c r="Y82" s="361"/>
      <c r="Z82" s="361"/>
      <c r="AA82" s="361"/>
      <c r="AB82" s="361"/>
      <c r="AC82" s="361"/>
      <c r="AD82" s="361"/>
      <c r="AE82" s="361"/>
      <c r="AF82" s="361"/>
      <c r="AG82" s="361"/>
      <c r="AI82" s="361"/>
      <c r="AJ82" s="361"/>
    </row>
    <row r="83" spans="17:36" ht="15" customHeight="1">
      <c r="Q83" s="288"/>
      <c r="S83" s="288"/>
      <c r="Y83" s="361"/>
      <c r="Z83" s="361"/>
      <c r="AA83" s="361"/>
      <c r="AB83" s="361"/>
      <c r="AD83" s="361"/>
      <c r="AE83" s="361"/>
      <c r="AF83" s="361"/>
      <c r="AG83" s="361"/>
      <c r="AI83" s="361"/>
      <c r="AJ83" s="361"/>
    </row>
    <row r="84" spans="17:41" ht="15" customHeight="1">
      <c r="Q84" s="288"/>
      <c r="S84" s="288"/>
      <c r="Y84" s="361"/>
      <c r="Z84" s="361"/>
      <c r="AA84" s="361"/>
      <c r="AB84" s="361"/>
      <c r="AD84" s="361"/>
      <c r="AE84" s="361"/>
      <c r="AF84" s="361"/>
      <c r="AG84" s="361"/>
      <c r="AI84" s="361"/>
      <c r="AJ84" s="361"/>
      <c r="AL84" s="361"/>
      <c r="AM84" s="361"/>
      <c r="AO84" s="361"/>
    </row>
    <row r="85" spans="17:38" ht="15" customHeight="1">
      <c r="Q85" s="288"/>
      <c r="S85" s="288"/>
      <c r="Y85" s="361"/>
      <c r="Z85" s="361"/>
      <c r="AA85" s="361"/>
      <c r="AB85" s="361"/>
      <c r="AD85" s="361"/>
      <c r="AE85" s="361"/>
      <c r="AF85" s="361"/>
      <c r="AG85" s="361"/>
      <c r="AI85" s="361"/>
      <c r="AJ85" s="361"/>
      <c r="AL85" s="361"/>
    </row>
    <row r="86" spans="25:41" ht="15" customHeight="1">
      <c r="Y86" s="361"/>
      <c r="Z86" s="361"/>
      <c r="AA86" s="361"/>
      <c r="AB86" s="361"/>
      <c r="AD86" s="361"/>
      <c r="AE86" s="361"/>
      <c r="AG86" s="361"/>
      <c r="AI86" s="361"/>
      <c r="AJ86" s="361"/>
      <c r="AL86" s="361"/>
      <c r="AM86" s="361"/>
      <c r="AO86" s="361"/>
    </row>
    <row r="87" spans="25:36" ht="15" customHeight="1">
      <c r="Y87" s="361"/>
      <c r="Z87" s="361"/>
      <c r="AA87" s="361"/>
      <c r="AB87" s="361"/>
      <c r="AD87" s="361"/>
      <c r="AG87" s="361"/>
      <c r="AI87" s="361"/>
      <c r="AJ87" s="361"/>
    </row>
    <row r="88" spans="25:36" ht="15" customHeight="1">
      <c r="Y88" s="361"/>
      <c r="Z88" s="361"/>
      <c r="AA88" s="361"/>
      <c r="AB88" s="361"/>
      <c r="AD88" s="361"/>
      <c r="AE88" s="361"/>
      <c r="AG88" s="361"/>
      <c r="AI88" s="361"/>
      <c r="AJ88" s="361"/>
    </row>
    <row r="89" spans="25:36" ht="15" customHeight="1">
      <c r="Y89" s="361"/>
      <c r="Z89" s="361"/>
      <c r="AA89" s="361"/>
      <c r="AB89" s="361"/>
      <c r="AD89" s="361"/>
      <c r="AE89" s="361"/>
      <c r="AF89" s="361"/>
      <c r="AG89" s="361"/>
      <c r="AI89" s="361"/>
      <c r="AJ89" s="361"/>
    </row>
    <row r="90" spans="25:36" ht="15" customHeight="1">
      <c r="Y90" s="361"/>
      <c r="Z90" s="361"/>
      <c r="AA90" s="361"/>
      <c r="AB90" s="361"/>
      <c r="AD90" s="361"/>
      <c r="AE90" s="361"/>
      <c r="AG90" s="361"/>
      <c r="AI90" s="361"/>
      <c r="AJ90" s="361"/>
    </row>
    <row r="91" spans="25:36" ht="15" customHeight="1">
      <c r="Y91" s="361"/>
      <c r="Z91" s="361"/>
      <c r="AA91" s="361"/>
      <c r="AB91" s="361"/>
      <c r="AD91" s="361"/>
      <c r="AE91" s="361"/>
      <c r="AG91" s="361"/>
      <c r="AI91" s="361"/>
      <c r="AJ91" s="361"/>
    </row>
    <row r="92" spans="17:41" ht="15" customHeight="1">
      <c r="Q92" s="68"/>
      <c r="S92" s="68"/>
      <c r="Y92" s="361"/>
      <c r="Z92" s="361"/>
      <c r="AA92" s="361"/>
      <c r="AB92" s="361"/>
      <c r="AD92" s="361"/>
      <c r="AE92" s="361"/>
      <c r="AF92" s="361"/>
      <c r="AG92" s="361"/>
      <c r="AI92" s="361"/>
      <c r="AJ92" s="361"/>
      <c r="AL92" s="361"/>
      <c r="AM92" s="361"/>
      <c r="AO92" s="361"/>
    </row>
    <row r="93" spans="17:39" ht="15" customHeight="1">
      <c r="Q93" s="68"/>
      <c r="S93" s="68"/>
      <c r="Y93" s="361"/>
      <c r="Z93" s="361"/>
      <c r="AA93" s="361"/>
      <c r="AB93" s="361"/>
      <c r="AD93" s="361"/>
      <c r="AE93" s="361"/>
      <c r="AF93" s="361"/>
      <c r="AG93" s="361"/>
      <c r="AI93" s="361"/>
      <c r="AJ93" s="361"/>
      <c r="AL93" s="361"/>
      <c r="AM93" s="361"/>
    </row>
    <row r="94" spans="17:41" ht="15" customHeight="1">
      <c r="Q94" s="68"/>
      <c r="S94" s="68"/>
      <c r="Y94" s="361"/>
      <c r="Z94" s="361"/>
      <c r="AA94" s="361"/>
      <c r="AB94" s="361"/>
      <c r="AD94" s="361"/>
      <c r="AE94" s="361"/>
      <c r="AG94" s="361"/>
      <c r="AI94" s="361"/>
      <c r="AJ94" s="361"/>
      <c r="AL94" s="361"/>
      <c r="AM94" s="361"/>
      <c r="AO94" s="361"/>
    </row>
    <row r="95" spans="17:41" ht="15" customHeight="1">
      <c r="Q95" s="187"/>
      <c r="S95" s="187"/>
      <c r="Y95" s="361"/>
      <c r="Z95" s="361"/>
      <c r="AA95" s="361"/>
      <c r="AB95" s="361"/>
      <c r="AD95" s="361"/>
      <c r="AE95" s="361"/>
      <c r="AF95" s="361"/>
      <c r="AG95" s="361"/>
      <c r="AI95" s="361"/>
      <c r="AJ95" s="361"/>
      <c r="AL95" s="361"/>
      <c r="AM95" s="361"/>
      <c r="AN95" s="361"/>
      <c r="AO95" s="361"/>
    </row>
    <row r="96" spans="17:41" ht="15" customHeight="1">
      <c r="Q96" s="187"/>
      <c r="S96" s="187"/>
      <c r="Y96" s="361"/>
      <c r="Z96" s="361"/>
      <c r="AA96" s="361"/>
      <c r="AB96" s="361"/>
      <c r="AD96" s="361"/>
      <c r="AE96" s="361"/>
      <c r="AG96" s="361"/>
      <c r="AI96" s="361"/>
      <c r="AJ96" s="361"/>
      <c r="AO96" s="361"/>
    </row>
    <row r="97" spans="17:36" ht="15" customHeight="1">
      <c r="Q97" s="187"/>
      <c r="S97" s="187"/>
      <c r="Y97" s="361"/>
      <c r="Z97" s="361"/>
      <c r="AA97" s="361"/>
      <c r="AB97" s="361"/>
      <c r="AD97" s="361"/>
      <c r="AE97" s="361"/>
      <c r="AF97" s="361"/>
      <c r="AG97" s="361"/>
      <c r="AI97" s="361"/>
      <c r="AJ97" s="361"/>
    </row>
    <row r="98" spans="17:36" ht="15" customHeight="1">
      <c r="Q98" s="187"/>
      <c r="S98" s="187"/>
      <c r="Y98" s="361"/>
      <c r="Z98" s="361"/>
      <c r="AA98" s="361"/>
      <c r="AB98" s="361"/>
      <c r="AD98" s="361"/>
      <c r="AE98" s="361"/>
      <c r="AF98" s="361"/>
      <c r="AG98" s="361"/>
      <c r="AI98" s="361"/>
      <c r="AJ98" s="361"/>
    </row>
    <row r="99" spans="17:36" ht="15" customHeight="1">
      <c r="Q99" s="187"/>
      <c r="S99" s="187"/>
      <c r="Y99" s="361"/>
      <c r="Z99" s="361"/>
      <c r="AA99" s="361"/>
      <c r="AB99" s="361"/>
      <c r="AD99" s="361"/>
      <c r="AE99" s="361"/>
      <c r="AF99" s="361"/>
      <c r="AG99" s="361"/>
      <c r="AI99" s="361"/>
      <c r="AJ99" s="361"/>
    </row>
    <row r="100" spans="17:41" ht="15" customHeight="1">
      <c r="Q100" s="187"/>
      <c r="S100" s="187"/>
      <c r="Y100" s="361"/>
      <c r="Z100" s="361"/>
      <c r="AA100" s="361"/>
      <c r="AB100" s="361"/>
      <c r="AD100" s="361"/>
      <c r="AE100" s="361"/>
      <c r="AF100" s="361"/>
      <c r="AG100" s="361"/>
      <c r="AI100" s="361"/>
      <c r="AJ100" s="361"/>
      <c r="AL100" s="361"/>
      <c r="AM100" s="361"/>
      <c r="AO100" s="361"/>
    </row>
    <row r="101" spans="17:28" ht="15" customHeight="1">
      <c r="Q101" s="187"/>
      <c r="S101" s="187"/>
      <c r="Y101" s="361"/>
      <c r="Z101" s="361"/>
      <c r="AA101" s="361"/>
      <c r="AB101" s="361"/>
    </row>
    <row r="102" spans="17:28" ht="15" customHeight="1">
      <c r="Q102" s="187"/>
      <c r="S102" s="187"/>
      <c r="Y102" s="361"/>
      <c r="Z102" s="361"/>
      <c r="AA102" s="361"/>
      <c r="AB102" s="361"/>
    </row>
    <row r="103" spans="17:28" ht="15" customHeight="1">
      <c r="Q103" s="187"/>
      <c r="S103" s="187"/>
      <c r="Y103" s="361"/>
      <c r="Z103" s="361"/>
      <c r="AA103" s="361"/>
      <c r="AB103" s="361"/>
    </row>
    <row r="104" spans="17:19" ht="15" customHeight="1">
      <c r="Q104" s="187"/>
      <c r="S104" s="187"/>
    </row>
    <row r="105" spans="17:19" ht="15" customHeight="1">
      <c r="Q105" s="187"/>
      <c r="S105" s="187"/>
    </row>
    <row r="106" spans="17:19" ht="15" customHeight="1">
      <c r="Q106" s="187"/>
      <c r="S106" s="187"/>
    </row>
    <row r="107" spans="17:19" ht="15" customHeight="1">
      <c r="Q107" s="187"/>
      <c r="S107" s="187"/>
    </row>
    <row r="108" spans="17:19" ht="15" customHeight="1">
      <c r="Q108" s="187"/>
      <c r="S108" s="187"/>
    </row>
    <row r="109" spans="17:19" ht="15" customHeight="1">
      <c r="Q109" s="187"/>
      <c r="S109" s="187"/>
    </row>
    <row r="110" spans="17:19" ht="15" customHeight="1">
      <c r="Q110" s="187"/>
      <c r="S110" s="187"/>
    </row>
    <row r="111" spans="17:19" ht="15" customHeight="1">
      <c r="Q111" s="187"/>
      <c r="S111" s="187"/>
    </row>
    <row r="112" spans="17:19" ht="15" customHeight="1">
      <c r="Q112" s="187"/>
      <c r="S112" s="187"/>
    </row>
    <row r="113" spans="17:19" ht="15" customHeight="1">
      <c r="Q113" s="187"/>
      <c r="S113" s="187"/>
    </row>
    <row r="114" spans="17:19" ht="15" customHeight="1">
      <c r="Q114" s="187"/>
      <c r="S114" s="187"/>
    </row>
    <row r="115" spans="17:19" ht="15" customHeight="1">
      <c r="Q115" s="187"/>
      <c r="S115" s="187"/>
    </row>
    <row r="116" spans="17:19" ht="15" customHeight="1">
      <c r="Q116" s="187"/>
      <c r="S116" s="187"/>
    </row>
    <row r="117" spans="17:19" ht="15" customHeight="1">
      <c r="Q117" s="187"/>
      <c r="S117" s="187"/>
    </row>
    <row r="118" spans="17:19" ht="15" customHeight="1">
      <c r="Q118" s="187"/>
      <c r="S118" s="187"/>
    </row>
    <row r="119" spans="17:19" ht="15" customHeight="1">
      <c r="Q119" s="187"/>
      <c r="S119" s="187"/>
    </row>
    <row r="120" spans="17:19" ht="15" customHeight="1">
      <c r="Q120" s="187"/>
      <c r="S120" s="187"/>
    </row>
    <row r="121" spans="17:19" ht="15" customHeight="1">
      <c r="Q121" s="187"/>
      <c r="S121" s="187"/>
    </row>
    <row r="122" spans="17:19" ht="15" customHeight="1">
      <c r="Q122" s="187"/>
      <c r="S122" s="187"/>
    </row>
    <row r="123" spans="17:19" ht="15" customHeight="1">
      <c r="Q123" s="187"/>
      <c r="S123" s="187"/>
    </row>
    <row r="124" spans="17:19" ht="15" customHeight="1">
      <c r="Q124" s="187"/>
      <c r="S124" s="187"/>
    </row>
    <row r="125" spans="17:19" ht="15" customHeight="1">
      <c r="Q125" s="187"/>
      <c r="S125" s="187"/>
    </row>
    <row r="126" spans="17:19" ht="15" customHeight="1">
      <c r="Q126" s="187"/>
      <c r="S126" s="187"/>
    </row>
    <row r="127" spans="17:19" ht="15" customHeight="1">
      <c r="Q127" s="187"/>
      <c r="S127" s="187"/>
    </row>
    <row r="128" spans="17:19" ht="15" customHeight="1">
      <c r="Q128" s="187"/>
      <c r="S128" s="187"/>
    </row>
    <row r="129" spans="17:19" ht="15" customHeight="1">
      <c r="Q129" s="187"/>
      <c r="S129" s="187"/>
    </row>
    <row r="130" spans="17:19" ht="15" customHeight="1">
      <c r="Q130" s="187"/>
      <c r="S130" s="187"/>
    </row>
    <row r="131" spans="17:19" ht="15" customHeight="1">
      <c r="Q131" s="187"/>
      <c r="S131" s="187"/>
    </row>
    <row r="132" spans="17:19" ht="15" customHeight="1">
      <c r="Q132" s="187"/>
      <c r="S132" s="187"/>
    </row>
    <row r="133" spans="17:19" ht="15" customHeight="1">
      <c r="Q133" s="187"/>
      <c r="S133" s="187"/>
    </row>
    <row r="134" spans="17:19" ht="15" customHeight="1">
      <c r="Q134" s="187"/>
      <c r="S134" s="187"/>
    </row>
    <row r="135" spans="17:19" ht="15" customHeight="1">
      <c r="Q135" s="187"/>
      <c r="S135" s="187"/>
    </row>
    <row r="136" spans="17:19" ht="15" customHeight="1">
      <c r="Q136" s="187"/>
      <c r="S136" s="187"/>
    </row>
    <row r="137" spans="17:19" ht="15" customHeight="1">
      <c r="Q137" s="187"/>
      <c r="S137" s="187"/>
    </row>
    <row r="138" spans="17:19" ht="15" customHeight="1">
      <c r="Q138" s="187"/>
      <c r="S138" s="187"/>
    </row>
    <row r="139" spans="17:19" ht="15" customHeight="1">
      <c r="Q139" s="187"/>
      <c r="S139" s="187"/>
    </row>
    <row r="140" spans="17:19" ht="15" customHeight="1">
      <c r="Q140" s="187"/>
      <c r="S140" s="187"/>
    </row>
    <row r="141" spans="17:19" ht="15" customHeight="1">
      <c r="Q141" s="187"/>
      <c r="S141" s="187"/>
    </row>
    <row r="142" spans="17:19" ht="15" customHeight="1">
      <c r="Q142" s="187"/>
      <c r="S142" s="187"/>
    </row>
    <row r="143" spans="17:19" ht="15" customHeight="1">
      <c r="Q143" s="187"/>
      <c r="S143" s="187"/>
    </row>
    <row r="144" spans="17:19" ht="15" customHeight="1">
      <c r="Q144" s="187"/>
      <c r="S144" s="187"/>
    </row>
    <row r="145" spans="17:19" ht="15" customHeight="1">
      <c r="Q145" s="187"/>
      <c r="S145" s="187"/>
    </row>
    <row r="146" spans="17:19" ht="15" customHeight="1">
      <c r="Q146" s="187"/>
      <c r="S146" s="187"/>
    </row>
    <row r="147" spans="17:19" ht="15" customHeight="1">
      <c r="Q147" s="187"/>
      <c r="S147" s="187"/>
    </row>
    <row r="148" spans="17:19" ht="15" customHeight="1">
      <c r="Q148" s="187"/>
      <c r="S148" s="187"/>
    </row>
  </sheetData>
  <sheetProtection/>
  <mergeCells count="5">
    <mergeCell ref="Q5:R5"/>
    <mergeCell ref="S5:T5"/>
    <mergeCell ref="C4:G4"/>
    <mergeCell ref="H4:I4"/>
    <mergeCell ref="Q4:U4"/>
  </mergeCells>
  <conditionalFormatting sqref="A58:BB62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2" manualBreakCount="2">
    <brk id="9" max="48" man="1"/>
    <brk id="39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="55" zoomScaleNormal="60" zoomScaleSheetLayoutView="55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7" sqref="P7:W49"/>
    </sheetView>
  </sheetViews>
  <sheetFormatPr defaultColWidth="10.875" defaultRowHeight="13.5"/>
  <cols>
    <col min="1" max="1" width="6.125" style="68" customWidth="1"/>
    <col min="2" max="2" width="11.75390625" style="68" customWidth="1"/>
    <col min="3" max="4" width="9.625" style="6" customWidth="1"/>
    <col min="5" max="5" width="6.50390625" style="6" customWidth="1"/>
    <col min="6" max="6" width="12.625" style="6" customWidth="1"/>
    <col min="7" max="7" width="8.625" style="233" customWidth="1"/>
    <col min="8" max="8" width="12.625" style="6" customWidth="1"/>
    <col min="9" max="9" width="8.625" style="233" customWidth="1"/>
    <col min="10" max="10" width="12.75390625" style="6" customWidth="1"/>
    <col min="11" max="11" width="8.625" style="233" customWidth="1"/>
    <col min="12" max="12" width="12.75390625" style="6" customWidth="1"/>
    <col min="13" max="13" width="8.625" style="233" customWidth="1"/>
    <col min="14" max="14" width="6.00390625" style="68" customWidth="1"/>
    <col min="15" max="15" width="11.625" style="68" customWidth="1"/>
    <col min="16" max="16" width="13.75390625" style="6" bestFit="1" customWidth="1"/>
    <col min="17" max="17" width="13.75390625" style="6" customWidth="1"/>
    <col min="18" max="18" width="10.625" style="6" customWidth="1"/>
    <col min="19" max="19" width="10.625" style="11" customWidth="1"/>
    <col min="20" max="20" width="12.625" style="6" customWidth="1"/>
    <col min="21" max="21" width="14.75390625" style="6" customWidth="1"/>
    <col min="22" max="22" width="13.375" style="6" bestFit="1" customWidth="1"/>
    <col min="23" max="23" width="13.625" style="6" customWidth="1"/>
    <col min="24" max="16384" width="10.875" style="6" customWidth="1"/>
  </cols>
  <sheetData>
    <row r="1" spans="1:23" ht="20.25" customHeight="1">
      <c r="A1" s="66"/>
      <c r="B1" s="66"/>
      <c r="C1" s="4" t="s">
        <v>188</v>
      </c>
      <c r="D1" s="4"/>
      <c r="E1" s="4"/>
      <c r="F1" s="4"/>
      <c r="G1" s="232"/>
      <c r="H1" s="4"/>
      <c r="I1" s="232"/>
      <c r="J1" s="4"/>
      <c r="K1" s="232"/>
      <c r="L1" s="4"/>
      <c r="M1" s="232"/>
      <c r="N1" s="67"/>
      <c r="O1" s="67"/>
      <c r="Q1" s="5"/>
      <c r="R1" s="5"/>
      <c r="S1" s="7"/>
      <c r="T1" s="5"/>
      <c r="U1" s="5"/>
      <c r="V1" s="5"/>
      <c r="W1" s="5"/>
    </row>
    <row r="2" spans="1:23" ht="20.25" customHeight="1">
      <c r="A2" s="67"/>
      <c r="F2" s="10"/>
      <c r="H2" s="10"/>
      <c r="J2" s="10"/>
      <c r="L2" s="10"/>
      <c r="N2" s="67"/>
      <c r="P2" s="10"/>
      <c r="Q2" s="10"/>
      <c r="R2" s="10"/>
      <c r="S2" s="10"/>
      <c r="T2" s="10"/>
      <c r="U2" s="10"/>
      <c r="V2" s="10"/>
      <c r="W2" s="10"/>
    </row>
    <row r="3" spans="1:23" s="68" customFormat="1" ht="20.25" customHeight="1">
      <c r="A3" s="69"/>
      <c r="B3" s="70"/>
      <c r="C3" s="85" t="s">
        <v>99</v>
      </c>
      <c r="D3" s="85" t="s">
        <v>100</v>
      </c>
      <c r="E3" s="93" t="s">
        <v>101</v>
      </c>
      <c r="F3" s="482" t="s">
        <v>104</v>
      </c>
      <c r="G3" s="483"/>
      <c r="H3" s="483"/>
      <c r="I3" s="483"/>
      <c r="J3" s="483"/>
      <c r="K3" s="483"/>
      <c r="L3" s="483"/>
      <c r="M3" s="484"/>
      <c r="N3" s="95"/>
      <c r="O3" s="70"/>
      <c r="P3" s="96"/>
      <c r="Q3" s="90"/>
      <c r="R3" s="498" t="s">
        <v>103</v>
      </c>
      <c r="S3" s="489"/>
      <c r="T3" s="85" t="s">
        <v>99</v>
      </c>
      <c r="U3" s="69"/>
      <c r="V3" s="69"/>
      <c r="W3" s="92"/>
    </row>
    <row r="4" spans="1:23" s="68" customFormat="1" ht="20.25" customHeight="1">
      <c r="A4" s="71"/>
      <c r="C4" s="97" t="s">
        <v>105</v>
      </c>
      <c r="D4" s="97"/>
      <c r="E4" s="105"/>
      <c r="F4" s="482" t="s">
        <v>197</v>
      </c>
      <c r="G4" s="489"/>
      <c r="H4" s="498" t="s">
        <v>198</v>
      </c>
      <c r="I4" s="489"/>
      <c r="J4" s="498" t="s">
        <v>235</v>
      </c>
      <c r="K4" s="484"/>
      <c r="L4" s="482" t="s">
        <v>236</v>
      </c>
      <c r="M4" s="484"/>
      <c r="N4" s="98"/>
      <c r="P4" s="106" t="s">
        <v>237</v>
      </c>
      <c r="Q4" s="97" t="s">
        <v>107</v>
      </c>
      <c r="R4" s="85" t="s">
        <v>108</v>
      </c>
      <c r="S4" s="107" t="s">
        <v>109</v>
      </c>
      <c r="T4" s="97" t="s">
        <v>110</v>
      </c>
      <c r="U4" s="97" t="s">
        <v>111</v>
      </c>
      <c r="V4" s="97" t="s">
        <v>112</v>
      </c>
      <c r="W4" s="104" t="s">
        <v>5</v>
      </c>
    </row>
    <row r="5" spans="1:23" s="68" customFormat="1" ht="20.25" customHeight="1">
      <c r="A5" s="72" t="s">
        <v>2</v>
      </c>
      <c r="C5" s="97" t="s">
        <v>116</v>
      </c>
      <c r="D5" s="97" t="s">
        <v>117</v>
      </c>
      <c r="E5" s="112" t="s">
        <v>118</v>
      </c>
      <c r="F5" s="75" t="s">
        <v>127</v>
      </c>
      <c r="G5" s="244" t="s">
        <v>120</v>
      </c>
      <c r="H5" s="85" t="s">
        <v>127</v>
      </c>
      <c r="I5" s="244" t="s">
        <v>120</v>
      </c>
      <c r="J5" s="85" t="s">
        <v>128</v>
      </c>
      <c r="K5" s="245" t="s">
        <v>120</v>
      </c>
      <c r="L5" s="102" t="s">
        <v>119</v>
      </c>
      <c r="M5" s="245" t="s">
        <v>120</v>
      </c>
      <c r="N5" s="110" t="s">
        <v>2</v>
      </c>
      <c r="P5" s="106" t="s">
        <v>119</v>
      </c>
      <c r="Q5" s="378" t="s">
        <v>201</v>
      </c>
      <c r="R5" s="97" t="s">
        <v>129</v>
      </c>
      <c r="S5" s="114" t="s">
        <v>202</v>
      </c>
      <c r="T5" s="97" t="s">
        <v>124</v>
      </c>
      <c r="U5" s="97" t="s">
        <v>125</v>
      </c>
      <c r="V5" s="71"/>
      <c r="W5" s="115"/>
    </row>
    <row r="6" spans="1:23" s="68" customFormat="1" ht="20.25" customHeight="1">
      <c r="A6" s="72" t="s">
        <v>8</v>
      </c>
      <c r="B6" s="73" t="s">
        <v>9</v>
      </c>
      <c r="C6" s="71"/>
      <c r="D6" s="71"/>
      <c r="E6" s="121"/>
      <c r="F6" s="120"/>
      <c r="G6" s="246"/>
      <c r="H6" s="71"/>
      <c r="I6" s="246"/>
      <c r="J6" s="71" t="s">
        <v>231</v>
      </c>
      <c r="K6" s="247"/>
      <c r="L6" s="98" t="s">
        <v>232</v>
      </c>
      <c r="M6" s="247"/>
      <c r="N6" s="110" t="s">
        <v>8</v>
      </c>
      <c r="O6" s="73" t="s">
        <v>9</v>
      </c>
      <c r="P6" s="115" t="s">
        <v>233</v>
      </c>
      <c r="Q6" s="119" t="s">
        <v>206</v>
      </c>
      <c r="R6" s="97" t="s">
        <v>130</v>
      </c>
      <c r="S6" s="114" t="s">
        <v>131</v>
      </c>
      <c r="T6" s="71"/>
      <c r="U6" s="375" t="s">
        <v>207</v>
      </c>
      <c r="V6" s="71"/>
      <c r="W6" s="115"/>
    </row>
    <row r="7" spans="1:23" s="25" customFormat="1" ht="20.25" customHeight="1">
      <c r="A7" s="74">
        <v>1</v>
      </c>
      <c r="B7" s="75" t="s">
        <v>13</v>
      </c>
      <c r="C7" s="123" t="s">
        <v>132</v>
      </c>
      <c r="D7" s="123" t="s">
        <v>243</v>
      </c>
      <c r="E7" s="156">
        <v>8</v>
      </c>
      <c r="F7" s="1">
        <v>3134475</v>
      </c>
      <c r="G7" s="206">
        <v>61.04</v>
      </c>
      <c r="H7" s="1" t="s">
        <v>244</v>
      </c>
      <c r="I7" s="206" t="s">
        <v>244</v>
      </c>
      <c r="J7" s="1">
        <v>1162747</v>
      </c>
      <c r="K7" s="206">
        <v>22.64</v>
      </c>
      <c r="L7" s="1">
        <v>838197</v>
      </c>
      <c r="M7" s="206">
        <v>16.32</v>
      </c>
      <c r="N7" s="180">
        <v>1</v>
      </c>
      <c r="O7" s="75" t="s">
        <v>13</v>
      </c>
      <c r="P7" s="1">
        <v>5135419</v>
      </c>
      <c r="Q7" s="219">
        <v>42.966179452486905</v>
      </c>
      <c r="R7" s="220">
        <v>48930</v>
      </c>
      <c r="S7" s="220">
        <v>2651</v>
      </c>
      <c r="T7" s="220">
        <v>557953</v>
      </c>
      <c r="U7" s="220">
        <v>478398</v>
      </c>
      <c r="V7" s="143">
        <v>-603832</v>
      </c>
      <c r="W7" s="221">
        <v>3443655</v>
      </c>
    </row>
    <row r="8" spans="1:23" s="25" customFormat="1" ht="20.25" customHeight="1">
      <c r="A8" s="76">
        <v>2</v>
      </c>
      <c r="B8" s="77" t="s">
        <v>14</v>
      </c>
      <c r="C8" s="136" t="s">
        <v>134</v>
      </c>
      <c r="D8" s="136" t="s">
        <v>134</v>
      </c>
      <c r="E8" s="156">
        <v>10</v>
      </c>
      <c r="F8" s="2">
        <v>717291</v>
      </c>
      <c r="G8" s="207">
        <v>51.89</v>
      </c>
      <c r="H8" s="2" t="s">
        <v>244</v>
      </c>
      <c r="I8" s="207" t="s">
        <v>244</v>
      </c>
      <c r="J8" s="2">
        <v>394684</v>
      </c>
      <c r="K8" s="207">
        <v>28.55</v>
      </c>
      <c r="L8" s="2">
        <v>270310</v>
      </c>
      <c r="M8" s="207">
        <v>19.56</v>
      </c>
      <c r="N8" s="181">
        <v>2</v>
      </c>
      <c r="O8" s="77" t="s">
        <v>14</v>
      </c>
      <c r="P8" s="2">
        <v>1382285</v>
      </c>
      <c r="Q8" s="223">
        <v>51.40058187529565</v>
      </c>
      <c r="R8" s="224">
        <v>15256</v>
      </c>
      <c r="S8" s="224">
        <v>628</v>
      </c>
      <c r="T8" s="224">
        <v>222561</v>
      </c>
      <c r="U8" s="224">
        <v>88537</v>
      </c>
      <c r="V8" s="147">
        <v>-20823</v>
      </c>
      <c r="W8" s="225">
        <v>1034480</v>
      </c>
    </row>
    <row r="9" spans="1:23" s="25" customFormat="1" ht="20.25" customHeight="1">
      <c r="A9" s="76">
        <v>3</v>
      </c>
      <c r="B9" s="78" t="s">
        <v>16</v>
      </c>
      <c r="C9" s="136" t="s">
        <v>134</v>
      </c>
      <c r="D9" s="136" t="s">
        <v>134</v>
      </c>
      <c r="E9" s="156">
        <v>9</v>
      </c>
      <c r="F9" s="2">
        <v>1258197</v>
      </c>
      <c r="G9" s="207">
        <v>55.57</v>
      </c>
      <c r="H9" s="2" t="s">
        <v>244</v>
      </c>
      <c r="I9" s="207" t="s">
        <v>244</v>
      </c>
      <c r="J9" s="2">
        <v>676645</v>
      </c>
      <c r="K9" s="207">
        <v>29.89</v>
      </c>
      <c r="L9" s="2">
        <v>329261</v>
      </c>
      <c r="M9" s="207">
        <v>14.54</v>
      </c>
      <c r="N9" s="181">
        <v>3</v>
      </c>
      <c r="O9" s="78" t="s">
        <v>16</v>
      </c>
      <c r="P9" s="2">
        <v>2264103</v>
      </c>
      <c r="Q9" s="223">
        <v>46.17664354405347</v>
      </c>
      <c r="R9" s="224">
        <v>119</v>
      </c>
      <c r="S9" s="224">
        <v>797</v>
      </c>
      <c r="T9" s="224">
        <v>286931</v>
      </c>
      <c r="U9" s="224">
        <v>85716</v>
      </c>
      <c r="V9" s="147">
        <v>-19824</v>
      </c>
      <c r="W9" s="225">
        <v>1870716</v>
      </c>
    </row>
    <row r="10" spans="1:23" s="25" customFormat="1" ht="20.25" customHeight="1">
      <c r="A10" s="76">
        <v>4</v>
      </c>
      <c r="B10" s="78" t="s">
        <v>18</v>
      </c>
      <c r="C10" s="136" t="s">
        <v>134</v>
      </c>
      <c r="D10" s="136" t="s">
        <v>134</v>
      </c>
      <c r="E10" s="156">
        <v>8</v>
      </c>
      <c r="F10" s="2">
        <v>787217</v>
      </c>
      <c r="G10" s="207">
        <v>51.08</v>
      </c>
      <c r="H10" s="2" t="s">
        <v>244</v>
      </c>
      <c r="I10" s="207" t="s">
        <v>244</v>
      </c>
      <c r="J10" s="2">
        <v>526135</v>
      </c>
      <c r="K10" s="207">
        <v>34.13</v>
      </c>
      <c r="L10" s="2">
        <v>228026</v>
      </c>
      <c r="M10" s="207">
        <v>14.79</v>
      </c>
      <c r="N10" s="181">
        <v>4</v>
      </c>
      <c r="O10" s="78" t="s">
        <v>18</v>
      </c>
      <c r="P10" s="2">
        <v>1541378</v>
      </c>
      <c r="Q10" s="223">
        <v>50.09212592358397</v>
      </c>
      <c r="R10" s="224">
        <v>15339</v>
      </c>
      <c r="S10" s="224">
        <v>452</v>
      </c>
      <c r="T10" s="224">
        <v>239100</v>
      </c>
      <c r="U10" s="224">
        <v>35830</v>
      </c>
      <c r="V10" s="147">
        <v>514</v>
      </c>
      <c r="W10" s="225">
        <v>1251171</v>
      </c>
    </row>
    <row r="11" spans="1:23" s="25" customFormat="1" ht="20.25" customHeight="1">
      <c r="A11" s="76">
        <v>5</v>
      </c>
      <c r="B11" s="78" t="s">
        <v>20</v>
      </c>
      <c r="C11" s="136" t="s">
        <v>134</v>
      </c>
      <c r="D11" s="136" t="s">
        <v>245</v>
      </c>
      <c r="E11" s="159">
        <v>8</v>
      </c>
      <c r="F11" s="3">
        <v>311734</v>
      </c>
      <c r="G11" s="211">
        <v>48.11</v>
      </c>
      <c r="H11" s="3">
        <v>26014</v>
      </c>
      <c r="I11" s="211">
        <v>4.02</v>
      </c>
      <c r="J11" s="3">
        <v>201779</v>
      </c>
      <c r="K11" s="211">
        <v>31.15</v>
      </c>
      <c r="L11" s="3">
        <v>108330</v>
      </c>
      <c r="M11" s="211">
        <v>16.72</v>
      </c>
      <c r="N11" s="181">
        <v>5</v>
      </c>
      <c r="O11" s="78" t="s">
        <v>20</v>
      </c>
      <c r="P11" s="3">
        <v>647857</v>
      </c>
      <c r="Q11" s="223">
        <v>51.12922904438436</v>
      </c>
      <c r="R11" s="230">
        <v>237</v>
      </c>
      <c r="S11" s="230">
        <v>7338</v>
      </c>
      <c r="T11" s="230">
        <v>89087</v>
      </c>
      <c r="U11" s="230">
        <v>41337</v>
      </c>
      <c r="V11" s="147">
        <v>-14415</v>
      </c>
      <c r="W11" s="225">
        <v>495443</v>
      </c>
    </row>
    <row r="12" spans="1:23" s="25" customFormat="1" ht="20.25" customHeight="1">
      <c r="A12" s="79">
        <v>6</v>
      </c>
      <c r="B12" s="80" t="s">
        <v>22</v>
      </c>
      <c r="C12" s="139" t="s">
        <v>134</v>
      </c>
      <c r="D12" s="139" t="s">
        <v>243</v>
      </c>
      <c r="E12" s="156">
        <v>8</v>
      </c>
      <c r="F12" s="2">
        <v>415189</v>
      </c>
      <c r="G12" s="207">
        <v>55.02</v>
      </c>
      <c r="H12" s="2" t="s">
        <v>244</v>
      </c>
      <c r="I12" s="207" t="s">
        <v>244</v>
      </c>
      <c r="J12" s="2">
        <v>233388</v>
      </c>
      <c r="K12" s="207">
        <v>30.93</v>
      </c>
      <c r="L12" s="2">
        <v>106047</v>
      </c>
      <c r="M12" s="207">
        <v>14.05</v>
      </c>
      <c r="N12" s="183">
        <v>6</v>
      </c>
      <c r="O12" s="80" t="s">
        <v>22</v>
      </c>
      <c r="P12" s="2">
        <v>754624</v>
      </c>
      <c r="Q12" s="226">
        <v>46.5412349294755</v>
      </c>
      <c r="R12" s="224">
        <v>7296</v>
      </c>
      <c r="S12" s="224">
        <v>220</v>
      </c>
      <c r="T12" s="224">
        <v>91526</v>
      </c>
      <c r="U12" s="224">
        <v>25303</v>
      </c>
      <c r="V12" s="169">
        <v>-87067</v>
      </c>
      <c r="W12" s="227">
        <v>543212</v>
      </c>
    </row>
    <row r="13" spans="1:23" s="25" customFormat="1" ht="20.25" customHeight="1">
      <c r="A13" s="76">
        <v>7</v>
      </c>
      <c r="B13" s="78" t="s">
        <v>24</v>
      </c>
      <c r="C13" s="136" t="s">
        <v>134</v>
      </c>
      <c r="D13" s="136" t="s">
        <v>134</v>
      </c>
      <c r="E13" s="156">
        <v>8</v>
      </c>
      <c r="F13" s="2">
        <v>292454</v>
      </c>
      <c r="G13" s="207">
        <v>49.18</v>
      </c>
      <c r="H13" s="2" t="s">
        <v>244</v>
      </c>
      <c r="I13" s="207" t="s">
        <v>244</v>
      </c>
      <c r="J13" s="2">
        <v>196821</v>
      </c>
      <c r="K13" s="207">
        <v>33.1</v>
      </c>
      <c r="L13" s="2">
        <v>105391</v>
      </c>
      <c r="M13" s="207">
        <v>17.72</v>
      </c>
      <c r="N13" s="181">
        <v>7</v>
      </c>
      <c r="O13" s="78" t="s">
        <v>24</v>
      </c>
      <c r="P13" s="2">
        <v>594666</v>
      </c>
      <c r="Q13" s="223">
        <v>52.843134512085946</v>
      </c>
      <c r="R13" s="224">
        <v>2713</v>
      </c>
      <c r="S13" s="224">
        <v>285</v>
      </c>
      <c r="T13" s="224">
        <v>90363</v>
      </c>
      <c r="U13" s="224">
        <v>22762</v>
      </c>
      <c r="V13" s="147">
        <v>-5981</v>
      </c>
      <c r="W13" s="225">
        <v>472562</v>
      </c>
    </row>
    <row r="14" spans="1:23" s="25" customFormat="1" ht="20.25" customHeight="1">
      <c r="A14" s="76">
        <v>8</v>
      </c>
      <c r="B14" s="78" t="s">
        <v>26</v>
      </c>
      <c r="C14" s="136" t="s">
        <v>134</v>
      </c>
      <c r="D14" s="136" t="s">
        <v>134</v>
      </c>
      <c r="E14" s="156">
        <v>8</v>
      </c>
      <c r="F14" s="2">
        <v>201100</v>
      </c>
      <c r="G14" s="207">
        <v>50.5</v>
      </c>
      <c r="H14" s="2" t="s">
        <v>244</v>
      </c>
      <c r="I14" s="207" t="s">
        <v>244</v>
      </c>
      <c r="J14" s="2">
        <v>118052</v>
      </c>
      <c r="K14" s="207">
        <v>29.64</v>
      </c>
      <c r="L14" s="2">
        <v>79099</v>
      </c>
      <c r="M14" s="207">
        <v>19.86</v>
      </c>
      <c r="N14" s="181">
        <v>8</v>
      </c>
      <c r="O14" s="78" t="s">
        <v>26</v>
      </c>
      <c r="P14" s="2">
        <v>398251</v>
      </c>
      <c r="Q14" s="223">
        <v>51.02211939348297</v>
      </c>
      <c r="R14" s="224">
        <v>5644</v>
      </c>
      <c r="S14" s="224">
        <v>146</v>
      </c>
      <c r="T14" s="224">
        <v>58767</v>
      </c>
      <c r="U14" s="224">
        <v>11848</v>
      </c>
      <c r="V14" s="147">
        <v>-2393</v>
      </c>
      <c r="W14" s="225">
        <v>319453</v>
      </c>
    </row>
    <row r="15" spans="1:23" s="25" customFormat="1" ht="20.25" customHeight="1">
      <c r="A15" s="76">
        <v>9</v>
      </c>
      <c r="B15" s="78" t="s">
        <v>28</v>
      </c>
      <c r="C15" s="136" t="s">
        <v>134</v>
      </c>
      <c r="D15" s="136" t="s">
        <v>245</v>
      </c>
      <c r="E15" s="156">
        <v>10</v>
      </c>
      <c r="F15" s="2">
        <v>262220</v>
      </c>
      <c r="G15" s="207">
        <v>52.85</v>
      </c>
      <c r="H15" s="2">
        <v>0</v>
      </c>
      <c r="I15" s="207">
        <v>0</v>
      </c>
      <c r="J15" s="2">
        <v>161165</v>
      </c>
      <c r="K15" s="207">
        <v>32.48</v>
      </c>
      <c r="L15" s="2">
        <v>72776</v>
      </c>
      <c r="M15" s="207">
        <v>14.67</v>
      </c>
      <c r="N15" s="181">
        <v>9</v>
      </c>
      <c r="O15" s="78" t="s">
        <v>28</v>
      </c>
      <c r="P15" s="2">
        <v>496161</v>
      </c>
      <c r="Q15" s="223">
        <v>48.427570103131195</v>
      </c>
      <c r="R15" s="224">
        <v>3829</v>
      </c>
      <c r="S15" s="224">
        <v>262</v>
      </c>
      <c r="T15" s="224">
        <v>63312</v>
      </c>
      <c r="U15" s="224">
        <v>13087</v>
      </c>
      <c r="V15" s="147">
        <v>-62027</v>
      </c>
      <c r="W15" s="225">
        <v>353644</v>
      </c>
    </row>
    <row r="16" spans="1:23" s="25" customFormat="1" ht="20.25" customHeight="1">
      <c r="A16" s="81">
        <v>10</v>
      </c>
      <c r="B16" s="82" t="s">
        <v>30</v>
      </c>
      <c r="C16" s="140" t="s">
        <v>134</v>
      </c>
      <c r="D16" s="140" t="s">
        <v>243</v>
      </c>
      <c r="E16" s="156">
        <v>8</v>
      </c>
      <c r="F16" s="2">
        <v>574628</v>
      </c>
      <c r="G16" s="207">
        <v>52.03</v>
      </c>
      <c r="H16" s="2" t="s">
        <v>244</v>
      </c>
      <c r="I16" s="207" t="s">
        <v>244</v>
      </c>
      <c r="J16" s="2">
        <v>370723</v>
      </c>
      <c r="K16" s="207">
        <v>33.57</v>
      </c>
      <c r="L16" s="2">
        <v>159027</v>
      </c>
      <c r="M16" s="207">
        <v>14.4</v>
      </c>
      <c r="N16" s="185">
        <v>10</v>
      </c>
      <c r="O16" s="82" t="s">
        <v>30</v>
      </c>
      <c r="P16" s="2">
        <v>1104378</v>
      </c>
      <c r="Q16" s="229">
        <v>51.07407403836606</v>
      </c>
      <c r="R16" s="224">
        <v>89</v>
      </c>
      <c r="S16" s="224">
        <v>9338</v>
      </c>
      <c r="T16" s="224">
        <v>149449</v>
      </c>
      <c r="U16" s="224">
        <v>67159</v>
      </c>
      <c r="V16" s="170">
        <v>-6662</v>
      </c>
      <c r="W16" s="231">
        <v>871681</v>
      </c>
    </row>
    <row r="17" spans="1:23" s="25" customFormat="1" ht="20.25" customHeight="1">
      <c r="A17" s="76">
        <v>11</v>
      </c>
      <c r="B17" s="78" t="s">
        <v>32</v>
      </c>
      <c r="C17" s="136" t="s">
        <v>134</v>
      </c>
      <c r="D17" s="136" t="s">
        <v>134</v>
      </c>
      <c r="E17" s="150">
        <v>8</v>
      </c>
      <c r="F17" s="1">
        <v>481089</v>
      </c>
      <c r="G17" s="206">
        <v>56.72</v>
      </c>
      <c r="H17" s="1" t="s">
        <v>244</v>
      </c>
      <c r="I17" s="206" t="s">
        <v>244</v>
      </c>
      <c r="J17" s="1">
        <v>243434</v>
      </c>
      <c r="K17" s="206">
        <v>28.7</v>
      </c>
      <c r="L17" s="1">
        <v>123696</v>
      </c>
      <c r="M17" s="206">
        <v>14.58</v>
      </c>
      <c r="N17" s="181">
        <v>11</v>
      </c>
      <c r="O17" s="78" t="s">
        <v>32</v>
      </c>
      <c r="P17" s="1">
        <v>848219</v>
      </c>
      <c r="Q17" s="223">
        <v>46.03337805474402</v>
      </c>
      <c r="R17" s="220">
        <v>110</v>
      </c>
      <c r="S17" s="220">
        <v>2799</v>
      </c>
      <c r="T17" s="220">
        <v>95843</v>
      </c>
      <c r="U17" s="220">
        <v>50689</v>
      </c>
      <c r="V17" s="147">
        <v>2001</v>
      </c>
      <c r="W17" s="225">
        <v>700779</v>
      </c>
    </row>
    <row r="18" spans="1:23" s="25" customFormat="1" ht="20.25" customHeight="1">
      <c r="A18" s="76">
        <v>12</v>
      </c>
      <c r="B18" s="78" t="s">
        <v>34</v>
      </c>
      <c r="C18" s="136" t="s">
        <v>134</v>
      </c>
      <c r="D18" s="136" t="s">
        <v>134</v>
      </c>
      <c r="E18" s="156">
        <v>8</v>
      </c>
      <c r="F18" s="2">
        <v>218628</v>
      </c>
      <c r="G18" s="207">
        <v>56.26</v>
      </c>
      <c r="H18" s="2" t="s">
        <v>244</v>
      </c>
      <c r="I18" s="207" t="s">
        <v>244</v>
      </c>
      <c r="J18" s="2">
        <v>109025</v>
      </c>
      <c r="K18" s="207">
        <v>28.06</v>
      </c>
      <c r="L18" s="2">
        <v>60918</v>
      </c>
      <c r="M18" s="207">
        <v>15.68</v>
      </c>
      <c r="N18" s="181">
        <v>12</v>
      </c>
      <c r="O18" s="78" t="s">
        <v>34</v>
      </c>
      <c r="P18" s="2">
        <v>388571</v>
      </c>
      <c r="Q18" s="223">
        <v>45.469455681842504</v>
      </c>
      <c r="R18" s="224">
        <v>1761</v>
      </c>
      <c r="S18" s="224">
        <v>143</v>
      </c>
      <c r="T18" s="224">
        <v>46903</v>
      </c>
      <c r="U18" s="224">
        <v>14819</v>
      </c>
      <c r="V18" s="147">
        <v>-919</v>
      </c>
      <c r="W18" s="225">
        <v>324026</v>
      </c>
    </row>
    <row r="19" spans="1:23" s="25" customFormat="1" ht="20.25" customHeight="1">
      <c r="A19" s="76">
        <v>13</v>
      </c>
      <c r="B19" s="78" t="s">
        <v>36</v>
      </c>
      <c r="C19" s="136" t="s">
        <v>134</v>
      </c>
      <c r="D19" s="136" t="s">
        <v>134</v>
      </c>
      <c r="E19" s="156">
        <v>9</v>
      </c>
      <c r="F19" s="2">
        <v>315645</v>
      </c>
      <c r="G19" s="207">
        <v>53.05</v>
      </c>
      <c r="H19" s="2" t="s">
        <v>244</v>
      </c>
      <c r="I19" s="207" t="s">
        <v>244</v>
      </c>
      <c r="J19" s="2">
        <v>189977</v>
      </c>
      <c r="K19" s="207">
        <v>31.93</v>
      </c>
      <c r="L19" s="2">
        <v>89368</v>
      </c>
      <c r="M19" s="207">
        <v>15.02</v>
      </c>
      <c r="N19" s="181">
        <v>13</v>
      </c>
      <c r="O19" s="78" t="s">
        <v>36</v>
      </c>
      <c r="P19" s="2">
        <v>594990</v>
      </c>
      <c r="Q19" s="223">
        <v>47.9437125419633</v>
      </c>
      <c r="R19" s="224">
        <v>2967</v>
      </c>
      <c r="S19" s="224">
        <v>183</v>
      </c>
      <c r="T19" s="224">
        <v>78908</v>
      </c>
      <c r="U19" s="224">
        <v>12338</v>
      </c>
      <c r="V19" s="147">
        <v>-72453</v>
      </c>
      <c r="W19" s="225">
        <v>428141</v>
      </c>
    </row>
    <row r="20" spans="1:23" s="25" customFormat="1" ht="20.25" customHeight="1">
      <c r="A20" s="71"/>
      <c r="B20" s="78" t="s">
        <v>38</v>
      </c>
      <c r="C20" s="57"/>
      <c r="D20" s="57"/>
      <c r="E20" s="145"/>
      <c r="F20" s="199">
        <v>8969867</v>
      </c>
      <c r="G20" s="259">
        <v>55.53</v>
      </c>
      <c r="H20" s="147">
        <v>26014</v>
      </c>
      <c r="I20" s="260">
        <v>0.16</v>
      </c>
      <c r="J20" s="147">
        <v>4584575</v>
      </c>
      <c r="K20" s="240">
        <v>28.39</v>
      </c>
      <c r="L20" s="145">
        <v>2570446</v>
      </c>
      <c r="M20" s="240">
        <v>15.92</v>
      </c>
      <c r="N20" s="98"/>
      <c r="O20" s="78" t="s">
        <v>38</v>
      </c>
      <c r="P20" s="199">
        <v>16150902</v>
      </c>
      <c r="Q20" s="223">
        <v>47.06297323061993</v>
      </c>
      <c r="R20" s="199">
        <v>104290</v>
      </c>
      <c r="S20" s="199">
        <v>25242</v>
      </c>
      <c r="T20" s="199">
        <v>2070703</v>
      </c>
      <c r="U20" s="199">
        <v>947823</v>
      </c>
      <c r="V20" s="147">
        <v>-893881</v>
      </c>
      <c r="W20" s="225">
        <v>12108963</v>
      </c>
    </row>
    <row r="21" spans="1:23" s="25" customFormat="1" ht="20.25" customHeight="1">
      <c r="A21" s="71"/>
      <c r="B21" s="83"/>
      <c r="C21" s="57"/>
      <c r="D21" s="57"/>
      <c r="E21" s="145"/>
      <c r="F21" s="130"/>
      <c r="G21" s="259"/>
      <c r="H21" s="57"/>
      <c r="I21" s="239"/>
      <c r="J21" s="57"/>
      <c r="K21" s="240"/>
      <c r="L21" s="127"/>
      <c r="M21" s="240"/>
      <c r="N21" s="98"/>
      <c r="O21" s="83"/>
      <c r="P21" s="130"/>
      <c r="Q21" s="223"/>
      <c r="R21" s="130"/>
      <c r="S21" s="130"/>
      <c r="T21" s="130"/>
      <c r="U21" s="130"/>
      <c r="V21" s="57"/>
      <c r="W21" s="133"/>
    </row>
    <row r="22" spans="1:23" s="25" customFormat="1" ht="20.25" customHeight="1">
      <c r="A22" s="76">
        <v>14</v>
      </c>
      <c r="B22" s="78" t="s">
        <v>41</v>
      </c>
      <c r="C22" s="136" t="s">
        <v>246</v>
      </c>
      <c r="D22" s="136" t="s">
        <v>243</v>
      </c>
      <c r="E22" s="156">
        <v>8</v>
      </c>
      <c r="F22" s="2">
        <v>88438</v>
      </c>
      <c r="G22" s="207">
        <v>47.79</v>
      </c>
      <c r="H22" s="2" t="s">
        <v>244</v>
      </c>
      <c r="I22" s="207" t="s">
        <v>244</v>
      </c>
      <c r="J22" s="2">
        <v>68162</v>
      </c>
      <c r="K22" s="207">
        <v>36.84</v>
      </c>
      <c r="L22" s="2">
        <v>28438</v>
      </c>
      <c r="M22" s="207">
        <v>15.37</v>
      </c>
      <c r="N22" s="181">
        <v>14</v>
      </c>
      <c r="O22" s="78" t="s">
        <v>41</v>
      </c>
      <c r="P22" s="2">
        <v>185038</v>
      </c>
      <c r="Q22" s="223">
        <v>54.20145434958255</v>
      </c>
      <c r="R22" s="224">
        <v>1393</v>
      </c>
      <c r="S22" s="224">
        <v>52</v>
      </c>
      <c r="T22" s="224">
        <v>26967</v>
      </c>
      <c r="U22" s="224">
        <v>6814</v>
      </c>
      <c r="V22" s="147">
        <v>-1541</v>
      </c>
      <c r="W22" s="225">
        <v>148271</v>
      </c>
    </row>
    <row r="23" spans="1:23" s="25" customFormat="1" ht="20.25" customHeight="1">
      <c r="A23" s="76">
        <v>15</v>
      </c>
      <c r="B23" s="78" t="s">
        <v>43</v>
      </c>
      <c r="C23" s="136" t="s">
        <v>134</v>
      </c>
      <c r="D23" s="136" t="s">
        <v>134</v>
      </c>
      <c r="E23" s="159">
        <v>8</v>
      </c>
      <c r="F23" s="3">
        <v>113327</v>
      </c>
      <c r="G23" s="211">
        <v>48.44</v>
      </c>
      <c r="H23" s="3" t="s">
        <v>244</v>
      </c>
      <c r="I23" s="211" t="s">
        <v>244</v>
      </c>
      <c r="J23" s="3">
        <v>71746</v>
      </c>
      <c r="K23" s="211">
        <v>30.66</v>
      </c>
      <c r="L23" s="3">
        <v>48912</v>
      </c>
      <c r="M23" s="211">
        <v>20.9</v>
      </c>
      <c r="N23" s="181">
        <v>15</v>
      </c>
      <c r="O23" s="78" t="s">
        <v>43</v>
      </c>
      <c r="P23" s="3">
        <v>233985</v>
      </c>
      <c r="Q23" s="223">
        <v>52.413056132333644</v>
      </c>
      <c r="R23" s="230">
        <v>747</v>
      </c>
      <c r="S23" s="230">
        <v>0</v>
      </c>
      <c r="T23" s="230">
        <v>34670</v>
      </c>
      <c r="U23" s="230">
        <v>3779</v>
      </c>
      <c r="V23" s="147">
        <v>-26641</v>
      </c>
      <c r="W23" s="225">
        <v>168148</v>
      </c>
    </row>
    <row r="24" spans="1:23" s="25" customFormat="1" ht="20.25" customHeight="1">
      <c r="A24" s="79">
        <v>16</v>
      </c>
      <c r="B24" s="80" t="s">
        <v>44</v>
      </c>
      <c r="C24" s="139" t="s">
        <v>134</v>
      </c>
      <c r="D24" s="139" t="s">
        <v>134</v>
      </c>
      <c r="E24" s="156">
        <v>8</v>
      </c>
      <c r="F24" s="2">
        <v>48366</v>
      </c>
      <c r="G24" s="207">
        <v>47.61</v>
      </c>
      <c r="H24" s="2" t="s">
        <v>244</v>
      </c>
      <c r="I24" s="207" t="s">
        <v>244</v>
      </c>
      <c r="J24" s="2">
        <v>37085</v>
      </c>
      <c r="K24" s="207">
        <v>36.51</v>
      </c>
      <c r="L24" s="2">
        <v>16136</v>
      </c>
      <c r="M24" s="207">
        <v>15.88</v>
      </c>
      <c r="N24" s="183">
        <v>16</v>
      </c>
      <c r="O24" s="80" t="s">
        <v>44</v>
      </c>
      <c r="P24" s="2">
        <v>101587</v>
      </c>
      <c r="Q24" s="226">
        <v>54.75918552129312</v>
      </c>
      <c r="R24" s="224">
        <v>1425</v>
      </c>
      <c r="S24" s="224">
        <v>17</v>
      </c>
      <c r="T24" s="224">
        <v>15514</v>
      </c>
      <c r="U24" s="224">
        <v>4396</v>
      </c>
      <c r="V24" s="169">
        <v>-573</v>
      </c>
      <c r="W24" s="227">
        <v>79662</v>
      </c>
    </row>
    <row r="25" spans="1:23" s="25" customFormat="1" ht="20.25" customHeight="1">
      <c r="A25" s="76">
        <v>17</v>
      </c>
      <c r="B25" s="78" t="s">
        <v>45</v>
      </c>
      <c r="C25" s="136" t="s">
        <v>134</v>
      </c>
      <c r="D25" s="136" t="s">
        <v>134</v>
      </c>
      <c r="E25" s="156">
        <v>8</v>
      </c>
      <c r="F25" s="2">
        <v>44953</v>
      </c>
      <c r="G25" s="207">
        <v>49.18</v>
      </c>
      <c r="H25" s="2" t="s">
        <v>244</v>
      </c>
      <c r="I25" s="207" t="s">
        <v>244</v>
      </c>
      <c r="J25" s="2">
        <v>33336</v>
      </c>
      <c r="K25" s="207">
        <v>36.48</v>
      </c>
      <c r="L25" s="2">
        <v>13101</v>
      </c>
      <c r="M25" s="207">
        <v>14.34</v>
      </c>
      <c r="N25" s="181">
        <v>17</v>
      </c>
      <c r="O25" s="78" t="s">
        <v>45</v>
      </c>
      <c r="P25" s="2">
        <v>91390</v>
      </c>
      <c r="Q25" s="223">
        <v>51.23743531462745</v>
      </c>
      <c r="R25" s="224">
        <v>24</v>
      </c>
      <c r="S25" s="224">
        <v>282</v>
      </c>
      <c r="T25" s="224">
        <v>12769</v>
      </c>
      <c r="U25" s="224">
        <v>759</v>
      </c>
      <c r="V25" s="147">
        <v>-810</v>
      </c>
      <c r="W25" s="225">
        <v>76746</v>
      </c>
    </row>
    <row r="26" spans="1:23" s="25" customFormat="1" ht="20.25" customHeight="1">
      <c r="A26" s="76">
        <v>18</v>
      </c>
      <c r="B26" s="78" t="s">
        <v>47</v>
      </c>
      <c r="C26" s="136" t="s">
        <v>134</v>
      </c>
      <c r="D26" s="136" t="s">
        <v>134</v>
      </c>
      <c r="E26" s="156">
        <v>8</v>
      </c>
      <c r="F26" s="2">
        <v>37608</v>
      </c>
      <c r="G26" s="207">
        <v>49.11</v>
      </c>
      <c r="H26" s="2" t="s">
        <v>244</v>
      </c>
      <c r="I26" s="207" t="s">
        <v>244</v>
      </c>
      <c r="J26" s="2">
        <v>29614</v>
      </c>
      <c r="K26" s="207">
        <v>38.67</v>
      </c>
      <c r="L26" s="2">
        <v>9356</v>
      </c>
      <c r="M26" s="207">
        <v>12.22</v>
      </c>
      <c r="N26" s="181">
        <v>18</v>
      </c>
      <c r="O26" s="78" t="s">
        <v>47</v>
      </c>
      <c r="P26" s="2">
        <v>76578</v>
      </c>
      <c r="Q26" s="223">
        <v>50.88928935203322</v>
      </c>
      <c r="R26" s="224">
        <v>910</v>
      </c>
      <c r="S26" s="224">
        <v>11722</v>
      </c>
      <c r="T26" s="224">
        <v>11305</v>
      </c>
      <c r="U26" s="224">
        <v>0</v>
      </c>
      <c r="V26" s="147">
        <v>-3413</v>
      </c>
      <c r="W26" s="225">
        <v>49228</v>
      </c>
    </row>
    <row r="27" spans="1:23" s="25" customFormat="1" ht="20.25" customHeight="1">
      <c r="A27" s="76">
        <v>19</v>
      </c>
      <c r="B27" s="78" t="s">
        <v>49</v>
      </c>
      <c r="C27" s="136" t="s">
        <v>134</v>
      </c>
      <c r="D27" s="136" t="s">
        <v>134</v>
      </c>
      <c r="E27" s="156">
        <v>8</v>
      </c>
      <c r="F27" s="2">
        <v>150114</v>
      </c>
      <c r="G27" s="207">
        <v>48.78</v>
      </c>
      <c r="H27" s="2" t="s">
        <v>244</v>
      </c>
      <c r="I27" s="207" t="s">
        <v>244</v>
      </c>
      <c r="J27" s="2">
        <v>110407</v>
      </c>
      <c r="K27" s="207">
        <v>35.88</v>
      </c>
      <c r="L27" s="2">
        <v>47208</v>
      </c>
      <c r="M27" s="207">
        <v>15.34</v>
      </c>
      <c r="N27" s="181">
        <v>19</v>
      </c>
      <c r="O27" s="78" t="s">
        <v>49</v>
      </c>
      <c r="P27" s="2">
        <v>307729</v>
      </c>
      <c r="Q27" s="223">
        <v>51.63929323805873</v>
      </c>
      <c r="R27" s="224">
        <v>2053</v>
      </c>
      <c r="S27" s="224">
        <v>377</v>
      </c>
      <c r="T27" s="224">
        <v>41380</v>
      </c>
      <c r="U27" s="224">
        <v>2506</v>
      </c>
      <c r="V27" s="147">
        <v>-31399</v>
      </c>
      <c r="W27" s="225">
        <v>230014</v>
      </c>
    </row>
    <row r="28" spans="1:23" s="25" customFormat="1" ht="20.25" customHeight="1">
      <c r="A28" s="81">
        <v>20</v>
      </c>
      <c r="B28" s="82" t="s">
        <v>51</v>
      </c>
      <c r="C28" s="140" t="s">
        <v>134</v>
      </c>
      <c r="D28" s="140" t="s">
        <v>134</v>
      </c>
      <c r="E28" s="156">
        <v>8</v>
      </c>
      <c r="F28" s="2">
        <v>81831</v>
      </c>
      <c r="G28" s="207">
        <v>52.06</v>
      </c>
      <c r="H28" s="2" t="s">
        <v>244</v>
      </c>
      <c r="I28" s="207" t="s">
        <v>244</v>
      </c>
      <c r="J28" s="2">
        <v>54240</v>
      </c>
      <c r="K28" s="207">
        <v>34.5</v>
      </c>
      <c r="L28" s="2">
        <v>21126</v>
      </c>
      <c r="M28" s="207">
        <v>13.44</v>
      </c>
      <c r="N28" s="185">
        <v>20</v>
      </c>
      <c r="O28" s="82" t="s">
        <v>51</v>
      </c>
      <c r="P28" s="2">
        <v>157196</v>
      </c>
      <c r="Q28" s="229">
        <v>49.87228523405551</v>
      </c>
      <c r="R28" s="224">
        <v>1475</v>
      </c>
      <c r="S28" s="224">
        <v>0</v>
      </c>
      <c r="T28" s="224">
        <v>18917</v>
      </c>
      <c r="U28" s="224">
        <v>6078</v>
      </c>
      <c r="V28" s="170">
        <v>-1129</v>
      </c>
      <c r="W28" s="231">
        <v>129597</v>
      </c>
    </row>
    <row r="29" spans="1:23" s="25" customFormat="1" ht="20.25" customHeight="1">
      <c r="A29" s="76">
        <v>21</v>
      </c>
      <c r="B29" s="78" t="s">
        <v>52</v>
      </c>
      <c r="C29" s="136" t="s">
        <v>134</v>
      </c>
      <c r="D29" s="136" t="s">
        <v>134</v>
      </c>
      <c r="E29" s="150">
        <v>5</v>
      </c>
      <c r="F29" s="1">
        <v>61229</v>
      </c>
      <c r="G29" s="206">
        <v>54.48</v>
      </c>
      <c r="H29" s="1" t="s">
        <v>244</v>
      </c>
      <c r="I29" s="206" t="s">
        <v>244</v>
      </c>
      <c r="J29" s="1">
        <v>33443</v>
      </c>
      <c r="K29" s="206">
        <v>29.76</v>
      </c>
      <c r="L29" s="1">
        <v>17712</v>
      </c>
      <c r="M29" s="206">
        <v>15.76</v>
      </c>
      <c r="N29" s="181">
        <v>21</v>
      </c>
      <c r="O29" s="78" t="s">
        <v>52</v>
      </c>
      <c r="P29" s="1">
        <v>112384</v>
      </c>
      <c r="Q29" s="223">
        <v>47.57321280770769</v>
      </c>
      <c r="R29" s="220">
        <v>8</v>
      </c>
      <c r="S29" s="220">
        <v>0</v>
      </c>
      <c r="T29" s="220">
        <v>14579</v>
      </c>
      <c r="U29" s="220">
        <v>4855</v>
      </c>
      <c r="V29" s="147">
        <v>-737</v>
      </c>
      <c r="W29" s="225">
        <v>92205</v>
      </c>
    </row>
    <row r="30" spans="1:23" s="25" customFormat="1" ht="17.25">
      <c r="A30" s="76">
        <v>22</v>
      </c>
      <c r="B30" s="78" t="s">
        <v>54</v>
      </c>
      <c r="C30" s="136" t="s">
        <v>134</v>
      </c>
      <c r="D30" s="136" t="s">
        <v>134</v>
      </c>
      <c r="E30" s="156">
        <v>7</v>
      </c>
      <c r="F30" s="2">
        <v>36240</v>
      </c>
      <c r="G30" s="207">
        <v>53.29</v>
      </c>
      <c r="H30" s="2" t="s">
        <v>244</v>
      </c>
      <c r="I30" s="207" t="s">
        <v>244</v>
      </c>
      <c r="J30" s="2">
        <v>19690</v>
      </c>
      <c r="K30" s="207">
        <v>28.96</v>
      </c>
      <c r="L30" s="2">
        <v>12067</v>
      </c>
      <c r="M30" s="207">
        <v>17.75</v>
      </c>
      <c r="N30" s="181">
        <v>22</v>
      </c>
      <c r="O30" s="78" t="s">
        <v>54</v>
      </c>
      <c r="P30" s="2">
        <v>67997</v>
      </c>
      <c r="Q30" s="223">
        <v>47.094851109265626</v>
      </c>
      <c r="R30" s="224">
        <v>109</v>
      </c>
      <c r="S30" s="224">
        <v>0</v>
      </c>
      <c r="T30" s="224">
        <v>7898</v>
      </c>
      <c r="U30" s="224">
        <v>565</v>
      </c>
      <c r="V30" s="147">
        <v>-286</v>
      </c>
      <c r="W30" s="225">
        <v>59139</v>
      </c>
    </row>
    <row r="31" spans="1:23" s="25" customFormat="1" ht="20.25" customHeight="1">
      <c r="A31" s="76">
        <v>27</v>
      </c>
      <c r="B31" s="78" t="s">
        <v>55</v>
      </c>
      <c r="C31" s="136" t="s">
        <v>134</v>
      </c>
      <c r="D31" s="136" t="s">
        <v>245</v>
      </c>
      <c r="E31" s="156">
        <v>7</v>
      </c>
      <c r="F31" s="2">
        <v>83667</v>
      </c>
      <c r="G31" s="207">
        <v>51.16</v>
      </c>
      <c r="H31" s="2">
        <v>10723</v>
      </c>
      <c r="I31" s="207">
        <v>6.56</v>
      </c>
      <c r="J31" s="2">
        <v>45857</v>
      </c>
      <c r="K31" s="207">
        <v>28.05</v>
      </c>
      <c r="L31" s="2">
        <v>23265</v>
      </c>
      <c r="M31" s="207">
        <v>14.23</v>
      </c>
      <c r="N31" s="181">
        <v>27</v>
      </c>
      <c r="O31" s="78" t="s">
        <v>55</v>
      </c>
      <c r="P31" s="2">
        <v>163512</v>
      </c>
      <c r="Q31" s="223">
        <v>43.00610977688738</v>
      </c>
      <c r="R31" s="224">
        <v>148</v>
      </c>
      <c r="S31" s="224">
        <v>118</v>
      </c>
      <c r="T31" s="224">
        <v>17754</v>
      </c>
      <c r="U31" s="224">
        <v>2786</v>
      </c>
      <c r="V31" s="147">
        <v>-1635</v>
      </c>
      <c r="W31" s="225">
        <v>141071</v>
      </c>
    </row>
    <row r="32" spans="1:23" s="25" customFormat="1" ht="20.25" customHeight="1">
      <c r="A32" s="76">
        <v>28</v>
      </c>
      <c r="B32" s="78" t="s">
        <v>57</v>
      </c>
      <c r="C32" s="136" t="s">
        <v>134</v>
      </c>
      <c r="D32" s="136" t="s">
        <v>243</v>
      </c>
      <c r="E32" s="156">
        <v>8</v>
      </c>
      <c r="F32" s="2">
        <v>170658</v>
      </c>
      <c r="G32" s="207">
        <v>50.93</v>
      </c>
      <c r="H32" s="2" t="s">
        <v>244</v>
      </c>
      <c r="I32" s="207" t="s">
        <v>244</v>
      </c>
      <c r="J32" s="2">
        <v>110208</v>
      </c>
      <c r="K32" s="207">
        <v>32.89</v>
      </c>
      <c r="L32" s="2">
        <v>54199</v>
      </c>
      <c r="M32" s="207">
        <v>16.18</v>
      </c>
      <c r="N32" s="181">
        <v>28</v>
      </c>
      <c r="O32" s="78" t="s">
        <v>57</v>
      </c>
      <c r="P32" s="2">
        <v>335065</v>
      </c>
      <c r="Q32" s="223">
        <v>49.65613683247204</v>
      </c>
      <c r="R32" s="224">
        <v>3903</v>
      </c>
      <c r="S32" s="224">
        <v>44</v>
      </c>
      <c r="T32" s="224">
        <v>45869</v>
      </c>
      <c r="U32" s="224">
        <v>3974</v>
      </c>
      <c r="V32" s="147">
        <v>-859</v>
      </c>
      <c r="W32" s="225">
        <v>280416</v>
      </c>
    </row>
    <row r="33" spans="1:23" s="25" customFormat="1" ht="20.25" customHeight="1">
      <c r="A33" s="81">
        <v>29</v>
      </c>
      <c r="B33" s="82" t="s">
        <v>59</v>
      </c>
      <c r="C33" s="140" t="s">
        <v>134</v>
      </c>
      <c r="D33" s="140" t="s">
        <v>134</v>
      </c>
      <c r="E33" s="159">
        <v>9</v>
      </c>
      <c r="F33" s="3">
        <v>138627</v>
      </c>
      <c r="G33" s="211">
        <v>50.24</v>
      </c>
      <c r="H33" s="3" t="s">
        <v>244</v>
      </c>
      <c r="I33" s="211" t="s">
        <v>244</v>
      </c>
      <c r="J33" s="3">
        <v>78108</v>
      </c>
      <c r="K33" s="211">
        <v>28.31</v>
      </c>
      <c r="L33" s="3">
        <v>59196</v>
      </c>
      <c r="M33" s="211">
        <v>21.45</v>
      </c>
      <c r="N33" s="185">
        <v>29</v>
      </c>
      <c r="O33" s="82" t="s">
        <v>59</v>
      </c>
      <c r="P33" s="2">
        <v>275931</v>
      </c>
      <c r="Q33" s="229">
        <v>50.69374192357393</v>
      </c>
      <c r="R33" s="224">
        <v>888</v>
      </c>
      <c r="S33" s="224">
        <v>85</v>
      </c>
      <c r="T33" s="224">
        <v>37802</v>
      </c>
      <c r="U33" s="224">
        <v>5081</v>
      </c>
      <c r="V33" s="170">
        <v>-6230</v>
      </c>
      <c r="W33" s="231">
        <v>225845</v>
      </c>
    </row>
    <row r="34" spans="1:23" s="25" customFormat="1" ht="20.25" customHeight="1">
      <c r="A34" s="76">
        <v>30</v>
      </c>
      <c r="B34" s="78" t="s">
        <v>61</v>
      </c>
      <c r="C34" s="136" t="s">
        <v>134</v>
      </c>
      <c r="D34" s="136" t="s">
        <v>134</v>
      </c>
      <c r="E34" s="156">
        <v>8</v>
      </c>
      <c r="F34" s="2">
        <v>86821</v>
      </c>
      <c r="G34" s="207">
        <v>45.73</v>
      </c>
      <c r="H34" s="2" t="s">
        <v>244</v>
      </c>
      <c r="I34" s="207" t="s">
        <v>244</v>
      </c>
      <c r="J34" s="2">
        <v>71516</v>
      </c>
      <c r="K34" s="207">
        <v>37.68</v>
      </c>
      <c r="L34" s="2">
        <v>31482</v>
      </c>
      <c r="M34" s="207">
        <v>16.59</v>
      </c>
      <c r="N34" s="181">
        <v>30</v>
      </c>
      <c r="O34" s="78" t="s">
        <v>61</v>
      </c>
      <c r="P34" s="1">
        <v>189818</v>
      </c>
      <c r="Q34" s="223">
        <v>54.597692010029206</v>
      </c>
      <c r="R34" s="220">
        <v>962</v>
      </c>
      <c r="S34" s="220">
        <v>66</v>
      </c>
      <c r="T34" s="220">
        <v>31138</v>
      </c>
      <c r="U34" s="220">
        <v>1169</v>
      </c>
      <c r="V34" s="147">
        <v>-1352</v>
      </c>
      <c r="W34" s="225">
        <v>155131</v>
      </c>
    </row>
    <row r="35" spans="1:23" s="25" customFormat="1" ht="20.25" customHeight="1">
      <c r="A35" s="76">
        <v>31</v>
      </c>
      <c r="B35" s="78" t="s">
        <v>63</v>
      </c>
      <c r="C35" s="136" t="s">
        <v>134</v>
      </c>
      <c r="D35" s="136" t="s">
        <v>245</v>
      </c>
      <c r="E35" s="156">
        <v>9</v>
      </c>
      <c r="F35" s="2">
        <v>46066</v>
      </c>
      <c r="G35" s="207">
        <v>41.39</v>
      </c>
      <c r="H35" s="2">
        <v>6172</v>
      </c>
      <c r="I35" s="207">
        <v>5.55</v>
      </c>
      <c r="J35" s="2">
        <v>40014</v>
      </c>
      <c r="K35" s="207">
        <v>35.95</v>
      </c>
      <c r="L35" s="2">
        <v>19043</v>
      </c>
      <c r="M35" s="207">
        <v>17.11</v>
      </c>
      <c r="N35" s="181">
        <v>31</v>
      </c>
      <c r="O35" s="78" t="s">
        <v>63</v>
      </c>
      <c r="P35" s="2">
        <v>111295</v>
      </c>
      <c r="Q35" s="223">
        <v>53.850713061239375</v>
      </c>
      <c r="R35" s="224">
        <v>300</v>
      </c>
      <c r="S35" s="224">
        <v>125</v>
      </c>
      <c r="T35" s="224">
        <v>17499</v>
      </c>
      <c r="U35" s="224">
        <v>1627</v>
      </c>
      <c r="V35" s="147">
        <v>1047</v>
      </c>
      <c r="W35" s="225">
        <v>92791</v>
      </c>
    </row>
    <row r="36" spans="1:23" s="25" customFormat="1" ht="20.25" customHeight="1">
      <c r="A36" s="76">
        <v>32</v>
      </c>
      <c r="B36" s="78" t="s">
        <v>65</v>
      </c>
      <c r="C36" s="136" t="s">
        <v>134</v>
      </c>
      <c r="D36" s="136" t="s">
        <v>134</v>
      </c>
      <c r="E36" s="156">
        <v>9</v>
      </c>
      <c r="F36" s="2">
        <v>45705</v>
      </c>
      <c r="G36" s="207">
        <v>44.02</v>
      </c>
      <c r="H36" s="2">
        <v>9862</v>
      </c>
      <c r="I36" s="207">
        <v>9.5</v>
      </c>
      <c r="J36" s="2">
        <v>32292</v>
      </c>
      <c r="K36" s="207">
        <v>31.1</v>
      </c>
      <c r="L36" s="2">
        <v>15973</v>
      </c>
      <c r="M36" s="207">
        <v>15.38</v>
      </c>
      <c r="N36" s="181">
        <v>32</v>
      </c>
      <c r="O36" s="78" t="s">
        <v>65</v>
      </c>
      <c r="P36" s="2">
        <v>103832</v>
      </c>
      <c r="Q36" s="223">
        <v>47.19508736933713</v>
      </c>
      <c r="R36" s="224">
        <v>556</v>
      </c>
      <c r="S36" s="224">
        <v>0</v>
      </c>
      <c r="T36" s="224">
        <v>16526</v>
      </c>
      <c r="U36" s="224">
        <v>1565</v>
      </c>
      <c r="V36" s="147">
        <v>-1020</v>
      </c>
      <c r="W36" s="225">
        <v>84165</v>
      </c>
    </row>
    <row r="37" spans="1:23" s="25" customFormat="1" ht="20.25" customHeight="1">
      <c r="A37" s="76">
        <v>36</v>
      </c>
      <c r="B37" s="78" t="s">
        <v>67</v>
      </c>
      <c r="C37" s="136" t="s">
        <v>134</v>
      </c>
      <c r="D37" s="136" t="s">
        <v>134</v>
      </c>
      <c r="E37" s="156">
        <v>9</v>
      </c>
      <c r="F37" s="2">
        <v>75758</v>
      </c>
      <c r="G37" s="207">
        <v>54.43</v>
      </c>
      <c r="H37" s="2">
        <v>2351</v>
      </c>
      <c r="I37" s="207">
        <v>1.69</v>
      </c>
      <c r="J37" s="2">
        <v>39312</v>
      </c>
      <c r="K37" s="207">
        <v>28.25</v>
      </c>
      <c r="L37" s="2">
        <v>21751</v>
      </c>
      <c r="M37" s="207">
        <v>15.63</v>
      </c>
      <c r="N37" s="181">
        <v>36</v>
      </c>
      <c r="O37" s="78" t="s">
        <v>67</v>
      </c>
      <c r="P37" s="2">
        <v>139172</v>
      </c>
      <c r="Q37" s="223">
        <v>44.62690930351531</v>
      </c>
      <c r="R37" s="224">
        <v>0</v>
      </c>
      <c r="S37" s="224">
        <v>600</v>
      </c>
      <c r="T37" s="224">
        <v>13440</v>
      </c>
      <c r="U37" s="224">
        <v>2342</v>
      </c>
      <c r="V37" s="147">
        <v>-9178</v>
      </c>
      <c r="W37" s="225">
        <v>113612</v>
      </c>
    </row>
    <row r="38" spans="1:23" s="25" customFormat="1" ht="20.25" customHeight="1">
      <c r="A38" s="76">
        <v>44</v>
      </c>
      <c r="B38" s="78" t="s">
        <v>69</v>
      </c>
      <c r="C38" s="136" t="s">
        <v>134</v>
      </c>
      <c r="D38" s="136" t="s">
        <v>134</v>
      </c>
      <c r="E38" s="156">
        <v>8</v>
      </c>
      <c r="F38" s="2">
        <v>120873</v>
      </c>
      <c r="G38" s="207">
        <v>51.19</v>
      </c>
      <c r="H38" s="2">
        <v>0</v>
      </c>
      <c r="I38" s="207">
        <v>0</v>
      </c>
      <c r="J38" s="2">
        <v>78216</v>
      </c>
      <c r="K38" s="207">
        <v>33.12</v>
      </c>
      <c r="L38" s="2">
        <v>37059</v>
      </c>
      <c r="M38" s="207">
        <v>15.69</v>
      </c>
      <c r="N38" s="181">
        <v>44</v>
      </c>
      <c r="O38" s="78" t="s">
        <v>69</v>
      </c>
      <c r="P38" s="3">
        <v>236148</v>
      </c>
      <c r="Q38" s="223">
        <v>49.13724754686741</v>
      </c>
      <c r="R38" s="230">
        <v>0</v>
      </c>
      <c r="S38" s="230">
        <v>694</v>
      </c>
      <c r="T38" s="230">
        <v>32195</v>
      </c>
      <c r="U38" s="230">
        <v>1550</v>
      </c>
      <c r="V38" s="147">
        <v>438</v>
      </c>
      <c r="W38" s="225">
        <v>202147</v>
      </c>
    </row>
    <row r="39" spans="1:23" s="25" customFormat="1" ht="20.25" customHeight="1">
      <c r="A39" s="79">
        <v>45</v>
      </c>
      <c r="B39" s="80" t="s">
        <v>88</v>
      </c>
      <c r="C39" s="139" t="s">
        <v>134</v>
      </c>
      <c r="D39" s="139" t="s">
        <v>134</v>
      </c>
      <c r="E39" s="150">
        <v>9</v>
      </c>
      <c r="F39" s="1">
        <v>219662</v>
      </c>
      <c r="G39" s="206">
        <v>54.01</v>
      </c>
      <c r="H39" s="1">
        <v>0</v>
      </c>
      <c r="I39" s="206">
        <v>0</v>
      </c>
      <c r="J39" s="1">
        <v>131796</v>
      </c>
      <c r="K39" s="206">
        <v>32.41</v>
      </c>
      <c r="L39" s="1">
        <v>55210</v>
      </c>
      <c r="M39" s="206">
        <v>13.58</v>
      </c>
      <c r="N39" s="183">
        <v>45</v>
      </c>
      <c r="O39" s="80" t="s">
        <v>88</v>
      </c>
      <c r="P39" s="2">
        <v>406668</v>
      </c>
      <c r="Q39" s="226">
        <v>47.05074272372288</v>
      </c>
      <c r="R39" s="224">
        <v>1666</v>
      </c>
      <c r="S39" s="224">
        <v>111</v>
      </c>
      <c r="T39" s="224">
        <v>48899</v>
      </c>
      <c r="U39" s="224">
        <v>9212</v>
      </c>
      <c r="V39" s="169">
        <v>-3436</v>
      </c>
      <c r="W39" s="227">
        <v>343344</v>
      </c>
    </row>
    <row r="40" spans="1:23" s="25" customFormat="1" ht="20.25" customHeight="1">
      <c r="A40" s="81">
        <v>46</v>
      </c>
      <c r="B40" s="82" t="s">
        <v>93</v>
      </c>
      <c r="C40" s="140" t="s">
        <v>136</v>
      </c>
      <c r="D40" s="140" t="s">
        <v>243</v>
      </c>
      <c r="E40" s="159">
        <v>8</v>
      </c>
      <c r="F40" s="3">
        <v>211353</v>
      </c>
      <c r="G40" s="211">
        <v>52.03</v>
      </c>
      <c r="H40" s="3" t="s">
        <v>244</v>
      </c>
      <c r="I40" s="211" t="s">
        <v>244</v>
      </c>
      <c r="J40" s="3">
        <v>122232</v>
      </c>
      <c r="K40" s="211">
        <v>30.09</v>
      </c>
      <c r="L40" s="3">
        <v>72645</v>
      </c>
      <c r="M40" s="211">
        <v>17.88</v>
      </c>
      <c r="N40" s="185">
        <v>46</v>
      </c>
      <c r="O40" s="82" t="s">
        <v>93</v>
      </c>
      <c r="P40" s="3">
        <v>406230</v>
      </c>
      <c r="Q40" s="229">
        <v>49.267972038579686</v>
      </c>
      <c r="R40" s="230">
        <v>1869</v>
      </c>
      <c r="S40" s="230">
        <v>210</v>
      </c>
      <c r="T40" s="230">
        <v>54158</v>
      </c>
      <c r="U40" s="230">
        <v>10685</v>
      </c>
      <c r="V40" s="170">
        <v>-14455</v>
      </c>
      <c r="W40" s="231">
        <v>324853</v>
      </c>
    </row>
    <row r="41" spans="1:23" ht="20.25" customHeight="1">
      <c r="A41" s="87"/>
      <c r="B41" s="184" t="s">
        <v>71</v>
      </c>
      <c r="C41" s="135"/>
      <c r="D41" s="57"/>
      <c r="E41" s="147"/>
      <c r="F41" s="199">
        <v>1861296</v>
      </c>
      <c r="G41" s="259">
        <v>50.28</v>
      </c>
      <c r="H41" s="147">
        <v>29108</v>
      </c>
      <c r="I41" s="260">
        <v>0.79</v>
      </c>
      <c r="J41" s="147">
        <v>1207274</v>
      </c>
      <c r="K41" s="240">
        <v>32.62</v>
      </c>
      <c r="L41" s="145">
        <v>603879</v>
      </c>
      <c r="M41" s="261">
        <v>16.31</v>
      </c>
      <c r="N41" s="87"/>
      <c r="O41" s="184" t="s">
        <v>71</v>
      </c>
      <c r="P41" s="199">
        <v>3701555</v>
      </c>
      <c r="Q41" s="223">
        <v>49.86912868837924</v>
      </c>
      <c r="R41" s="199">
        <v>18436</v>
      </c>
      <c r="S41" s="199">
        <v>14503</v>
      </c>
      <c r="T41" s="199">
        <v>499279</v>
      </c>
      <c r="U41" s="199">
        <v>69743</v>
      </c>
      <c r="V41" s="147">
        <v>-103209</v>
      </c>
      <c r="W41" s="225">
        <v>2996385</v>
      </c>
    </row>
    <row r="42" spans="1:23" ht="20.25" customHeight="1">
      <c r="A42" s="98"/>
      <c r="B42" s="182" t="s">
        <v>73</v>
      </c>
      <c r="C42" s="135"/>
      <c r="D42" s="57"/>
      <c r="E42" s="147"/>
      <c r="F42" s="199">
        <v>10831163</v>
      </c>
      <c r="G42" s="259">
        <v>54.559999999999995</v>
      </c>
      <c r="H42" s="147">
        <v>55122</v>
      </c>
      <c r="I42" s="260">
        <v>0.28</v>
      </c>
      <c r="J42" s="147">
        <v>5791849</v>
      </c>
      <c r="K42" s="240">
        <v>29.17</v>
      </c>
      <c r="L42" s="145">
        <v>3174325</v>
      </c>
      <c r="M42" s="262">
        <v>15.99</v>
      </c>
      <c r="N42" s="98"/>
      <c r="O42" s="182" t="s">
        <v>73</v>
      </c>
      <c r="P42" s="199">
        <v>19852457</v>
      </c>
      <c r="Q42" s="223">
        <v>47.604066304392205</v>
      </c>
      <c r="R42" s="199">
        <v>122726</v>
      </c>
      <c r="S42" s="199">
        <v>39745</v>
      </c>
      <c r="T42" s="199">
        <v>2569982</v>
      </c>
      <c r="U42" s="199">
        <v>1017566</v>
      </c>
      <c r="V42" s="147">
        <v>-997090</v>
      </c>
      <c r="W42" s="225">
        <v>15105348</v>
      </c>
    </row>
    <row r="43" spans="1:23" ht="20.25" customHeight="1">
      <c r="A43" s="98"/>
      <c r="B43" s="100"/>
      <c r="C43" s="135"/>
      <c r="D43" s="57"/>
      <c r="E43" s="147"/>
      <c r="F43" s="130"/>
      <c r="G43" s="259"/>
      <c r="H43" s="57"/>
      <c r="I43" s="239"/>
      <c r="J43" s="57"/>
      <c r="K43" s="240"/>
      <c r="L43" s="127"/>
      <c r="M43" s="262"/>
      <c r="N43" s="98"/>
      <c r="O43" s="100"/>
      <c r="P43" s="130"/>
      <c r="Q43" s="223"/>
      <c r="R43" s="130"/>
      <c r="S43" s="130"/>
      <c r="T43" s="130"/>
      <c r="U43" s="130"/>
      <c r="V43" s="57"/>
      <c r="W43" s="133"/>
    </row>
    <row r="44" spans="1:23" ht="20.25" customHeight="1">
      <c r="A44" s="181">
        <v>301</v>
      </c>
      <c r="B44" s="182" t="s">
        <v>75</v>
      </c>
      <c r="C44" s="263" t="s">
        <v>137</v>
      </c>
      <c r="D44" s="57"/>
      <c r="E44" s="156">
        <v>12</v>
      </c>
      <c r="F44" s="379" t="s">
        <v>244</v>
      </c>
      <c r="G44" s="379" t="s">
        <v>244</v>
      </c>
      <c r="H44" s="379" t="s">
        <v>244</v>
      </c>
      <c r="I44" s="379" t="s">
        <v>244</v>
      </c>
      <c r="J44" s="379" t="s">
        <v>244</v>
      </c>
      <c r="K44" s="379" t="s">
        <v>244</v>
      </c>
      <c r="L44" s="379" t="s">
        <v>244</v>
      </c>
      <c r="M44" s="331" t="s">
        <v>244</v>
      </c>
      <c r="N44" s="181">
        <v>301</v>
      </c>
      <c r="O44" s="182" t="s">
        <v>75</v>
      </c>
      <c r="P44" s="2">
        <v>383995</v>
      </c>
      <c r="Q44" s="379" t="s">
        <v>244</v>
      </c>
      <c r="R44" s="224">
        <v>370</v>
      </c>
      <c r="S44" s="224">
        <v>0</v>
      </c>
      <c r="T44" s="224">
        <v>0</v>
      </c>
      <c r="U44" s="224">
        <v>0</v>
      </c>
      <c r="V44" s="147">
        <v>0</v>
      </c>
      <c r="W44" s="225">
        <v>383625</v>
      </c>
    </row>
    <row r="45" spans="1:23" ht="20.25" customHeight="1">
      <c r="A45" s="181">
        <v>302</v>
      </c>
      <c r="B45" s="182" t="s">
        <v>77</v>
      </c>
      <c r="C45" s="264" t="s">
        <v>134</v>
      </c>
      <c r="D45" s="57"/>
      <c r="E45" s="156">
        <v>12</v>
      </c>
      <c r="F45" s="379" t="s">
        <v>244</v>
      </c>
      <c r="G45" s="379" t="s">
        <v>244</v>
      </c>
      <c r="H45" s="379" t="s">
        <v>244</v>
      </c>
      <c r="I45" s="379" t="s">
        <v>244</v>
      </c>
      <c r="J45" s="379" t="s">
        <v>244</v>
      </c>
      <c r="K45" s="379" t="s">
        <v>244</v>
      </c>
      <c r="L45" s="379" t="s">
        <v>244</v>
      </c>
      <c r="M45" s="331" t="s">
        <v>244</v>
      </c>
      <c r="N45" s="181">
        <v>302</v>
      </c>
      <c r="O45" s="182" t="s">
        <v>77</v>
      </c>
      <c r="P45" s="2">
        <v>420215</v>
      </c>
      <c r="Q45" s="379" t="s">
        <v>244</v>
      </c>
      <c r="R45" s="224">
        <v>0</v>
      </c>
      <c r="S45" s="224">
        <v>0</v>
      </c>
      <c r="T45" s="224">
        <v>0</v>
      </c>
      <c r="U45" s="224">
        <v>0</v>
      </c>
      <c r="V45" s="147">
        <v>0</v>
      </c>
      <c r="W45" s="225">
        <v>420215</v>
      </c>
    </row>
    <row r="46" spans="1:23" ht="20.25" customHeight="1">
      <c r="A46" s="181">
        <v>303</v>
      </c>
      <c r="B46" s="182" t="s">
        <v>79</v>
      </c>
      <c r="C46" s="264" t="s">
        <v>134</v>
      </c>
      <c r="D46" s="57"/>
      <c r="E46" s="156">
        <v>12</v>
      </c>
      <c r="F46" s="379" t="s">
        <v>244</v>
      </c>
      <c r="G46" s="379" t="s">
        <v>244</v>
      </c>
      <c r="H46" s="379" t="s">
        <v>244</v>
      </c>
      <c r="I46" s="379" t="s">
        <v>244</v>
      </c>
      <c r="J46" s="379" t="s">
        <v>244</v>
      </c>
      <c r="K46" s="379" t="s">
        <v>244</v>
      </c>
      <c r="L46" s="379" t="s">
        <v>244</v>
      </c>
      <c r="M46" s="331" t="s">
        <v>244</v>
      </c>
      <c r="N46" s="181">
        <v>303</v>
      </c>
      <c r="O46" s="182" t="s">
        <v>79</v>
      </c>
      <c r="P46" s="2">
        <v>1640162</v>
      </c>
      <c r="Q46" s="379" t="s">
        <v>244</v>
      </c>
      <c r="R46" s="224">
        <v>15223</v>
      </c>
      <c r="S46" s="224">
        <v>0</v>
      </c>
      <c r="T46" s="224">
        <v>0</v>
      </c>
      <c r="U46" s="224">
        <v>0</v>
      </c>
      <c r="V46" s="147">
        <v>0</v>
      </c>
      <c r="W46" s="225">
        <v>1624939</v>
      </c>
    </row>
    <row r="47" spans="1:23" ht="20.25" customHeight="1">
      <c r="A47" s="98"/>
      <c r="B47" s="182" t="s">
        <v>81</v>
      </c>
      <c r="C47" s="135"/>
      <c r="D47" s="57"/>
      <c r="E47" s="147"/>
      <c r="F47" s="379" t="s">
        <v>244</v>
      </c>
      <c r="G47" s="379" t="s">
        <v>244</v>
      </c>
      <c r="H47" s="379" t="s">
        <v>244</v>
      </c>
      <c r="I47" s="379" t="s">
        <v>244</v>
      </c>
      <c r="J47" s="379" t="s">
        <v>244</v>
      </c>
      <c r="K47" s="379" t="s">
        <v>244</v>
      </c>
      <c r="L47" s="379" t="s">
        <v>244</v>
      </c>
      <c r="M47" s="331" t="s">
        <v>244</v>
      </c>
      <c r="N47" s="98"/>
      <c r="O47" s="182" t="s">
        <v>81</v>
      </c>
      <c r="P47" s="199">
        <v>2444372</v>
      </c>
      <c r="Q47" s="379" t="s">
        <v>244</v>
      </c>
      <c r="R47" s="199">
        <v>15593</v>
      </c>
      <c r="S47" s="199">
        <v>0</v>
      </c>
      <c r="T47" s="199">
        <v>0</v>
      </c>
      <c r="U47" s="199">
        <v>0</v>
      </c>
      <c r="V47" s="147">
        <v>0</v>
      </c>
      <c r="W47" s="225">
        <v>2428779</v>
      </c>
    </row>
    <row r="48" spans="1:23" ht="20.25" customHeight="1">
      <c r="A48" s="98"/>
      <c r="B48" s="100"/>
      <c r="C48" s="135"/>
      <c r="D48" s="57"/>
      <c r="E48" s="147"/>
      <c r="F48" s="381"/>
      <c r="G48" s="381"/>
      <c r="H48" s="381"/>
      <c r="I48" s="381"/>
      <c r="J48" s="381"/>
      <c r="K48" s="381"/>
      <c r="L48" s="381"/>
      <c r="M48" s="383"/>
      <c r="N48" s="98"/>
      <c r="O48" s="100"/>
      <c r="P48" s="130"/>
      <c r="Q48" s="381"/>
      <c r="R48" s="130"/>
      <c r="S48" s="130"/>
      <c r="T48" s="130"/>
      <c r="U48" s="130"/>
      <c r="V48" s="57"/>
      <c r="W48" s="133"/>
    </row>
    <row r="49" spans="1:23" ht="20.25" customHeight="1">
      <c r="A49" s="116"/>
      <c r="B49" s="186" t="s">
        <v>83</v>
      </c>
      <c r="C49" s="265"/>
      <c r="D49" s="65"/>
      <c r="E49" s="172"/>
      <c r="F49" s="384" t="s">
        <v>244</v>
      </c>
      <c r="G49" s="384" t="s">
        <v>244</v>
      </c>
      <c r="H49" s="384" t="s">
        <v>244</v>
      </c>
      <c r="I49" s="384" t="s">
        <v>244</v>
      </c>
      <c r="J49" s="384" t="s">
        <v>244</v>
      </c>
      <c r="K49" s="384" t="s">
        <v>244</v>
      </c>
      <c r="L49" s="384" t="s">
        <v>244</v>
      </c>
      <c r="M49" s="386" t="s">
        <v>244</v>
      </c>
      <c r="N49" s="116"/>
      <c r="O49" s="186" t="s">
        <v>83</v>
      </c>
      <c r="P49" s="201">
        <v>22296829</v>
      </c>
      <c r="Q49" s="384" t="s">
        <v>244</v>
      </c>
      <c r="R49" s="201">
        <v>138319</v>
      </c>
      <c r="S49" s="201">
        <v>39745</v>
      </c>
      <c r="T49" s="201">
        <v>2569982</v>
      </c>
      <c r="U49" s="201">
        <v>1017566</v>
      </c>
      <c r="V49" s="170">
        <v>-997090</v>
      </c>
      <c r="W49" s="231">
        <v>17534127</v>
      </c>
    </row>
    <row r="50" spans="1:23" ht="16.5" customHeight="1">
      <c r="A50" s="120"/>
      <c r="B50" s="120"/>
      <c r="C50" s="19"/>
      <c r="D50" s="19"/>
      <c r="E50" s="19"/>
      <c r="F50" s="19"/>
      <c r="G50" s="236"/>
      <c r="H50" s="19"/>
      <c r="I50" s="236"/>
      <c r="J50" s="19"/>
      <c r="K50" s="236"/>
      <c r="L50" s="19"/>
      <c r="M50" s="236"/>
      <c r="N50" s="120"/>
      <c r="O50" s="120"/>
      <c r="P50" s="19"/>
      <c r="Q50" s="19"/>
      <c r="R50" s="19"/>
      <c r="S50" s="49"/>
      <c r="T50" s="19"/>
      <c r="U50" s="19"/>
      <c r="V50" s="19"/>
      <c r="W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6">
    <mergeCell ref="J4:K4"/>
    <mergeCell ref="L4:M4"/>
    <mergeCell ref="F4:G4"/>
    <mergeCell ref="H4:I4"/>
    <mergeCell ref="F3:M3"/>
    <mergeCell ref="R3:S3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13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71"/>
  <sheetViews>
    <sheetView showGridLines="0" view="pageBreakPreview" zoomScale="55" zoomScaleNormal="60" zoomScaleSheetLayoutView="55" zoomScalePageLayoutView="0" workbookViewId="0" topLeftCell="A1">
      <pane xSplit="1" ySplit="6" topLeftCell="D7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T7" sqref="T7:AA49"/>
    </sheetView>
  </sheetViews>
  <sheetFormatPr defaultColWidth="10.875" defaultRowHeight="13.5"/>
  <cols>
    <col min="1" max="3" width="11.625" style="6" hidden="1" customWidth="1"/>
    <col min="4" max="4" width="6.125" style="68" customWidth="1"/>
    <col min="5" max="5" width="11.75390625" style="68" customWidth="1"/>
    <col min="6" max="7" width="9.625" style="6" customWidth="1"/>
    <col min="8" max="8" width="6.50390625" style="6" customWidth="1"/>
    <col min="9" max="9" width="12.625" style="6" customWidth="1"/>
    <col min="10" max="10" width="8.625" style="6" customWidth="1"/>
    <col min="11" max="11" width="12.625" style="6" customWidth="1"/>
    <col min="12" max="12" width="8.625" style="6" customWidth="1"/>
    <col min="13" max="13" width="12.75390625" style="6" customWidth="1"/>
    <col min="14" max="14" width="8.625" style="6" customWidth="1"/>
    <col min="15" max="15" width="12.75390625" style="6" customWidth="1"/>
    <col min="16" max="16" width="8.625" style="6" customWidth="1"/>
    <col min="17" max="17" width="8.375" style="6" hidden="1" customWidth="1"/>
    <col min="18" max="18" width="6.00390625" style="68" customWidth="1"/>
    <col min="19" max="19" width="11.625" style="68" customWidth="1"/>
    <col min="20" max="20" width="12.75390625" style="6" customWidth="1"/>
    <col min="21" max="21" width="13.75390625" style="6" customWidth="1"/>
    <col min="22" max="22" width="10.625" style="6" customWidth="1"/>
    <col min="23" max="23" width="10.625" style="11" customWidth="1"/>
    <col min="24" max="24" width="12.625" style="6" customWidth="1"/>
    <col min="25" max="25" width="14.75390625" style="6" customWidth="1"/>
    <col min="26" max="26" width="11.625" style="6" customWidth="1"/>
    <col min="27" max="27" width="13.625" style="6" customWidth="1"/>
    <col min="28" max="16384" width="10.875" style="6" customWidth="1"/>
  </cols>
  <sheetData>
    <row r="1" spans="1:27" ht="20.25" customHeight="1">
      <c r="A1" s="5"/>
      <c r="B1" s="5"/>
      <c r="C1" s="5"/>
      <c r="D1" s="66"/>
      <c r="E1" s="66"/>
      <c r="F1" s="4" t="s">
        <v>189</v>
      </c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67"/>
      <c r="S1" s="67"/>
      <c r="U1" s="5"/>
      <c r="V1" s="5"/>
      <c r="W1" s="7"/>
      <c r="X1" s="5"/>
      <c r="Y1" s="5"/>
      <c r="Z1" s="5"/>
      <c r="AA1" s="5"/>
    </row>
    <row r="2" spans="4:27" ht="20.25" customHeight="1">
      <c r="D2" s="67"/>
      <c r="R2" s="67"/>
      <c r="T2" s="10"/>
      <c r="AA2" s="202" t="s">
        <v>98</v>
      </c>
    </row>
    <row r="3" spans="1:27" s="68" customFormat="1" ht="20.25" customHeight="1">
      <c r="A3" s="70"/>
      <c r="B3" s="69"/>
      <c r="C3" s="92"/>
      <c r="D3" s="69"/>
      <c r="E3" s="70"/>
      <c r="F3" s="85" t="s">
        <v>99</v>
      </c>
      <c r="G3" s="85" t="s">
        <v>100</v>
      </c>
      <c r="H3" s="93" t="s">
        <v>101</v>
      </c>
      <c r="I3" s="482" t="s">
        <v>104</v>
      </c>
      <c r="J3" s="483"/>
      <c r="K3" s="483"/>
      <c r="L3" s="483"/>
      <c r="M3" s="483"/>
      <c r="N3" s="483"/>
      <c r="O3" s="483"/>
      <c r="P3" s="484"/>
      <c r="Q3" s="94"/>
      <c r="R3" s="95"/>
      <c r="S3" s="70"/>
      <c r="T3" s="96"/>
      <c r="U3" s="90"/>
      <c r="V3" s="498" t="s">
        <v>103</v>
      </c>
      <c r="W3" s="489"/>
      <c r="X3" s="85" t="s">
        <v>99</v>
      </c>
      <c r="Y3" s="69"/>
      <c r="Z3" s="69"/>
      <c r="AA3" s="92"/>
    </row>
    <row r="4" spans="1:27" s="68" customFormat="1" ht="20.25" customHeight="1">
      <c r="A4" s="78" t="s">
        <v>113</v>
      </c>
      <c r="B4" s="97" t="s">
        <v>196</v>
      </c>
      <c r="C4" s="104" t="s">
        <v>114</v>
      </c>
      <c r="D4" s="71"/>
      <c r="F4" s="97" t="s">
        <v>105</v>
      </c>
      <c r="G4" s="97"/>
      <c r="H4" s="105"/>
      <c r="I4" s="482" t="s">
        <v>197</v>
      </c>
      <c r="J4" s="489"/>
      <c r="K4" s="498" t="s">
        <v>198</v>
      </c>
      <c r="L4" s="489"/>
      <c r="M4" s="498" t="s">
        <v>235</v>
      </c>
      <c r="N4" s="484"/>
      <c r="O4" s="505" t="s">
        <v>205</v>
      </c>
      <c r="P4" s="506"/>
      <c r="Q4" s="70"/>
      <c r="R4" s="98"/>
      <c r="T4" s="106" t="s">
        <v>237</v>
      </c>
      <c r="U4" s="97" t="s">
        <v>107</v>
      </c>
      <c r="V4" s="85" t="s">
        <v>108</v>
      </c>
      <c r="W4" s="107" t="s">
        <v>109</v>
      </c>
      <c r="X4" s="97" t="s">
        <v>110</v>
      </c>
      <c r="Y4" s="97" t="s">
        <v>111</v>
      </c>
      <c r="Z4" s="97" t="s">
        <v>112</v>
      </c>
      <c r="AA4" s="104" t="s">
        <v>5</v>
      </c>
    </row>
    <row r="5" spans="1:27" s="68" customFormat="1" ht="20.25" customHeight="1">
      <c r="A5" s="78" t="s">
        <v>203</v>
      </c>
      <c r="B5" s="97" t="s">
        <v>126</v>
      </c>
      <c r="C5" s="104" t="s">
        <v>204</v>
      </c>
      <c r="D5" s="72" t="s">
        <v>2</v>
      </c>
      <c r="F5" s="97" t="s">
        <v>116</v>
      </c>
      <c r="G5" s="97" t="s">
        <v>117</v>
      </c>
      <c r="H5" s="112" t="s">
        <v>118</v>
      </c>
      <c r="I5" s="75" t="s">
        <v>127</v>
      </c>
      <c r="J5" s="85" t="s">
        <v>120</v>
      </c>
      <c r="K5" s="85" t="s">
        <v>127</v>
      </c>
      <c r="L5" s="85" t="s">
        <v>120</v>
      </c>
      <c r="M5" s="85" t="s">
        <v>128</v>
      </c>
      <c r="N5" s="85" t="s">
        <v>120</v>
      </c>
      <c r="O5" s="86" t="s">
        <v>119</v>
      </c>
      <c r="P5" s="113" t="s">
        <v>120</v>
      </c>
      <c r="Q5" s="75"/>
      <c r="R5" s="110" t="s">
        <v>2</v>
      </c>
      <c r="T5" s="106" t="s">
        <v>119</v>
      </c>
      <c r="U5" s="378" t="s">
        <v>201</v>
      </c>
      <c r="V5" s="97" t="s">
        <v>129</v>
      </c>
      <c r="W5" s="114" t="s">
        <v>202</v>
      </c>
      <c r="X5" s="97" t="s">
        <v>124</v>
      </c>
      <c r="Y5" s="97" t="s">
        <v>125</v>
      </c>
      <c r="Z5" s="71"/>
      <c r="AA5" s="115"/>
    </row>
    <row r="6" spans="1:27" s="68" customFormat="1" ht="20.25" customHeight="1">
      <c r="A6" s="120"/>
      <c r="B6" s="71"/>
      <c r="C6" s="115"/>
      <c r="D6" s="72" t="s">
        <v>8</v>
      </c>
      <c r="E6" s="73" t="s">
        <v>9</v>
      </c>
      <c r="F6" s="71"/>
      <c r="G6" s="71"/>
      <c r="H6" s="121"/>
      <c r="I6" s="120"/>
      <c r="J6" s="71"/>
      <c r="K6" s="71"/>
      <c r="L6" s="71"/>
      <c r="M6" s="71" t="s">
        <v>231</v>
      </c>
      <c r="N6" s="71"/>
      <c r="O6" s="98" t="s">
        <v>232</v>
      </c>
      <c r="P6" s="115"/>
      <c r="Q6" s="120"/>
      <c r="R6" s="110" t="s">
        <v>8</v>
      </c>
      <c r="S6" s="73" t="s">
        <v>9</v>
      </c>
      <c r="T6" s="115" t="s">
        <v>233</v>
      </c>
      <c r="U6" s="119" t="s">
        <v>206</v>
      </c>
      <c r="V6" s="97" t="s">
        <v>130</v>
      </c>
      <c r="W6" s="114" t="s">
        <v>131</v>
      </c>
      <c r="X6" s="71"/>
      <c r="Y6" s="375" t="s">
        <v>207</v>
      </c>
      <c r="Z6" s="71"/>
      <c r="AA6" s="115"/>
    </row>
    <row r="7" spans="1:27" s="25" customFormat="1" ht="20.25" customHeight="1">
      <c r="A7" s="22"/>
      <c r="B7" s="21" t="e">
        <f>T7+#REF!</f>
        <v>#REF!</v>
      </c>
      <c r="C7" s="23" t="e">
        <f>ROUND(B7/A7*100,2)</f>
        <v>#REF!</v>
      </c>
      <c r="D7" s="74">
        <v>1</v>
      </c>
      <c r="E7" s="75" t="s">
        <v>13</v>
      </c>
      <c r="F7" s="124" t="s">
        <v>132</v>
      </c>
      <c r="G7" s="132" t="s">
        <v>243</v>
      </c>
      <c r="H7" s="150">
        <v>8</v>
      </c>
      <c r="I7" s="1">
        <v>928467</v>
      </c>
      <c r="J7" s="206">
        <v>60.53</v>
      </c>
      <c r="K7" s="1" t="s">
        <v>244</v>
      </c>
      <c r="L7" s="206" t="s">
        <v>244</v>
      </c>
      <c r="M7" s="1">
        <v>341727</v>
      </c>
      <c r="N7" s="206">
        <v>22.28</v>
      </c>
      <c r="O7" s="1">
        <v>263735</v>
      </c>
      <c r="P7" s="206">
        <v>17.19</v>
      </c>
      <c r="Q7" s="24"/>
      <c r="R7" s="180">
        <v>1</v>
      </c>
      <c r="S7" s="75" t="s">
        <v>13</v>
      </c>
      <c r="T7" s="218">
        <v>1533929</v>
      </c>
      <c r="U7" s="219">
        <v>43.412190018943384</v>
      </c>
      <c r="V7" s="220">
        <v>14579</v>
      </c>
      <c r="W7" s="220">
        <v>803</v>
      </c>
      <c r="X7" s="220">
        <v>168989</v>
      </c>
      <c r="Y7" s="220">
        <v>139247</v>
      </c>
      <c r="Z7" s="143">
        <v>-181446</v>
      </c>
      <c r="AA7" s="221">
        <v>1028865</v>
      </c>
    </row>
    <row r="8" spans="1:27" s="25" customFormat="1" ht="20.25" customHeight="1">
      <c r="A8" s="30" t="e">
        <f>S8+#REF!</f>
        <v>#VALUE!</v>
      </c>
      <c r="B8" s="28" t="e">
        <f>T8+#REF!</f>
        <v>#REF!</v>
      </c>
      <c r="C8" s="31" t="e">
        <f>ROUND(B8/A8*100,2)</f>
        <v>#REF!</v>
      </c>
      <c r="D8" s="76">
        <v>2</v>
      </c>
      <c r="E8" s="77" t="s">
        <v>14</v>
      </c>
      <c r="F8" s="171" t="s">
        <v>134</v>
      </c>
      <c r="G8" s="203" t="s">
        <v>134</v>
      </c>
      <c r="H8" s="156">
        <v>10</v>
      </c>
      <c r="I8" s="2">
        <v>226103</v>
      </c>
      <c r="J8" s="207">
        <v>51.24</v>
      </c>
      <c r="K8" s="2" t="s">
        <v>244</v>
      </c>
      <c r="L8" s="207" t="s">
        <v>244</v>
      </c>
      <c r="M8" s="2">
        <v>126059</v>
      </c>
      <c r="N8" s="207">
        <v>28.56</v>
      </c>
      <c r="O8" s="2">
        <v>89165</v>
      </c>
      <c r="P8" s="207">
        <v>20.2</v>
      </c>
      <c r="Q8" s="32"/>
      <c r="R8" s="181">
        <v>2</v>
      </c>
      <c r="S8" s="77" t="s">
        <v>14</v>
      </c>
      <c r="T8" s="222">
        <v>441327</v>
      </c>
      <c r="U8" s="223">
        <v>52.279186362289344</v>
      </c>
      <c r="V8" s="224">
        <v>4830</v>
      </c>
      <c r="W8" s="224">
        <v>203</v>
      </c>
      <c r="X8" s="224">
        <v>72066</v>
      </c>
      <c r="Y8" s="224">
        <v>29645</v>
      </c>
      <c r="Z8" s="147">
        <v>-7062</v>
      </c>
      <c r="AA8" s="225">
        <v>327521</v>
      </c>
    </row>
    <row r="9" spans="1:27" s="25" customFormat="1" ht="20.25" customHeight="1">
      <c r="A9" s="30" t="e">
        <f>S9+#REF!</f>
        <v>#VALUE!</v>
      </c>
      <c r="B9" s="28" t="e">
        <f>T9+#REF!</f>
        <v>#REF!</v>
      </c>
      <c r="C9" s="31" t="e">
        <f aca="true" t="shared" si="0" ref="C9:C20">ROUND(B9/A9*100,2)</f>
        <v>#REF!</v>
      </c>
      <c r="D9" s="76">
        <v>3</v>
      </c>
      <c r="E9" s="78" t="s">
        <v>16</v>
      </c>
      <c r="F9" s="171" t="s">
        <v>134</v>
      </c>
      <c r="G9" s="203" t="s">
        <v>134</v>
      </c>
      <c r="H9" s="156">
        <v>9</v>
      </c>
      <c r="I9" s="2">
        <v>445939</v>
      </c>
      <c r="J9" s="207">
        <v>56.62</v>
      </c>
      <c r="K9" s="2" t="s">
        <v>244</v>
      </c>
      <c r="L9" s="207" t="s">
        <v>244</v>
      </c>
      <c r="M9" s="2">
        <v>225548</v>
      </c>
      <c r="N9" s="207">
        <v>28.63</v>
      </c>
      <c r="O9" s="2">
        <v>116210</v>
      </c>
      <c r="P9" s="207">
        <v>14.75</v>
      </c>
      <c r="Q9" s="32"/>
      <c r="R9" s="181">
        <v>3</v>
      </c>
      <c r="S9" s="78" t="s">
        <v>16</v>
      </c>
      <c r="T9" s="222">
        <v>787697</v>
      </c>
      <c r="U9" s="223">
        <v>45.75275748460106</v>
      </c>
      <c r="V9" s="224">
        <v>40</v>
      </c>
      <c r="W9" s="224">
        <v>275</v>
      </c>
      <c r="X9" s="224">
        <v>97607</v>
      </c>
      <c r="Y9" s="224">
        <v>40730</v>
      </c>
      <c r="Z9" s="147">
        <v>-7364</v>
      </c>
      <c r="AA9" s="225">
        <v>641681</v>
      </c>
    </row>
    <row r="10" spans="1:27" s="25" customFormat="1" ht="20.25" customHeight="1">
      <c r="A10" s="30" t="e">
        <f>S10+#REF!</f>
        <v>#VALUE!</v>
      </c>
      <c r="B10" s="28" t="e">
        <f>T10+#REF!</f>
        <v>#REF!</v>
      </c>
      <c r="C10" s="31" t="e">
        <f t="shared" si="0"/>
        <v>#REF!</v>
      </c>
      <c r="D10" s="76">
        <v>4</v>
      </c>
      <c r="E10" s="78" t="s">
        <v>18</v>
      </c>
      <c r="F10" s="171" t="s">
        <v>134</v>
      </c>
      <c r="G10" s="203" t="s">
        <v>134</v>
      </c>
      <c r="H10" s="156">
        <v>8</v>
      </c>
      <c r="I10" s="2">
        <v>300992</v>
      </c>
      <c r="J10" s="207">
        <v>51.39</v>
      </c>
      <c r="K10" s="2" t="s">
        <v>244</v>
      </c>
      <c r="L10" s="207" t="s">
        <v>244</v>
      </c>
      <c r="M10" s="2">
        <v>193723</v>
      </c>
      <c r="N10" s="207">
        <v>33.08</v>
      </c>
      <c r="O10" s="2">
        <v>90939</v>
      </c>
      <c r="P10" s="207">
        <v>15.53</v>
      </c>
      <c r="Q10" s="32"/>
      <c r="R10" s="181">
        <v>4</v>
      </c>
      <c r="S10" s="78" t="s">
        <v>18</v>
      </c>
      <c r="T10" s="222">
        <v>585654</v>
      </c>
      <c r="U10" s="223">
        <v>50.5045809706974</v>
      </c>
      <c r="V10" s="224">
        <v>5786</v>
      </c>
      <c r="W10" s="224">
        <v>173</v>
      </c>
      <c r="X10" s="224">
        <v>90373</v>
      </c>
      <c r="Y10" s="224">
        <v>22018</v>
      </c>
      <c r="Z10" s="147">
        <v>-1340</v>
      </c>
      <c r="AA10" s="225">
        <v>465964</v>
      </c>
    </row>
    <row r="11" spans="1:27" s="25" customFormat="1" ht="20.25" customHeight="1">
      <c r="A11" s="30" t="e">
        <f>S11+#REF!</f>
        <v>#VALUE!</v>
      </c>
      <c r="B11" s="28" t="e">
        <f>T11+#REF!</f>
        <v>#REF!</v>
      </c>
      <c r="C11" s="31" t="e">
        <f t="shared" si="0"/>
        <v>#REF!</v>
      </c>
      <c r="D11" s="76">
        <v>5</v>
      </c>
      <c r="E11" s="78" t="s">
        <v>20</v>
      </c>
      <c r="F11" s="204" t="s">
        <v>134</v>
      </c>
      <c r="G11" s="205" t="s">
        <v>245</v>
      </c>
      <c r="H11" s="156">
        <v>8</v>
      </c>
      <c r="I11" s="2">
        <v>120473</v>
      </c>
      <c r="J11" s="207">
        <v>52.57</v>
      </c>
      <c r="K11" s="2">
        <v>9460</v>
      </c>
      <c r="L11" s="207">
        <v>4.13</v>
      </c>
      <c r="M11" s="2">
        <v>64167</v>
      </c>
      <c r="N11" s="207">
        <v>28</v>
      </c>
      <c r="O11" s="2">
        <v>35074</v>
      </c>
      <c r="P11" s="207">
        <v>15.3</v>
      </c>
      <c r="Q11" s="32"/>
      <c r="R11" s="181">
        <v>5</v>
      </c>
      <c r="S11" s="78" t="s">
        <v>20</v>
      </c>
      <c r="T11" s="222">
        <v>229174</v>
      </c>
      <c r="U11" s="223">
        <v>47.34599824434182</v>
      </c>
      <c r="V11" s="224">
        <v>87</v>
      </c>
      <c r="W11" s="224">
        <v>2614</v>
      </c>
      <c r="X11" s="224">
        <v>28521</v>
      </c>
      <c r="Y11" s="224">
        <v>19566</v>
      </c>
      <c r="Z11" s="147">
        <v>-5153</v>
      </c>
      <c r="AA11" s="225">
        <v>173233</v>
      </c>
    </row>
    <row r="12" spans="1:27" s="25" customFormat="1" ht="20.25" customHeight="1">
      <c r="A12" s="35" t="e">
        <f>S12+#REF!</f>
        <v>#VALUE!</v>
      </c>
      <c r="B12" s="36" t="e">
        <f>T12+#REF!</f>
        <v>#REF!</v>
      </c>
      <c r="C12" s="34" t="e">
        <f t="shared" si="0"/>
        <v>#REF!</v>
      </c>
      <c r="D12" s="79">
        <v>6</v>
      </c>
      <c r="E12" s="80" t="s">
        <v>22</v>
      </c>
      <c r="F12" s="139" t="s">
        <v>134</v>
      </c>
      <c r="G12" s="139" t="s">
        <v>243</v>
      </c>
      <c r="H12" s="150">
        <v>8</v>
      </c>
      <c r="I12" s="1">
        <v>125521</v>
      </c>
      <c r="J12" s="206">
        <v>54.28</v>
      </c>
      <c r="K12" s="1" t="s">
        <v>244</v>
      </c>
      <c r="L12" s="206" t="s">
        <v>244</v>
      </c>
      <c r="M12" s="1">
        <v>72824</v>
      </c>
      <c r="N12" s="206">
        <v>31.49</v>
      </c>
      <c r="O12" s="1">
        <v>32911</v>
      </c>
      <c r="P12" s="206">
        <v>14.23</v>
      </c>
      <c r="Q12" s="37"/>
      <c r="R12" s="183">
        <v>6</v>
      </c>
      <c r="S12" s="80" t="s">
        <v>22</v>
      </c>
      <c r="T12" s="218">
        <v>231256</v>
      </c>
      <c r="U12" s="226">
        <v>47.307878158780156</v>
      </c>
      <c r="V12" s="220">
        <v>2225</v>
      </c>
      <c r="W12" s="220">
        <v>68</v>
      </c>
      <c r="X12" s="220">
        <v>28509</v>
      </c>
      <c r="Y12" s="220">
        <v>7752</v>
      </c>
      <c r="Z12" s="169">
        <v>-26817</v>
      </c>
      <c r="AA12" s="227">
        <v>165885</v>
      </c>
    </row>
    <row r="13" spans="1:27" s="25" customFormat="1" ht="20.25" customHeight="1">
      <c r="A13" s="30" t="e">
        <f>S13+#REF!</f>
        <v>#VALUE!</v>
      </c>
      <c r="B13" s="28" t="e">
        <f>T13+#REF!</f>
        <v>#REF!</v>
      </c>
      <c r="C13" s="31" t="e">
        <f t="shared" si="0"/>
        <v>#REF!</v>
      </c>
      <c r="D13" s="76">
        <v>7</v>
      </c>
      <c r="E13" s="78" t="s">
        <v>24</v>
      </c>
      <c r="F13" s="136" t="s">
        <v>134</v>
      </c>
      <c r="G13" s="129" t="s">
        <v>247</v>
      </c>
      <c r="H13" s="156">
        <v>8</v>
      </c>
      <c r="I13" s="2">
        <v>88088</v>
      </c>
      <c r="J13" s="207">
        <v>56.55</v>
      </c>
      <c r="K13" s="2" t="s">
        <v>244</v>
      </c>
      <c r="L13" s="207" t="s">
        <v>244</v>
      </c>
      <c r="M13" s="2">
        <v>67679</v>
      </c>
      <c r="N13" s="207">
        <v>43.45</v>
      </c>
      <c r="O13" s="2" t="s">
        <v>244</v>
      </c>
      <c r="P13" s="207" t="s">
        <v>244</v>
      </c>
      <c r="Q13" s="32"/>
      <c r="R13" s="181">
        <v>7</v>
      </c>
      <c r="S13" s="78" t="s">
        <v>24</v>
      </c>
      <c r="T13" s="222">
        <v>155767</v>
      </c>
      <c r="U13" s="223">
        <v>45.38620421411231</v>
      </c>
      <c r="V13" s="224">
        <v>746</v>
      </c>
      <c r="W13" s="224">
        <v>60</v>
      </c>
      <c r="X13" s="224">
        <v>19692</v>
      </c>
      <c r="Y13" s="224">
        <v>6649</v>
      </c>
      <c r="Z13" s="147">
        <v>-1632</v>
      </c>
      <c r="AA13" s="225">
        <v>126988</v>
      </c>
    </row>
    <row r="14" spans="1:27" s="25" customFormat="1" ht="20.25" customHeight="1">
      <c r="A14" s="30" t="e">
        <f>S14+#REF!</f>
        <v>#VALUE!</v>
      </c>
      <c r="B14" s="28" t="e">
        <f>T14+#REF!</f>
        <v>#REF!</v>
      </c>
      <c r="C14" s="31" t="e">
        <f t="shared" si="0"/>
        <v>#REF!</v>
      </c>
      <c r="D14" s="76">
        <v>8</v>
      </c>
      <c r="E14" s="78" t="s">
        <v>26</v>
      </c>
      <c r="F14" s="136" t="s">
        <v>134</v>
      </c>
      <c r="G14" s="136" t="s">
        <v>243</v>
      </c>
      <c r="H14" s="156">
        <v>8</v>
      </c>
      <c r="I14" s="2">
        <v>82722</v>
      </c>
      <c r="J14" s="207">
        <v>55.18</v>
      </c>
      <c r="K14" s="2" t="s">
        <v>244</v>
      </c>
      <c r="L14" s="207" t="s">
        <v>244</v>
      </c>
      <c r="M14" s="2">
        <v>43465</v>
      </c>
      <c r="N14" s="207">
        <v>28.99</v>
      </c>
      <c r="O14" s="2">
        <v>23730</v>
      </c>
      <c r="P14" s="207">
        <v>15.83</v>
      </c>
      <c r="Q14" s="32"/>
      <c r="R14" s="181">
        <v>8</v>
      </c>
      <c r="S14" s="78" t="s">
        <v>26</v>
      </c>
      <c r="T14" s="222">
        <v>149917</v>
      </c>
      <c r="U14" s="223">
        <v>47.388167591697986</v>
      </c>
      <c r="V14" s="224">
        <v>2154</v>
      </c>
      <c r="W14" s="224">
        <v>49</v>
      </c>
      <c r="X14" s="224">
        <v>19956</v>
      </c>
      <c r="Y14" s="224">
        <v>8120</v>
      </c>
      <c r="Z14" s="147">
        <v>-990</v>
      </c>
      <c r="AA14" s="225">
        <v>118648</v>
      </c>
    </row>
    <row r="15" spans="1:27" s="25" customFormat="1" ht="20.25" customHeight="1">
      <c r="A15" s="30" t="e">
        <f>S15+#REF!</f>
        <v>#VALUE!</v>
      </c>
      <c r="B15" s="28" t="e">
        <f>T15+#REF!</f>
        <v>#REF!</v>
      </c>
      <c r="C15" s="31" t="e">
        <f t="shared" si="0"/>
        <v>#REF!</v>
      </c>
      <c r="D15" s="76">
        <v>9</v>
      </c>
      <c r="E15" s="78" t="s">
        <v>28</v>
      </c>
      <c r="F15" s="136" t="s">
        <v>134</v>
      </c>
      <c r="G15" s="136" t="s">
        <v>245</v>
      </c>
      <c r="H15" s="156">
        <v>10</v>
      </c>
      <c r="I15" s="2">
        <v>96257</v>
      </c>
      <c r="J15" s="207">
        <v>53.09</v>
      </c>
      <c r="K15" s="2">
        <v>0</v>
      </c>
      <c r="L15" s="207">
        <v>0</v>
      </c>
      <c r="M15" s="2">
        <v>58758</v>
      </c>
      <c r="N15" s="207">
        <v>32.41</v>
      </c>
      <c r="O15" s="2">
        <v>26280</v>
      </c>
      <c r="P15" s="207">
        <v>14.5</v>
      </c>
      <c r="Q15" s="32"/>
      <c r="R15" s="181">
        <v>9</v>
      </c>
      <c r="S15" s="78" t="s">
        <v>28</v>
      </c>
      <c r="T15" s="222">
        <v>181295</v>
      </c>
      <c r="U15" s="223">
        <v>48.77906076302249</v>
      </c>
      <c r="V15" s="224">
        <v>1399</v>
      </c>
      <c r="W15" s="224">
        <v>96</v>
      </c>
      <c r="X15" s="224">
        <v>23012</v>
      </c>
      <c r="Y15" s="224">
        <v>6962</v>
      </c>
      <c r="Z15" s="147">
        <v>-22684</v>
      </c>
      <c r="AA15" s="225">
        <v>127142</v>
      </c>
    </row>
    <row r="16" spans="1:27" s="25" customFormat="1" ht="20.25" customHeight="1">
      <c r="A16" s="39" t="e">
        <f>S16+#REF!</f>
        <v>#VALUE!</v>
      </c>
      <c r="B16" s="40" t="e">
        <f>T16+#REF!</f>
        <v>#REF!</v>
      </c>
      <c r="C16" s="38" t="e">
        <f t="shared" si="0"/>
        <v>#REF!</v>
      </c>
      <c r="D16" s="81">
        <v>10</v>
      </c>
      <c r="E16" s="82" t="s">
        <v>30</v>
      </c>
      <c r="F16" s="140" t="s">
        <v>134</v>
      </c>
      <c r="G16" s="140" t="s">
        <v>243</v>
      </c>
      <c r="H16" s="156">
        <v>8</v>
      </c>
      <c r="I16" s="2">
        <v>186566</v>
      </c>
      <c r="J16" s="207">
        <v>50.66</v>
      </c>
      <c r="K16" s="2" t="s">
        <v>244</v>
      </c>
      <c r="L16" s="207" t="s">
        <v>244</v>
      </c>
      <c r="M16" s="2">
        <v>128230</v>
      </c>
      <c r="N16" s="207">
        <v>34.82</v>
      </c>
      <c r="O16" s="2">
        <v>53491</v>
      </c>
      <c r="P16" s="207">
        <v>14.52</v>
      </c>
      <c r="Q16" s="41"/>
      <c r="R16" s="185">
        <v>10</v>
      </c>
      <c r="S16" s="82" t="s">
        <v>30</v>
      </c>
      <c r="T16" s="228">
        <v>368287</v>
      </c>
      <c r="U16" s="229">
        <v>52.784442443431026</v>
      </c>
      <c r="V16" s="230">
        <v>31</v>
      </c>
      <c r="W16" s="230">
        <v>3094</v>
      </c>
      <c r="X16" s="230">
        <v>51247</v>
      </c>
      <c r="Y16" s="230">
        <v>24017</v>
      </c>
      <c r="Z16" s="170">
        <v>-2580</v>
      </c>
      <c r="AA16" s="231">
        <v>287318</v>
      </c>
    </row>
    <row r="17" spans="1:27" s="25" customFormat="1" ht="20.25" customHeight="1">
      <c r="A17" s="30" t="e">
        <f>S17+#REF!</f>
        <v>#VALUE!</v>
      </c>
      <c r="B17" s="28" t="e">
        <f>T17+#REF!</f>
        <v>#REF!</v>
      </c>
      <c r="C17" s="31" t="e">
        <f t="shared" si="0"/>
        <v>#REF!</v>
      </c>
      <c r="D17" s="76">
        <v>11</v>
      </c>
      <c r="E17" s="78" t="s">
        <v>32</v>
      </c>
      <c r="F17" s="136" t="s">
        <v>134</v>
      </c>
      <c r="G17" s="136" t="s">
        <v>134</v>
      </c>
      <c r="H17" s="150">
        <v>8</v>
      </c>
      <c r="I17" s="1">
        <v>173886</v>
      </c>
      <c r="J17" s="206">
        <v>64.18</v>
      </c>
      <c r="K17" s="1" t="s">
        <v>244</v>
      </c>
      <c r="L17" s="206" t="s">
        <v>244</v>
      </c>
      <c r="M17" s="1">
        <v>59937</v>
      </c>
      <c r="N17" s="206">
        <v>22.12</v>
      </c>
      <c r="O17" s="1">
        <v>37109</v>
      </c>
      <c r="P17" s="206">
        <v>13.7</v>
      </c>
      <c r="Q17" s="32"/>
      <c r="R17" s="181">
        <v>11</v>
      </c>
      <c r="S17" s="78" t="s">
        <v>32</v>
      </c>
      <c r="T17" s="222">
        <v>270932</v>
      </c>
      <c r="U17" s="223">
        <v>38.93676777403306</v>
      </c>
      <c r="V17" s="224">
        <v>35</v>
      </c>
      <c r="W17" s="224">
        <v>891</v>
      </c>
      <c r="X17" s="224">
        <v>25418</v>
      </c>
      <c r="Y17" s="224">
        <v>21692</v>
      </c>
      <c r="Z17" s="147">
        <v>747</v>
      </c>
      <c r="AA17" s="225">
        <v>223643</v>
      </c>
    </row>
    <row r="18" spans="1:27" s="25" customFormat="1" ht="20.25" customHeight="1">
      <c r="A18" s="30" t="e">
        <f>S18+#REF!</f>
        <v>#VALUE!</v>
      </c>
      <c r="B18" s="28" t="e">
        <f>T18+#REF!</f>
        <v>#REF!</v>
      </c>
      <c r="C18" s="31" t="e">
        <f t="shared" si="0"/>
        <v>#REF!</v>
      </c>
      <c r="D18" s="76">
        <v>12</v>
      </c>
      <c r="E18" s="78" t="s">
        <v>34</v>
      </c>
      <c r="F18" s="136" t="s">
        <v>134</v>
      </c>
      <c r="G18" s="136" t="s">
        <v>134</v>
      </c>
      <c r="H18" s="156">
        <v>8</v>
      </c>
      <c r="I18" s="2">
        <v>66874</v>
      </c>
      <c r="J18" s="207">
        <v>56.81</v>
      </c>
      <c r="K18" s="2" t="s">
        <v>244</v>
      </c>
      <c r="L18" s="207" t="s">
        <v>244</v>
      </c>
      <c r="M18" s="2">
        <v>34450</v>
      </c>
      <c r="N18" s="207">
        <v>29.26</v>
      </c>
      <c r="O18" s="2">
        <v>16401</v>
      </c>
      <c r="P18" s="207">
        <v>13.93</v>
      </c>
      <c r="Q18" s="32"/>
      <c r="R18" s="181">
        <v>12</v>
      </c>
      <c r="S18" s="78" t="s">
        <v>34</v>
      </c>
      <c r="T18" s="222">
        <v>117725</v>
      </c>
      <c r="U18" s="223">
        <v>44.99212542690804</v>
      </c>
      <c r="V18" s="224">
        <v>530</v>
      </c>
      <c r="W18" s="224">
        <v>45</v>
      </c>
      <c r="X18" s="224">
        <v>14003</v>
      </c>
      <c r="Y18" s="224">
        <v>4703</v>
      </c>
      <c r="Z18" s="147">
        <v>-233</v>
      </c>
      <c r="AA18" s="225">
        <v>98211</v>
      </c>
    </row>
    <row r="19" spans="1:27" s="25" customFormat="1" ht="20.25" customHeight="1">
      <c r="A19" s="30" t="e">
        <f>S19+#REF!</f>
        <v>#VALUE!</v>
      </c>
      <c r="B19" s="28" t="e">
        <f>T19+#REF!</f>
        <v>#REF!</v>
      </c>
      <c r="C19" s="31" t="e">
        <f t="shared" si="0"/>
        <v>#REF!</v>
      </c>
      <c r="D19" s="76">
        <v>13</v>
      </c>
      <c r="E19" s="78" t="s">
        <v>36</v>
      </c>
      <c r="F19" s="136" t="s">
        <v>134</v>
      </c>
      <c r="G19" s="136" t="s">
        <v>134</v>
      </c>
      <c r="H19" s="156">
        <v>9</v>
      </c>
      <c r="I19" s="2">
        <v>90747</v>
      </c>
      <c r="J19" s="207">
        <v>51.5</v>
      </c>
      <c r="K19" s="2" t="s">
        <v>244</v>
      </c>
      <c r="L19" s="207" t="s">
        <v>244</v>
      </c>
      <c r="M19" s="2">
        <v>58564</v>
      </c>
      <c r="N19" s="207">
        <v>33.24</v>
      </c>
      <c r="O19" s="2">
        <v>26897</v>
      </c>
      <c r="P19" s="207">
        <v>15.26</v>
      </c>
      <c r="Q19" s="32"/>
      <c r="R19" s="181">
        <v>13</v>
      </c>
      <c r="S19" s="78" t="s">
        <v>36</v>
      </c>
      <c r="T19" s="222">
        <v>176208</v>
      </c>
      <c r="U19" s="223">
        <v>49.407132905135484</v>
      </c>
      <c r="V19" s="224">
        <v>872</v>
      </c>
      <c r="W19" s="224">
        <v>55</v>
      </c>
      <c r="X19" s="224">
        <v>24135</v>
      </c>
      <c r="Y19" s="224">
        <v>3235</v>
      </c>
      <c r="Z19" s="147">
        <v>-21522</v>
      </c>
      <c r="AA19" s="225">
        <v>126389</v>
      </c>
    </row>
    <row r="20" spans="1:27" s="25" customFormat="1" ht="20.25" customHeight="1">
      <c r="A20" s="30" t="e">
        <f>SUM(A7:A19)</f>
        <v>#VALUE!</v>
      </c>
      <c r="B20" s="28" t="e">
        <f>SUM(B7:B19)</f>
        <v>#REF!</v>
      </c>
      <c r="C20" s="31" t="e">
        <f t="shared" si="0"/>
        <v>#REF!</v>
      </c>
      <c r="D20" s="71"/>
      <c r="E20" s="78" t="s">
        <v>38</v>
      </c>
      <c r="F20" s="57"/>
      <c r="G20" s="57"/>
      <c r="H20" s="145"/>
      <c r="I20" s="199">
        <v>2932635</v>
      </c>
      <c r="J20" s="208">
        <v>56.079999999999984</v>
      </c>
      <c r="K20" s="147">
        <v>9460</v>
      </c>
      <c r="L20" s="209">
        <v>0.18</v>
      </c>
      <c r="M20" s="147">
        <v>1475131</v>
      </c>
      <c r="N20" s="210">
        <v>28.21</v>
      </c>
      <c r="O20" s="145">
        <v>811942</v>
      </c>
      <c r="P20" s="210">
        <v>15.53</v>
      </c>
      <c r="Q20" s="32"/>
      <c r="R20" s="98"/>
      <c r="S20" s="78" t="s">
        <v>38</v>
      </c>
      <c r="T20" s="199">
        <v>5229168</v>
      </c>
      <c r="U20" s="223">
        <v>46.72423895242983</v>
      </c>
      <c r="V20" s="199">
        <v>33314</v>
      </c>
      <c r="W20" s="199">
        <v>8426</v>
      </c>
      <c r="X20" s="199">
        <v>663528</v>
      </c>
      <c r="Y20" s="199">
        <v>334336</v>
      </c>
      <c r="Z20" s="147">
        <v>-278076</v>
      </c>
      <c r="AA20" s="225">
        <v>3911488</v>
      </c>
    </row>
    <row r="21" spans="1:27" s="25" customFormat="1" ht="20.25" customHeight="1">
      <c r="A21" s="30"/>
      <c r="B21" s="28"/>
      <c r="C21" s="44"/>
      <c r="D21" s="71"/>
      <c r="E21" s="83"/>
      <c r="F21" s="57"/>
      <c r="G21" s="57"/>
      <c r="H21" s="145"/>
      <c r="I21" s="130"/>
      <c r="J21" s="135"/>
      <c r="K21" s="57"/>
      <c r="L21" s="57"/>
      <c r="M21" s="57"/>
      <c r="N21" s="133"/>
      <c r="O21" s="127"/>
      <c r="P21" s="133"/>
      <c r="Q21" s="19"/>
      <c r="R21" s="98"/>
      <c r="S21" s="83"/>
      <c r="T21" s="130"/>
      <c r="U21" s="223"/>
      <c r="V21" s="130"/>
      <c r="W21" s="130"/>
      <c r="X21" s="130"/>
      <c r="Y21" s="130"/>
      <c r="Z21" s="57"/>
      <c r="AA21" s="133"/>
    </row>
    <row r="22" spans="1:27" s="25" customFormat="1" ht="20.25" customHeight="1">
      <c r="A22" s="30" t="e">
        <f>S22+#REF!</f>
        <v>#VALUE!</v>
      </c>
      <c r="B22" s="28" t="e">
        <f>T22+#REF!</f>
        <v>#REF!</v>
      </c>
      <c r="C22" s="31" t="e">
        <f>ROUND(B22/A22*100,2)</f>
        <v>#REF!</v>
      </c>
      <c r="D22" s="76">
        <v>14</v>
      </c>
      <c r="E22" s="78" t="s">
        <v>41</v>
      </c>
      <c r="F22" s="136" t="s">
        <v>246</v>
      </c>
      <c r="G22" s="136" t="s">
        <v>243</v>
      </c>
      <c r="H22" s="156">
        <v>8</v>
      </c>
      <c r="I22" s="2">
        <v>32268</v>
      </c>
      <c r="J22" s="207">
        <v>49.74</v>
      </c>
      <c r="K22" s="2" t="s">
        <v>244</v>
      </c>
      <c r="L22" s="207" t="s">
        <v>244</v>
      </c>
      <c r="M22" s="2">
        <v>22950</v>
      </c>
      <c r="N22" s="207">
        <v>35.38</v>
      </c>
      <c r="O22" s="2">
        <v>9653</v>
      </c>
      <c r="P22" s="207">
        <v>14.88</v>
      </c>
      <c r="Q22" s="32"/>
      <c r="R22" s="181">
        <v>14</v>
      </c>
      <c r="S22" s="78" t="s">
        <v>41</v>
      </c>
      <c r="T22" s="222">
        <v>64871</v>
      </c>
      <c r="U22" s="223">
        <v>52.82404406999351</v>
      </c>
      <c r="V22" s="224">
        <v>493</v>
      </c>
      <c r="W22" s="224">
        <v>17</v>
      </c>
      <c r="X22" s="224">
        <v>9103</v>
      </c>
      <c r="Y22" s="224">
        <v>3151</v>
      </c>
      <c r="Z22" s="147">
        <v>-444</v>
      </c>
      <c r="AA22" s="225">
        <v>51663</v>
      </c>
    </row>
    <row r="23" spans="1:27" s="25" customFormat="1" ht="20.25" customHeight="1">
      <c r="A23" s="30" t="e">
        <f>S23+#REF!</f>
        <v>#VALUE!</v>
      </c>
      <c r="B23" s="28" t="e">
        <f>T23+#REF!</f>
        <v>#REF!</v>
      </c>
      <c r="C23" s="31" t="e">
        <f aca="true" t="shared" si="1" ref="C23:C49">ROUND(B23/A23*100,2)</f>
        <v>#REF!</v>
      </c>
      <c r="D23" s="76">
        <v>15</v>
      </c>
      <c r="E23" s="78" t="s">
        <v>43</v>
      </c>
      <c r="F23" s="136" t="s">
        <v>134</v>
      </c>
      <c r="G23" s="136" t="s">
        <v>134</v>
      </c>
      <c r="H23" s="156">
        <v>8</v>
      </c>
      <c r="I23" s="2">
        <v>37775</v>
      </c>
      <c r="J23" s="207">
        <v>53.73</v>
      </c>
      <c r="K23" s="2" t="s">
        <v>244</v>
      </c>
      <c r="L23" s="207" t="s">
        <v>244</v>
      </c>
      <c r="M23" s="2">
        <v>19845</v>
      </c>
      <c r="N23" s="207">
        <v>28.23</v>
      </c>
      <c r="O23" s="2">
        <v>12681</v>
      </c>
      <c r="P23" s="207">
        <v>18.04</v>
      </c>
      <c r="Q23" s="32"/>
      <c r="R23" s="181">
        <v>15</v>
      </c>
      <c r="S23" s="78" t="s">
        <v>43</v>
      </c>
      <c r="T23" s="222">
        <v>70301</v>
      </c>
      <c r="U23" s="223">
        <v>47.208232340092025</v>
      </c>
      <c r="V23" s="224">
        <v>232</v>
      </c>
      <c r="W23" s="224">
        <v>0</v>
      </c>
      <c r="X23" s="224">
        <v>9355</v>
      </c>
      <c r="Y23" s="224">
        <v>1402</v>
      </c>
      <c r="Z23" s="147">
        <v>-8230</v>
      </c>
      <c r="AA23" s="225">
        <v>51082</v>
      </c>
    </row>
    <row r="24" spans="1:27" s="25" customFormat="1" ht="20.25" customHeight="1">
      <c r="A24" s="35" t="e">
        <f>S24+#REF!</f>
        <v>#VALUE!</v>
      </c>
      <c r="B24" s="36" t="e">
        <f>T24+#REF!</f>
        <v>#REF!</v>
      </c>
      <c r="C24" s="34" t="e">
        <f t="shared" si="1"/>
        <v>#REF!</v>
      </c>
      <c r="D24" s="79">
        <v>16</v>
      </c>
      <c r="E24" s="80" t="s">
        <v>44</v>
      </c>
      <c r="F24" s="139" t="s">
        <v>134</v>
      </c>
      <c r="G24" s="139" t="s">
        <v>134</v>
      </c>
      <c r="H24" s="150">
        <v>8</v>
      </c>
      <c r="I24" s="1">
        <v>25150</v>
      </c>
      <c r="J24" s="206">
        <v>47.55</v>
      </c>
      <c r="K24" s="1" t="s">
        <v>244</v>
      </c>
      <c r="L24" s="206" t="s">
        <v>244</v>
      </c>
      <c r="M24" s="1">
        <v>19667</v>
      </c>
      <c r="N24" s="206">
        <v>37.19</v>
      </c>
      <c r="O24" s="1">
        <v>8068</v>
      </c>
      <c r="P24" s="206">
        <v>15.26</v>
      </c>
      <c r="Q24" s="37"/>
      <c r="R24" s="183">
        <v>16</v>
      </c>
      <c r="S24" s="80" t="s">
        <v>44</v>
      </c>
      <c r="T24" s="218">
        <v>52885</v>
      </c>
      <c r="U24" s="226">
        <v>55.40572935394942</v>
      </c>
      <c r="V24" s="220">
        <v>743</v>
      </c>
      <c r="W24" s="220">
        <v>9</v>
      </c>
      <c r="X24" s="220">
        <v>8079</v>
      </c>
      <c r="Y24" s="220">
        <v>2827</v>
      </c>
      <c r="Z24" s="169">
        <v>-312</v>
      </c>
      <c r="AA24" s="227">
        <v>40915</v>
      </c>
    </row>
    <row r="25" spans="1:27" s="25" customFormat="1" ht="20.25" customHeight="1">
      <c r="A25" s="30" t="e">
        <f>S25+#REF!</f>
        <v>#VALUE!</v>
      </c>
      <c r="B25" s="28" t="e">
        <f>T25+#REF!</f>
        <v>#REF!</v>
      </c>
      <c r="C25" s="31" t="e">
        <f t="shared" si="1"/>
        <v>#REF!</v>
      </c>
      <c r="D25" s="76">
        <v>17</v>
      </c>
      <c r="E25" s="78" t="s">
        <v>45</v>
      </c>
      <c r="F25" s="136" t="s">
        <v>134</v>
      </c>
      <c r="G25" s="136" t="s">
        <v>134</v>
      </c>
      <c r="H25" s="156">
        <v>8</v>
      </c>
      <c r="I25" s="2">
        <v>20978</v>
      </c>
      <c r="J25" s="207">
        <v>49.35</v>
      </c>
      <c r="K25" s="2" t="s">
        <v>244</v>
      </c>
      <c r="L25" s="207" t="s">
        <v>244</v>
      </c>
      <c r="M25" s="2">
        <v>15186</v>
      </c>
      <c r="N25" s="207">
        <v>35.72</v>
      </c>
      <c r="O25" s="2">
        <v>6349</v>
      </c>
      <c r="P25" s="207">
        <v>14.93</v>
      </c>
      <c r="Q25" s="32"/>
      <c r="R25" s="181">
        <v>17</v>
      </c>
      <c r="S25" s="78" t="s">
        <v>45</v>
      </c>
      <c r="T25" s="222">
        <v>42513</v>
      </c>
      <c r="U25" s="223">
        <v>51.535166439323234</v>
      </c>
      <c r="V25" s="224">
        <v>11</v>
      </c>
      <c r="W25" s="224">
        <v>131</v>
      </c>
      <c r="X25" s="224">
        <v>5929</v>
      </c>
      <c r="Y25" s="224">
        <v>726</v>
      </c>
      <c r="Z25" s="147">
        <v>-400</v>
      </c>
      <c r="AA25" s="225">
        <v>35316</v>
      </c>
    </row>
    <row r="26" spans="1:27" s="25" customFormat="1" ht="20.25" customHeight="1">
      <c r="A26" s="30" t="e">
        <f>S26+#REF!</f>
        <v>#VALUE!</v>
      </c>
      <c r="B26" s="28" t="e">
        <f>T26+#REF!</f>
        <v>#REF!</v>
      </c>
      <c r="C26" s="31" t="e">
        <f t="shared" si="1"/>
        <v>#REF!</v>
      </c>
      <c r="D26" s="76">
        <v>18</v>
      </c>
      <c r="E26" s="78" t="s">
        <v>47</v>
      </c>
      <c r="F26" s="136" t="s">
        <v>134</v>
      </c>
      <c r="G26" s="136" t="s">
        <v>134</v>
      </c>
      <c r="H26" s="156">
        <v>8</v>
      </c>
      <c r="I26" s="2">
        <v>12862</v>
      </c>
      <c r="J26" s="207">
        <v>49.24</v>
      </c>
      <c r="K26" s="2" t="s">
        <v>244</v>
      </c>
      <c r="L26" s="207" t="s">
        <v>244</v>
      </c>
      <c r="M26" s="2">
        <v>9795</v>
      </c>
      <c r="N26" s="207">
        <v>37.5</v>
      </c>
      <c r="O26" s="2">
        <v>3465</v>
      </c>
      <c r="P26" s="207">
        <v>13.26</v>
      </c>
      <c r="Q26" s="32"/>
      <c r="R26" s="181">
        <v>18</v>
      </c>
      <c r="S26" s="78" t="s">
        <v>47</v>
      </c>
      <c r="T26" s="222">
        <v>26122</v>
      </c>
      <c r="U26" s="223">
        <v>50.76180996860884</v>
      </c>
      <c r="V26" s="224">
        <v>311</v>
      </c>
      <c r="W26" s="224">
        <v>4023</v>
      </c>
      <c r="X26" s="224">
        <v>3851</v>
      </c>
      <c r="Y26" s="224">
        <v>0</v>
      </c>
      <c r="Z26" s="147">
        <v>-1207</v>
      </c>
      <c r="AA26" s="225">
        <v>16730</v>
      </c>
    </row>
    <row r="27" spans="1:27" s="25" customFormat="1" ht="20.25" customHeight="1">
      <c r="A27" s="30" t="e">
        <f>S27+#REF!</f>
        <v>#VALUE!</v>
      </c>
      <c r="B27" s="28" t="e">
        <f>T27+#REF!</f>
        <v>#REF!</v>
      </c>
      <c r="C27" s="31" t="e">
        <f t="shared" si="1"/>
        <v>#REF!</v>
      </c>
      <c r="D27" s="76">
        <v>19</v>
      </c>
      <c r="E27" s="78" t="s">
        <v>49</v>
      </c>
      <c r="F27" s="136" t="s">
        <v>134</v>
      </c>
      <c r="G27" s="136" t="s">
        <v>134</v>
      </c>
      <c r="H27" s="156">
        <v>8</v>
      </c>
      <c r="I27" s="2">
        <v>59568</v>
      </c>
      <c r="J27" s="207">
        <v>48.79</v>
      </c>
      <c r="K27" s="2" t="s">
        <v>244</v>
      </c>
      <c r="L27" s="207" t="s">
        <v>244</v>
      </c>
      <c r="M27" s="2">
        <v>43826</v>
      </c>
      <c r="N27" s="207">
        <v>35.9</v>
      </c>
      <c r="O27" s="2">
        <v>18687</v>
      </c>
      <c r="P27" s="207">
        <v>15.31</v>
      </c>
      <c r="Q27" s="32"/>
      <c r="R27" s="181">
        <v>19</v>
      </c>
      <c r="S27" s="78" t="s">
        <v>49</v>
      </c>
      <c r="T27" s="222">
        <v>122081</v>
      </c>
      <c r="U27" s="223">
        <v>52.27888539506256</v>
      </c>
      <c r="V27" s="224">
        <v>814</v>
      </c>
      <c r="W27" s="224">
        <v>150</v>
      </c>
      <c r="X27" s="224">
        <v>16491</v>
      </c>
      <c r="Y27" s="224">
        <v>2505</v>
      </c>
      <c r="Z27" s="147">
        <v>-12374</v>
      </c>
      <c r="AA27" s="225">
        <v>89747</v>
      </c>
    </row>
    <row r="28" spans="1:27" s="25" customFormat="1" ht="20.25" customHeight="1">
      <c r="A28" s="39" t="e">
        <f>S28+#REF!</f>
        <v>#VALUE!</v>
      </c>
      <c r="B28" s="40" t="e">
        <f>T28+#REF!</f>
        <v>#REF!</v>
      </c>
      <c r="C28" s="38" t="e">
        <f t="shared" si="1"/>
        <v>#REF!</v>
      </c>
      <c r="D28" s="81">
        <v>20</v>
      </c>
      <c r="E28" s="82" t="s">
        <v>51</v>
      </c>
      <c r="F28" s="140" t="s">
        <v>134</v>
      </c>
      <c r="G28" s="140" t="s">
        <v>134</v>
      </c>
      <c r="H28" s="159">
        <v>8</v>
      </c>
      <c r="I28" s="2">
        <v>26568</v>
      </c>
      <c r="J28" s="207">
        <v>53.19</v>
      </c>
      <c r="K28" s="2" t="s">
        <v>244</v>
      </c>
      <c r="L28" s="207" t="s">
        <v>244</v>
      </c>
      <c r="M28" s="2">
        <v>16950</v>
      </c>
      <c r="N28" s="207">
        <v>33.94</v>
      </c>
      <c r="O28" s="2">
        <v>6430</v>
      </c>
      <c r="P28" s="207">
        <v>12.87</v>
      </c>
      <c r="Q28" s="41"/>
      <c r="R28" s="185">
        <v>20</v>
      </c>
      <c r="S28" s="82" t="s">
        <v>51</v>
      </c>
      <c r="T28" s="228">
        <v>49948</v>
      </c>
      <c r="U28" s="229">
        <v>48.9920791249319</v>
      </c>
      <c r="V28" s="230">
        <v>468</v>
      </c>
      <c r="W28" s="230">
        <v>0</v>
      </c>
      <c r="X28" s="230">
        <v>5865</v>
      </c>
      <c r="Y28" s="230">
        <v>2226</v>
      </c>
      <c r="Z28" s="170">
        <v>-386</v>
      </c>
      <c r="AA28" s="231">
        <v>41003</v>
      </c>
    </row>
    <row r="29" spans="1:27" s="25" customFormat="1" ht="20.25" customHeight="1">
      <c r="A29" s="30" t="e">
        <f>S29+#REF!</f>
        <v>#VALUE!</v>
      </c>
      <c r="B29" s="28" t="e">
        <f>T29+#REF!</f>
        <v>#REF!</v>
      </c>
      <c r="C29" s="31" t="e">
        <f t="shared" si="1"/>
        <v>#REF!</v>
      </c>
      <c r="D29" s="76">
        <v>21</v>
      </c>
      <c r="E29" s="78" t="s">
        <v>52</v>
      </c>
      <c r="F29" s="136" t="s">
        <v>134</v>
      </c>
      <c r="G29" s="136" t="s">
        <v>134</v>
      </c>
      <c r="H29" s="156">
        <v>5</v>
      </c>
      <c r="I29" s="1">
        <v>22196</v>
      </c>
      <c r="J29" s="206">
        <v>55.47</v>
      </c>
      <c r="K29" s="1" t="s">
        <v>244</v>
      </c>
      <c r="L29" s="206" t="s">
        <v>244</v>
      </c>
      <c r="M29" s="1">
        <v>10979</v>
      </c>
      <c r="N29" s="206">
        <v>27.44</v>
      </c>
      <c r="O29" s="1">
        <v>6840</v>
      </c>
      <c r="P29" s="206">
        <v>17.09</v>
      </c>
      <c r="Q29" s="32"/>
      <c r="R29" s="181">
        <v>21</v>
      </c>
      <c r="S29" s="78" t="s">
        <v>52</v>
      </c>
      <c r="T29" s="222">
        <v>40015</v>
      </c>
      <c r="U29" s="223">
        <v>47.45027028466434</v>
      </c>
      <c r="V29" s="224">
        <v>3</v>
      </c>
      <c r="W29" s="224">
        <v>0</v>
      </c>
      <c r="X29" s="224">
        <v>5100</v>
      </c>
      <c r="Y29" s="224">
        <v>2462</v>
      </c>
      <c r="Z29" s="147">
        <v>-290</v>
      </c>
      <c r="AA29" s="225">
        <v>32160</v>
      </c>
    </row>
    <row r="30" spans="1:27" s="25" customFormat="1" ht="20.25" customHeight="1">
      <c r="A30" s="30" t="e">
        <f>S30+#REF!</f>
        <v>#VALUE!</v>
      </c>
      <c r="B30" s="28" t="e">
        <f>T30+#REF!</f>
        <v>#REF!</v>
      </c>
      <c r="C30" s="31" t="e">
        <f t="shared" si="1"/>
        <v>#REF!</v>
      </c>
      <c r="D30" s="76">
        <v>22</v>
      </c>
      <c r="E30" s="78" t="s">
        <v>54</v>
      </c>
      <c r="F30" s="136" t="s">
        <v>134</v>
      </c>
      <c r="G30" s="136" t="s">
        <v>134</v>
      </c>
      <c r="H30" s="156">
        <v>7</v>
      </c>
      <c r="I30" s="2">
        <v>12226</v>
      </c>
      <c r="J30" s="207">
        <v>53.37</v>
      </c>
      <c r="K30" s="2" t="s">
        <v>244</v>
      </c>
      <c r="L30" s="207" t="s">
        <v>244</v>
      </c>
      <c r="M30" s="2">
        <v>7058</v>
      </c>
      <c r="N30" s="207">
        <v>30.82</v>
      </c>
      <c r="O30" s="2">
        <v>3620</v>
      </c>
      <c r="P30" s="207">
        <v>15.81</v>
      </c>
      <c r="Q30" s="32"/>
      <c r="R30" s="181">
        <v>22</v>
      </c>
      <c r="S30" s="78" t="s">
        <v>54</v>
      </c>
      <c r="T30" s="222">
        <v>22904</v>
      </c>
      <c r="U30" s="223">
        <v>47.358850401383776</v>
      </c>
      <c r="V30" s="224">
        <v>0</v>
      </c>
      <c r="W30" s="224">
        <v>0</v>
      </c>
      <c r="X30" s="224">
        <v>2645</v>
      </c>
      <c r="Y30" s="224">
        <v>357</v>
      </c>
      <c r="Z30" s="147">
        <v>-167</v>
      </c>
      <c r="AA30" s="225">
        <v>19735</v>
      </c>
    </row>
    <row r="31" spans="1:27" s="25" customFormat="1" ht="20.25" customHeight="1">
      <c r="A31" s="30" t="e">
        <f>S31+#REF!</f>
        <v>#VALUE!</v>
      </c>
      <c r="B31" s="28" t="e">
        <f>T31+#REF!</f>
        <v>#REF!</v>
      </c>
      <c r="C31" s="31" t="e">
        <f t="shared" si="1"/>
        <v>#REF!</v>
      </c>
      <c r="D31" s="76">
        <v>27</v>
      </c>
      <c r="E31" s="78" t="s">
        <v>55</v>
      </c>
      <c r="F31" s="136" t="s">
        <v>134</v>
      </c>
      <c r="G31" s="136" t="s">
        <v>245</v>
      </c>
      <c r="H31" s="156">
        <v>7</v>
      </c>
      <c r="I31" s="2">
        <v>32960</v>
      </c>
      <c r="J31" s="207">
        <v>49.69</v>
      </c>
      <c r="K31" s="2">
        <v>4396</v>
      </c>
      <c r="L31" s="207">
        <v>6.63</v>
      </c>
      <c r="M31" s="2">
        <v>19107</v>
      </c>
      <c r="N31" s="207">
        <v>28.8</v>
      </c>
      <c r="O31" s="2">
        <v>9870</v>
      </c>
      <c r="P31" s="207">
        <v>14.88</v>
      </c>
      <c r="Q31" s="32"/>
      <c r="R31" s="181">
        <v>27</v>
      </c>
      <c r="S31" s="78" t="s">
        <v>55</v>
      </c>
      <c r="T31" s="222">
        <v>66333</v>
      </c>
      <c r="U31" s="223">
        <v>45.06672058228872</v>
      </c>
      <c r="V31" s="224">
        <v>60</v>
      </c>
      <c r="W31" s="224">
        <v>48</v>
      </c>
      <c r="X31" s="224">
        <v>7445</v>
      </c>
      <c r="Y31" s="224">
        <v>2035</v>
      </c>
      <c r="Z31" s="147">
        <v>-697</v>
      </c>
      <c r="AA31" s="225">
        <v>56048</v>
      </c>
    </row>
    <row r="32" spans="1:27" s="25" customFormat="1" ht="20.25" customHeight="1">
      <c r="A32" s="30" t="e">
        <f>S32+#REF!</f>
        <v>#VALUE!</v>
      </c>
      <c r="B32" s="28" t="e">
        <f>T32+#REF!</f>
        <v>#REF!</v>
      </c>
      <c r="C32" s="31" t="e">
        <f t="shared" si="1"/>
        <v>#REF!</v>
      </c>
      <c r="D32" s="76">
        <v>28</v>
      </c>
      <c r="E32" s="78" t="s">
        <v>57</v>
      </c>
      <c r="F32" s="136" t="s">
        <v>134</v>
      </c>
      <c r="G32" s="136" t="s">
        <v>243</v>
      </c>
      <c r="H32" s="156">
        <v>8</v>
      </c>
      <c r="I32" s="2">
        <v>63996</v>
      </c>
      <c r="J32" s="207">
        <v>50.75</v>
      </c>
      <c r="K32" s="2" t="s">
        <v>244</v>
      </c>
      <c r="L32" s="207" t="s">
        <v>244</v>
      </c>
      <c r="M32" s="2">
        <v>43296</v>
      </c>
      <c r="N32" s="207">
        <v>34.34</v>
      </c>
      <c r="O32" s="2">
        <v>18804</v>
      </c>
      <c r="P32" s="207">
        <v>14.91</v>
      </c>
      <c r="Q32" s="32"/>
      <c r="R32" s="181">
        <v>28</v>
      </c>
      <c r="S32" s="78" t="s">
        <v>57</v>
      </c>
      <c r="T32" s="222">
        <v>126096</v>
      </c>
      <c r="U32" s="223">
        <v>50.3886662014573</v>
      </c>
      <c r="V32" s="224">
        <v>1465</v>
      </c>
      <c r="W32" s="224">
        <v>16</v>
      </c>
      <c r="X32" s="224">
        <v>17286</v>
      </c>
      <c r="Y32" s="224">
        <v>2854</v>
      </c>
      <c r="Z32" s="147">
        <v>-407</v>
      </c>
      <c r="AA32" s="225">
        <v>104068</v>
      </c>
    </row>
    <row r="33" spans="1:27" s="25" customFormat="1" ht="20.25" customHeight="1">
      <c r="A33" s="39" t="e">
        <f>S33+#REF!</f>
        <v>#VALUE!</v>
      </c>
      <c r="B33" s="40" t="e">
        <f>T33+#REF!</f>
        <v>#REF!</v>
      </c>
      <c r="C33" s="38" t="e">
        <f t="shared" si="1"/>
        <v>#REF!</v>
      </c>
      <c r="D33" s="81">
        <v>29</v>
      </c>
      <c r="E33" s="82" t="s">
        <v>59</v>
      </c>
      <c r="F33" s="140" t="s">
        <v>134</v>
      </c>
      <c r="G33" s="140" t="s">
        <v>134</v>
      </c>
      <c r="H33" s="159">
        <v>9</v>
      </c>
      <c r="I33" s="3">
        <v>48812</v>
      </c>
      <c r="J33" s="211">
        <v>50.94</v>
      </c>
      <c r="K33" s="3" t="s">
        <v>244</v>
      </c>
      <c r="L33" s="211" t="s">
        <v>244</v>
      </c>
      <c r="M33" s="3">
        <v>30564</v>
      </c>
      <c r="N33" s="211">
        <v>31.89</v>
      </c>
      <c r="O33" s="3">
        <v>16457</v>
      </c>
      <c r="P33" s="211">
        <v>17.17</v>
      </c>
      <c r="Q33" s="41"/>
      <c r="R33" s="185">
        <v>29</v>
      </c>
      <c r="S33" s="82" t="s">
        <v>59</v>
      </c>
      <c r="T33" s="222">
        <v>95833</v>
      </c>
      <c r="U33" s="229">
        <v>50.438187181550006</v>
      </c>
      <c r="V33" s="224">
        <v>298</v>
      </c>
      <c r="W33" s="224">
        <v>29</v>
      </c>
      <c r="X33" s="224">
        <v>13140</v>
      </c>
      <c r="Y33" s="224">
        <v>2608</v>
      </c>
      <c r="Z33" s="170">
        <v>-1177</v>
      </c>
      <c r="AA33" s="231">
        <v>78581</v>
      </c>
    </row>
    <row r="34" spans="1:27" s="25" customFormat="1" ht="20.25" customHeight="1">
      <c r="A34" s="30" t="e">
        <f>S34+#REF!</f>
        <v>#VALUE!</v>
      </c>
      <c r="B34" s="28" t="e">
        <f>T34+#REF!</f>
        <v>#REF!</v>
      </c>
      <c r="C34" s="31" t="e">
        <f t="shared" si="1"/>
        <v>#REF!</v>
      </c>
      <c r="D34" s="76">
        <v>30</v>
      </c>
      <c r="E34" s="78" t="s">
        <v>61</v>
      </c>
      <c r="F34" s="136" t="s">
        <v>134</v>
      </c>
      <c r="G34" s="136" t="s">
        <v>134</v>
      </c>
      <c r="H34" s="156">
        <v>8</v>
      </c>
      <c r="I34" s="2">
        <v>35317</v>
      </c>
      <c r="J34" s="207">
        <v>47.91</v>
      </c>
      <c r="K34" s="2" t="s">
        <v>244</v>
      </c>
      <c r="L34" s="207" t="s">
        <v>244</v>
      </c>
      <c r="M34" s="2">
        <v>25979</v>
      </c>
      <c r="N34" s="207">
        <v>35.24</v>
      </c>
      <c r="O34" s="2">
        <v>12418</v>
      </c>
      <c r="P34" s="207">
        <v>16.85</v>
      </c>
      <c r="Q34" s="32"/>
      <c r="R34" s="181">
        <v>30</v>
      </c>
      <c r="S34" s="78" t="s">
        <v>61</v>
      </c>
      <c r="T34" s="218">
        <v>73714</v>
      </c>
      <c r="U34" s="223">
        <v>52.99719810630633</v>
      </c>
      <c r="V34" s="220">
        <v>377</v>
      </c>
      <c r="W34" s="220">
        <v>26</v>
      </c>
      <c r="X34" s="220">
        <v>11624</v>
      </c>
      <c r="Y34" s="220">
        <v>1263</v>
      </c>
      <c r="Z34" s="147">
        <v>-559</v>
      </c>
      <c r="AA34" s="225">
        <v>59865</v>
      </c>
    </row>
    <row r="35" spans="1:27" s="25" customFormat="1" ht="20.25" customHeight="1">
      <c r="A35" s="30" t="e">
        <f>S35+#REF!</f>
        <v>#VALUE!</v>
      </c>
      <c r="B35" s="28" t="e">
        <f>T35+#REF!</f>
        <v>#REF!</v>
      </c>
      <c r="C35" s="31" t="e">
        <f t="shared" si="1"/>
        <v>#REF!</v>
      </c>
      <c r="D35" s="76">
        <v>31</v>
      </c>
      <c r="E35" s="78" t="s">
        <v>63</v>
      </c>
      <c r="F35" s="136" t="s">
        <v>134</v>
      </c>
      <c r="G35" s="136" t="s">
        <v>245</v>
      </c>
      <c r="H35" s="156">
        <v>9</v>
      </c>
      <c r="I35" s="2">
        <v>17470</v>
      </c>
      <c r="J35" s="207">
        <v>42.88</v>
      </c>
      <c r="K35" s="2">
        <v>1909</v>
      </c>
      <c r="L35" s="207">
        <v>4.69</v>
      </c>
      <c r="M35" s="2">
        <v>14774</v>
      </c>
      <c r="N35" s="207">
        <v>36.26</v>
      </c>
      <c r="O35" s="2">
        <v>6588</v>
      </c>
      <c r="P35" s="207">
        <v>16.17</v>
      </c>
      <c r="Q35" s="32"/>
      <c r="R35" s="181">
        <v>31</v>
      </c>
      <c r="S35" s="78" t="s">
        <v>63</v>
      </c>
      <c r="T35" s="222">
        <v>40742</v>
      </c>
      <c r="U35" s="223">
        <v>53.65314579932187</v>
      </c>
      <c r="V35" s="224">
        <v>110</v>
      </c>
      <c r="W35" s="224">
        <v>44</v>
      </c>
      <c r="X35" s="224">
        <v>6326</v>
      </c>
      <c r="Y35" s="224">
        <v>927</v>
      </c>
      <c r="Z35" s="147">
        <v>318</v>
      </c>
      <c r="AA35" s="225">
        <v>33653</v>
      </c>
    </row>
    <row r="36" spans="1:27" s="25" customFormat="1" ht="20.25" customHeight="1">
      <c r="A36" s="30" t="e">
        <f>S36+#REF!</f>
        <v>#VALUE!</v>
      </c>
      <c r="B36" s="28" t="e">
        <f>T36+#REF!</f>
        <v>#REF!</v>
      </c>
      <c r="C36" s="31" t="e">
        <f t="shared" si="1"/>
        <v>#REF!</v>
      </c>
      <c r="D36" s="76">
        <v>32</v>
      </c>
      <c r="E36" s="78" t="s">
        <v>65</v>
      </c>
      <c r="F36" s="136" t="s">
        <v>134</v>
      </c>
      <c r="G36" s="136" t="s">
        <v>134</v>
      </c>
      <c r="H36" s="156">
        <v>9</v>
      </c>
      <c r="I36" s="2">
        <v>11426</v>
      </c>
      <c r="J36" s="207">
        <v>43.4</v>
      </c>
      <c r="K36" s="2">
        <v>2557</v>
      </c>
      <c r="L36" s="207">
        <v>9.71</v>
      </c>
      <c r="M36" s="2">
        <v>8351</v>
      </c>
      <c r="N36" s="207">
        <v>31.72</v>
      </c>
      <c r="O36" s="2">
        <v>3993</v>
      </c>
      <c r="P36" s="207">
        <v>15.17</v>
      </c>
      <c r="Q36" s="32"/>
      <c r="R36" s="181">
        <v>32</v>
      </c>
      <c r="S36" s="78" t="s">
        <v>65</v>
      </c>
      <c r="T36" s="222">
        <v>26327</v>
      </c>
      <c r="U36" s="223">
        <v>47.36034376918355</v>
      </c>
      <c r="V36" s="224">
        <v>140</v>
      </c>
      <c r="W36" s="224">
        <v>0</v>
      </c>
      <c r="X36" s="224">
        <v>4225</v>
      </c>
      <c r="Y36" s="224">
        <v>263</v>
      </c>
      <c r="Z36" s="147">
        <v>-316</v>
      </c>
      <c r="AA36" s="225">
        <v>21383</v>
      </c>
    </row>
    <row r="37" spans="1:27" s="25" customFormat="1" ht="20.25" customHeight="1">
      <c r="A37" s="30" t="e">
        <f>S37+#REF!</f>
        <v>#VALUE!</v>
      </c>
      <c r="B37" s="28" t="e">
        <f>T37+#REF!</f>
        <v>#REF!</v>
      </c>
      <c r="C37" s="31" t="e">
        <f t="shared" si="1"/>
        <v>#REF!</v>
      </c>
      <c r="D37" s="76">
        <v>36</v>
      </c>
      <c r="E37" s="78" t="s">
        <v>67</v>
      </c>
      <c r="F37" s="136" t="s">
        <v>134</v>
      </c>
      <c r="G37" s="136" t="s">
        <v>134</v>
      </c>
      <c r="H37" s="156">
        <v>9</v>
      </c>
      <c r="I37" s="2">
        <v>32990</v>
      </c>
      <c r="J37" s="207">
        <v>60.53</v>
      </c>
      <c r="K37" s="2">
        <v>882</v>
      </c>
      <c r="L37" s="207">
        <v>1.62</v>
      </c>
      <c r="M37" s="2">
        <v>13759</v>
      </c>
      <c r="N37" s="207">
        <v>25.25</v>
      </c>
      <c r="O37" s="2">
        <v>6869</v>
      </c>
      <c r="P37" s="207">
        <v>12.6</v>
      </c>
      <c r="Q37" s="32"/>
      <c r="R37" s="181">
        <v>36</v>
      </c>
      <c r="S37" s="78" t="s">
        <v>67</v>
      </c>
      <c r="T37" s="222">
        <v>54500</v>
      </c>
      <c r="U37" s="223">
        <v>39.24209565118137</v>
      </c>
      <c r="V37" s="224">
        <v>0</v>
      </c>
      <c r="W37" s="224">
        <v>239</v>
      </c>
      <c r="X37" s="224">
        <v>4527</v>
      </c>
      <c r="Y37" s="224">
        <v>1934</v>
      </c>
      <c r="Z37" s="147">
        <v>-3618</v>
      </c>
      <c r="AA37" s="225">
        <v>44182</v>
      </c>
    </row>
    <row r="38" spans="1:27" s="25" customFormat="1" ht="20.25" customHeight="1">
      <c r="A38" s="30" t="e">
        <f>S38+#REF!</f>
        <v>#VALUE!</v>
      </c>
      <c r="B38" s="28" t="e">
        <f>T38+#REF!</f>
        <v>#REF!</v>
      </c>
      <c r="C38" s="31" t="e">
        <f t="shared" si="1"/>
        <v>#REF!</v>
      </c>
      <c r="D38" s="76">
        <v>44</v>
      </c>
      <c r="E38" s="78" t="s">
        <v>69</v>
      </c>
      <c r="F38" s="136" t="s">
        <v>134</v>
      </c>
      <c r="G38" s="136" t="s">
        <v>134</v>
      </c>
      <c r="H38" s="159">
        <v>8</v>
      </c>
      <c r="I38" s="3">
        <v>42122</v>
      </c>
      <c r="J38" s="211">
        <v>52.59</v>
      </c>
      <c r="K38" s="3">
        <v>0</v>
      </c>
      <c r="L38" s="211">
        <v>0</v>
      </c>
      <c r="M38" s="3">
        <v>25746</v>
      </c>
      <c r="N38" s="211">
        <v>32.15</v>
      </c>
      <c r="O38" s="3">
        <v>12224</v>
      </c>
      <c r="P38" s="211">
        <v>15.26</v>
      </c>
      <c r="Q38" s="32"/>
      <c r="R38" s="181">
        <v>44</v>
      </c>
      <c r="S38" s="78" t="s">
        <v>69</v>
      </c>
      <c r="T38" s="222">
        <v>80092</v>
      </c>
      <c r="U38" s="223">
        <v>47.96129749393695</v>
      </c>
      <c r="V38" s="224">
        <v>0</v>
      </c>
      <c r="W38" s="224">
        <v>236</v>
      </c>
      <c r="X38" s="224">
        <v>10605</v>
      </c>
      <c r="Y38" s="224">
        <v>924</v>
      </c>
      <c r="Z38" s="147">
        <v>76</v>
      </c>
      <c r="AA38" s="225">
        <v>68403</v>
      </c>
    </row>
    <row r="39" spans="1:27" s="25" customFormat="1" ht="20.25" customHeight="1">
      <c r="A39" s="35" t="e">
        <f>S39+#REF!</f>
        <v>#VALUE!</v>
      </c>
      <c r="B39" s="36" t="e">
        <f>T39+#REF!</f>
        <v>#REF!</v>
      </c>
      <c r="C39" s="34" t="e">
        <f>ROUND(B39/A39*100,2)</f>
        <v>#REF!</v>
      </c>
      <c r="D39" s="79">
        <v>45</v>
      </c>
      <c r="E39" s="80" t="s">
        <v>88</v>
      </c>
      <c r="F39" s="139" t="s">
        <v>134</v>
      </c>
      <c r="G39" s="139" t="s">
        <v>134</v>
      </c>
      <c r="H39" s="156">
        <v>9</v>
      </c>
      <c r="I39" s="2">
        <v>74684</v>
      </c>
      <c r="J39" s="207">
        <v>52.93</v>
      </c>
      <c r="K39" s="2">
        <v>0</v>
      </c>
      <c r="L39" s="207">
        <v>0</v>
      </c>
      <c r="M39" s="2">
        <v>45423</v>
      </c>
      <c r="N39" s="207">
        <v>32.2</v>
      </c>
      <c r="O39" s="2">
        <v>20980</v>
      </c>
      <c r="P39" s="207">
        <v>14.87</v>
      </c>
      <c r="Q39" s="37"/>
      <c r="R39" s="183">
        <v>45</v>
      </c>
      <c r="S39" s="80" t="s">
        <v>88</v>
      </c>
      <c r="T39" s="218">
        <v>141087</v>
      </c>
      <c r="U39" s="226">
        <v>48.59882167819373</v>
      </c>
      <c r="V39" s="220">
        <v>573</v>
      </c>
      <c r="W39" s="220">
        <v>40</v>
      </c>
      <c r="X39" s="220">
        <v>17396</v>
      </c>
      <c r="Y39" s="220">
        <v>4452</v>
      </c>
      <c r="Z39" s="169">
        <v>-1429</v>
      </c>
      <c r="AA39" s="227">
        <v>117197</v>
      </c>
    </row>
    <row r="40" spans="1:27" s="25" customFormat="1" ht="20.25" customHeight="1">
      <c r="A40" s="39" t="e">
        <f>S40+#REF!</f>
        <v>#VALUE!</v>
      </c>
      <c r="B40" s="40" t="e">
        <f>T40+#REF!</f>
        <v>#REF!</v>
      </c>
      <c r="C40" s="38" t="e">
        <f>ROUND(B40/A40*100,2)</f>
        <v>#REF!</v>
      </c>
      <c r="D40" s="81">
        <v>46</v>
      </c>
      <c r="E40" s="82" t="s">
        <v>93</v>
      </c>
      <c r="F40" s="140" t="s">
        <v>136</v>
      </c>
      <c r="G40" s="140" t="s">
        <v>243</v>
      </c>
      <c r="H40" s="159">
        <v>8</v>
      </c>
      <c r="I40" s="3">
        <v>73386</v>
      </c>
      <c r="J40" s="211">
        <v>52.32</v>
      </c>
      <c r="K40" s="3" t="s">
        <v>244</v>
      </c>
      <c r="L40" s="211" t="s">
        <v>244</v>
      </c>
      <c r="M40" s="3">
        <v>42272</v>
      </c>
      <c r="N40" s="211">
        <v>30.14</v>
      </c>
      <c r="O40" s="3">
        <v>24606</v>
      </c>
      <c r="P40" s="211">
        <v>17.54</v>
      </c>
      <c r="Q40" s="41"/>
      <c r="R40" s="185">
        <v>46</v>
      </c>
      <c r="S40" s="82" t="s">
        <v>93</v>
      </c>
      <c r="T40" s="228">
        <v>140264</v>
      </c>
      <c r="U40" s="229">
        <v>49.44257156375681</v>
      </c>
      <c r="V40" s="230">
        <v>646</v>
      </c>
      <c r="W40" s="230">
        <v>73</v>
      </c>
      <c r="X40" s="230">
        <v>18576</v>
      </c>
      <c r="Y40" s="230">
        <v>5000</v>
      </c>
      <c r="Z40" s="170">
        <v>-5037</v>
      </c>
      <c r="AA40" s="231">
        <v>110932</v>
      </c>
    </row>
    <row r="41" spans="1:27" ht="20.25" customHeight="1">
      <c r="A41" s="30" t="e">
        <f>SUM(A22:A38)</f>
        <v>#VALUE!</v>
      </c>
      <c r="B41" s="28" t="e">
        <f>SUM(B22:B38)</f>
        <v>#REF!</v>
      </c>
      <c r="C41" s="31" t="e">
        <f t="shared" si="1"/>
        <v>#REF!</v>
      </c>
      <c r="D41" s="71"/>
      <c r="E41" s="77" t="s">
        <v>71</v>
      </c>
      <c r="F41" s="57"/>
      <c r="G41" s="57"/>
      <c r="H41" s="147"/>
      <c r="I41" s="212">
        <v>682754</v>
      </c>
      <c r="J41" s="213">
        <v>51.08</v>
      </c>
      <c r="K41" s="214">
        <v>9744</v>
      </c>
      <c r="L41" s="209">
        <v>0.73</v>
      </c>
      <c r="M41" s="147">
        <v>435527</v>
      </c>
      <c r="N41" s="210">
        <v>32.58</v>
      </c>
      <c r="O41" s="145">
        <v>208602</v>
      </c>
      <c r="P41" s="210">
        <v>15.61</v>
      </c>
      <c r="Q41" s="32"/>
      <c r="R41" s="98"/>
      <c r="S41" s="77" t="s">
        <v>71</v>
      </c>
      <c r="T41" s="199">
        <v>1336628</v>
      </c>
      <c r="U41" s="223">
        <v>49.597524316399635</v>
      </c>
      <c r="V41" s="199">
        <v>6744</v>
      </c>
      <c r="W41" s="199">
        <v>5081</v>
      </c>
      <c r="X41" s="199">
        <v>177568</v>
      </c>
      <c r="Y41" s="199">
        <v>37916</v>
      </c>
      <c r="Z41" s="147">
        <v>-36656</v>
      </c>
      <c r="AA41" s="225">
        <v>1072663</v>
      </c>
    </row>
    <row r="42" spans="1:27" ht="20.25" customHeight="1">
      <c r="A42" s="30" t="e">
        <f>A20+A41</f>
        <v>#VALUE!</v>
      </c>
      <c r="B42" s="28" t="e">
        <f>B20+B41</f>
        <v>#REF!</v>
      </c>
      <c r="C42" s="31" t="e">
        <f t="shared" si="1"/>
        <v>#REF!</v>
      </c>
      <c r="D42" s="71"/>
      <c r="E42" s="77" t="s">
        <v>73</v>
      </c>
      <c r="F42" s="57"/>
      <c r="G42" s="57"/>
      <c r="H42" s="147"/>
      <c r="I42" s="199">
        <v>3615389</v>
      </c>
      <c r="J42" s="215">
        <v>55.069999999999986</v>
      </c>
      <c r="K42" s="214">
        <v>19204</v>
      </c>
      <c r="L42" s="209">
        <v>0.29</v>
      </c>
      <c r="M42" s="147">
        <v>1910658</v>
      </c>
      <c r="N42" s="210">
        <v>29.1</v>
      </c>
      <c r="O42" s="145">
        <v>1020544</v>
      </c>
      <c r="P42" s="210">
        <v>15.54</v>
      </c>
      <c r="Q42" s="32"/>
      <c r="R42" s="98"/>
      <c r="S42" s="77" t="s">
        <v>73</v>
      </c>
      <c r="T42" s="199">
        <v>6565796</v>
      </c>
      <c r="U42" s="223">
        <v>47.326732481435506</v>
      </c>
      <c r="V42" s="199">
        <v>40058</v>
      </c>
      <c r="W42" s="199">
        <v>13507</v>
      </c>
      <c r="X42" s="199">
        <v>841096</v>
      </c>
      <c r="Y42" s="199">
        <v>372252</v>
      </c>
      <c r="Z42" s="147">
        <v>-314732</v>
      </c>
      <c r="AA42" s="225">
        <v>4984151</v>
      </c>
    </row>
    <row r="43" spans="1:27" ht="20.25" customHeight="1">
      <c r="A43" s="30"/>
      <c r="B43" s="28"/>
      <c r="C43" s="44"/>
      <c r="D43" s="71"/>
      <c r="F43" s="57"/>
      <c r="G43" s="57"/>
      <c r="H43" s="147"/>
      <c r="I43" s="130"/>
      <c r="J43" s="130"/>
      <c r="K43" s="135"/>
      <c r="L43" s="57"/>
      <c r="M43" s="57"/>
      <c r="N43" s="133"/>
      <c r="O43" s="127"/>
      <c r="P43" s="133"/>
      <c r="Q43" s="19"/>
      <c r="R43" s="98"/>
      <c r="T43" s="130"/>
      <c r="U43" s="223"/>
      <c r="V43" s="130"/>
      <c r="W43" s="130"/>
      <c r="X43" s="130"/>
      <c r="Y43" s="130"/>
      <c r="Z43" s="57"/>
      <c r="AA43" s="133"/>
    </row>
    <row r="44" spans="1:27" ht="20.25" customHeight="1">
      <c r="A44" s="30" t="e">
        <f>S44+#REF!</f>
        <v>#VALUE!</v>
      </c>
      <c r="B44" s="28" t="e">
        <f>T44+#REF!</f>
        <v>#REF!</v>
      </c>
      <c r="C44" s="31" t="e">
        <f t="shared" si="1"/>
        <v>#REF!</v>
      </c>
      <c r="D44" s="76">
        <v>301</v>
      </c>
      <c r="E44" s="77" t="s">
        <v>75</v>
      </c>
      <c r="F44" s="58" t="s">
        <v>137</v>
      </c>
      <c r="G44" s="57"/>
      <c r="H44" s="156">
        <v>12</v>
      </c>
      <c r="I44" s="331" t="s">
        <v>244</v>
      </c>
      <c r="J44" s="331" t="s">
        <v>244</v>
      </c>
      <c r="K44" s="331" t="s">
        <v>244</v>
      </c>
      <c r="L44" s="331" t="s">
        <v>244</v>
      </c>
      <c r="M44" s="331" t="s">
        <v>244</v>
      </c>
      <c r="N44" s="331" t="s">
        <v>244</v>
      </c>
      <c r="O44" s="331" t="s">
        <v>244</v>
      </c>
      <c r="P44" s="331" t="s">
        <v>244</v>
      </c>
      <c r="Q44" s="32"/>
      <c r="R44" s="181">
        <v>301</v>
      </c>
      <c r="S44" s="77" t="s">
        <v>75</v>
      </c>
      <c r="T44" s="222">
        <v>101370</v>
      </c>
      <c r="U44" s="331" t="s">
        <v>244</v>
      </c>
      <c r="V44" s="224">
        <v>108</v>
      </c>
      <c r="W44" s="224">
        <v>0</v>
      </c>
      <c r="X44" s="224">
        <v>0</v>
      </c>
      <c r="Y44" s="224">
        <v>0</v>
      </c>
      <c r="Z44" s="147">
        <v>0</v>
      </c>
      <c r="AA44" s="225">
        <v>101262</v>
      </c>
    </row>
    <row r="45" spans="1:27" ht="20.25" customHeight="1">
      <c r="A45" s="30" t="e">
        <f>S45+#REF!</f>
        <v>#VALUE!</v>
      </c>
      <c r="B45" s="28" t="e">
        <f>T45+#REF!</f>
        <v>#REF!</v>
      </c>
      <c r="C45" s="31" t="e">
        <f t="shared" si="1"/>
        <v>#REF!</v>
      </c>
      <c r="D45" s="76">
        <v>302</v>
      </c>
      <c r="E45" s="77" t="s">
        <v>77</v>
      </c>
      <c r="F45" s="136" t="s">
        <v>134</v>
      </c>
      <c r="G45" s="57"/>
      <c r="H45" s="156">
        <v>12</v>
      </c>
      <c r="I45" s="331" t="s">
        <v>244</v>
      </c>
      <c r="J45" s="331" t="s">
        <v>244</v>
      </c>
      <c r="K45" s="331" t="s">
        <v>244</v>
      </c>
      <c r="L45" s="331" t="s">
        <v>244</v>
      </c>
      <c r="M45" s="331" t="s">
        <v>244</v>
      </c>
      <c r="N45" s="331" t="s">
        <v>244</v>
      </c>
      <c r="O45" s="331" t="s">
        <v>244</v>
      </c>
      <c r="P45" s="331" t="s">
        <v>244</v>
      </c>
      <c r="Q45" s="32"/>
      <c r="R45" s="181">
        <v>302</v>
      </c>
      <c r="S45" s="77" t="s">
        <v>77</v>
      </c>
      <c r="T45" s="222">
        <v>131152</v>
      </c>
      <c r="U45" s="331" t="s">
        <v>244</v>
      </c>
      <c r="V45" s="224">
        <v>0</v>
      </c>
      <c r="W45" s="224">
        <v>0</v>
      </c>
      <c r="X45" s="224">
        <v>0</v>
      </c>
      <c r="Y45" s="224">
        <v>0</v>
      </c>
      <c r="Z45" s="147">
        <v>0</v>
      </c>
      <c r="AA45" s="225">
        <v>131152</v>
      </c>
    </row>
    <row r="46" spans="1:27" ht="20.25" customHeight="1">
      <c r="A46" s="30" t="e">
        <f>S46+#REF!</f>
        <v>#VALUE!</v>
      </c>
      <c r="B46" s="28" t="e">
        <f>T46+#REF!</f>
        <v>#REF!</v>
      </c>
      <c r="C46" s="31" t="e">
        <f t="shared" si="1"/>
        <v>#REF!</v>
      </c>
      <c r="D46" s="76">
        <v>303</v>
      </c>
      <c r="E46" s="77" t="s">
        <v>79</v>
      </c>
      <c r="F46" s="136" t="s">
        <v>134</v>
      </c>
      <c r="G46" s="57"/>
      <c r="H46" s="156">
        <v>12</v>
      </c>
      <c r="I46" s="331" t="s">
        <v>244</v>
      </c>
      <c r="J46" s="331" t="s">
        <v>244</v>
      </c>
      <c r="K46" s="331" t="s">
        <v>244</v>
      </c>
      <c r="L46" s="331" t="s">
        <v>244</v>
      </c>
      <c r="M46" s="331" t="s">
        <v>244</v>
      </c>
      <c r="N46" s="331" t="s">
        <v>244</v>
      </c>
      <c r="O46" s="331" t="s">
        <v>244</v>
      </c>
      <c r="P46" s="331" t="s">
        <v>244</v>
      </c>
      <c r="Q46" s="32"/>
      <c r="R46" s="181">
        <v>303</v>
      </c>
      <c r="S46" s="77" t="s">
        <v>79</v>
      </c>
      <c r="T46" s="222">
        <v>402477</v>
      </c>
      <c r="U46" s="331" t="s">
        <v>244</v>
      </c>
      <c r="V46" s="224">
        <v>3712</v>
      </c>
      <c r="W46" s="224">
        <v>0</v>
      </c>
      <c r="X46" s="224">
        <v>0</v>
      </c>
      <c r="Y46" s="224">
        <v>0</v>
      </c>
      <c r="Z46" s="147">
        <v>0</v>
      </c>
      <c r="AA46" s="225">
        <v>398765</v>
      </c>
    </row>
    <row r="47" spans="1:27" ht="20.25" customHeight="1">
      <c r="A47" s="29" t="e">
        <f>SUM(A44:A46)</f>
        <v>#VALUE!</v>
      </c>
      <c r="B47" s="43" t="e">
        <f>SUM(B44:B46)</f>
        <v>#REF!</v>
      </c>
      <c r="C47" s="31" t="e">
        <f t="shared" si="1"/>
        <v>#REF!</v>
      </c>
      <c r="D47" s="71"/>
      <c r="E47" s="77" t="s">
        <v>81</v>
      </c>
      <c r="F47" s="57"/>
      <c r="G47" s="57"/>
      <c r="H47" s="147"/>
      <c r="I47" s="331" t="s">
        <v>244</v>
      </c>
      <c r="J47" s="331" t="s">
        <v>244</v>
      </c>
      <c r="K47" s="331" t="s">
        <v>244</v>
      </c>
      <c r="L47" s="331" t="s">
        <v>244</v>
      </c>
      <c r="M47" s="331" t="s">
        <v>244</v>
      </c>
      <c r="N47" s="331" t="s">
        <v>244</v>
      </c>
      <c r="O47" s="331" t="s">
        <v>244</v>
      </c>
      <c r="P47" s="331" t="s">
        <v>244</v>
      </c>
      <c r="Q47" s="32"/>
      <c r="R47" s="98"/>
      <c r="S47" s="77" t="s">
        <v>81</v>
      </c>
      <c r="T47" s="199">
        <v>634999</v>
      </c>
      <c r="U47" s="331" t="s">
        <v>244</v>
      </c>
      <c r="V47" s="199">
        <v>3820</v>
      </c>
      <c r="W47" s="199">
        <v>0</v>
      </c>
      <c r="X47" s="199">
        <v>0</v>
      </c>
      <c r="Y47" s="199">
        <v>0</v>
      </c>
      <c r="Z47" s="147">
        <v>0</v>
      </c>
      <c r="AA47" s="225">
        <v>631179</v>
      </c>
    </row>
    <row r="48" spans="1:27" ht="20.25" customHeight="1">
      <c r="A48" s="18"/>
      <c r="B48" s="16"/>
      <c r="C48" s="16"/>
      <c r="D48" s="71"/>
      <c r="F48" s="57"/>
      <c r="G48" s="57"/>
      <c r="H48" s="147"/>
      <c r="I48" s="383"/>
      <c r="J48" s="383"/>
      <c r="K48" s="383"/>
      <c r="L48" s="383"/>
      <c r="M48" s="383"/>
      <c r="N48" s="383"/>
      <c r="O48" s="383"/>
      <c r="P48" s="383"/>
      <c r="Q48" s="19"/>
      <c r="R48" s="98"/>
      <c r="T48" s="130"/>
      <c r="U48" s="383"/>
      <c r="V48" s="130"/>
      <c r="W48" s="130"/>
      <c r="X48" s="130"/>
      <c r="Y48" s="130"/>
      <c r="Z48" s="57"/>
      <c r="AA48" s="133"/>
    </row>
    <row r="49" spans="1:27" ht="20.25" customHeight="1">
      <c r="A49" s="45" t="e">
        <f>A42+A47</f>
        <v>#VALUE!</v>
      </c>
      <c r="B49" s="47" t="e">
        <f>B42+B47</f>
        <v>#REF!</v>
      </c>
      <c r="C49" s="31" t="e">
        <f t="shared" si="1"/>
        <v>#REF!</v>
      </c>
      <c r="D49" s="84"/>
      <c r="E49" s="82" t="s">
        <v>83</v>
      </c>
      <c r="F49" s="65"/>
      <c r="G49" s="65"/>
      <c r="H49" s="172"/>
      <c r="I49" s="386" t="s">
        <v>244</v>
      </c>
      <c r="J49" s="386" t="s">
        <v>244</v>
      </c>
      <c r="K49" s="386" t="s">
        <v>244</v>
      </c>
      <c r="L49" s="386" t="s">
        <v>244</v>
      </c>
      <c r="M49" s="386" t="s">
        <v>244</v>
      </c>
      <c r="N49" s="386" t="s">
        <v>244</v>
      </c>
      <c r="O49" s="386" t="s">
        <v>244</v>
      </c>
      <c r="P49" s="386" t="s">
        <v>244</v>
      </c>
      <c r="Q49" s="48"/>
      <c r="R49" s="217"/>
      <c r="S49" s="99" t="s">
        <v>83</v>
      </c>
      <c r="T49" s="201">
        <v>7200795</v>
      </c>
      <c r="U49" s="386" t="s">
        <v>244</v>
      </c>
      <c r="V49" s="201">
        <v>43878</v>
      </c>
      <c r="W49" s="201">
        <v>13507</v>
      </c>
      <c r="X49" s="201">
        <v>841096</v>
      </c>
      <c r="Y49" s="201">
        <v>372252</v>
      </c>
      <c r="Z49" s="170">
        <v>-314732</v>
      </c>
      <c r="AA49" s="231">
        <v>5615330</v>
      </c>
    </row>
    <row r="50" spans="4:27" ht="16.5" customHeight="1">
      <c r="D50" s="120"/>
      <c r="E50" s="12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32"/>
      <c r="Q50" s="19"/>
      <c r="R50" s="120"/>
      <c r="S50" s="120"/>
      <c r="T50" s="19"/>
      <c r="U50" s="19"/>
      <c r="V50" s="19"/>
      <c r="W50" s="49"/>
      <c r="X50" s="19"/>
      <c r="Y50" s="19"/>
      <c r="Z50" s="19"/>
      <c r="AA50" s="19"/>
    </row>
    <row r="51" spans="4:27" ht="16.5" customHeight="1">
      <c r="D51" s="67"/>
      <c r="E51" s="67"/>
      <c r="F51" s="51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"/>
      <c r="R51" s="67"/>
      <c r="S51" s="67"/>
      <c r="T51" s="52"/>
      <c r="U51" s="5"/>
      <c r="V51" s="52"/>
      <c r="W51" s="52"/>
      <c r="X51" s="52"/>
      <c r="Y51" s="52"/>
      <c r="Z51" s="5"/>
      <c r="AA51" s="5"/>
    </row>
    <row r="52" ht="16.5" customHeight="1">
      <c r="P52" s="32"/>
    </row>
    <row r="53" ht="16.5" customHeight="1"/>
    <row r="54" spans="1:27" ht="16.5" customHeight="1">
      <c r="A54" s="46"/>
      <c r="B54" s="46"/>
      <c r="C54" s="46"/>
      <c r="D54" s="187"/>
      <c r="E54" s="187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187"/>
      <c r="S54" s="187"/>
      <c r="T54" s="46"/>
      <c r="U54" s="46"/>
      <c r="V54" s="46"/>
      <c r="W54" s="46"/>
      <c r="X54" s="46"/>
      <c r="Y54" s="46"/>
      <c r="Z54" s="46"/>
      <c r="AA54" s="46"/>
    </row>
    <row r="55" spans="1:27" ht="16.5" customHeight="1">
      <c r="A55" s="46"/>
      <c r="B55" s="46"/>
      <c r="C55" s="46"/>
      <c r="D55" s="187"/>
      <c r="E55" s="187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187"/>
      <c r="S55" s="187"/>
      <c r="T55" s="46"/>
      <c r="U55" s="46"/>
      <c r="V55" s="46"/>
      <c r="W55" s="46"/>
      <c r="X55" s="46"/>
      <c r="Y55" s="46"/>
      <c r="Z55" s="46"/>
      <c r="AA55" s="46"/>
    </row>
    <row r="56" spans="1:27" ht="16.5" customHeight="1">
      <c r="A56" s="46"/>
      <c r="B56" s="46"/>
      <c r="C56" s="46"/>
      <c r="D56" s="187"/>
      <c r="E56" s="187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187"/>
      <c r="S56" s="187"/>
      <c r="T56" s="46"/>
      <c r="U56" s="46"/>
      <c r="V56" s="46"/>
      <c r="W56" s="46"/>
      <c r="X56" s="46"/>
      <c r="Y56" s="46"/>
      <c r="Z56" s="46"/>
      <c r="AA56" s="46"/>
    </row>
    <row r="57" spans="1:27" ht="16.5" customHeight="1">
      <c r="A57" s="46"/>
      <c r="B57" s="46"/>
      <c r="C57" s="46"/>
      <c r="D57" s="187"/>
      <c r="E57" s="187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187"/>
      <c r="S57" s="187"/>
      <c r="T57" s="46"/>
      <c r="U57" s="46"/>
      <c r="V57" s="46"/>
      <c r="W57" s="46"/>
      <c r="X57" s="46"/>
      <c r="Y57" s="46"/>
      <c r="Z57" s="46"/>
      <c r="AA57" s="46"/>
    </row>
    <row r="58" spans="1:27" ht="16.5" customHeight="1">
      <c r="A58" s="46"/>
      <c r="B58" s="46"/>
      <c r="C58" s="46"/>
      <c r="D58" s="187"/>
      <c r="E58" s="187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187"/>
      <c r="S58" s="187"/>
      <c r="T58" s="46"/>
      <c r="U58" s="46"/>
      <c r="V58" s="46"/>
      <c r="W58" s="46"/>
      <c r="X58" s="46"/>
      <c r="Y58" s="46"/>
      <c r="Z58" s="46"/>
      <c r="AA58" s="46"/>
    </row>
    <row r="59" spans="1:27" ht="16.5" customHeight="1">
      <c r="A59" s="46"/>
      <c r="B59" s="46"/>
      <c r="C59" s="46"/>
      <c r="D59" s="187"/>
      <c r="E59" s="187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187"/>
      <c r="S59" s="187"/>
      <c r="T59" s="46"/>
      <c r="U59" s="46"/>
      <c r="V59" s="46"/>
      <c r="W59" s="46"/>
      <c r="X59" s="46"/>
      <c r="Y59" s="46"/>
      <c r="Z59" s="46"/>
      <c r="AA59" s="46"/>
    </row>
    <row r="60" spans="1:27" ht="16.5" customHeight="1">
      <c r="A60" s="46"/>
      <c r="B60" s="46"/>
      <c r="C60" s="46"/>
      <c r="D60" s="187"/>
      <c r="E60" s="187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187"/>
      <c r="S60" s="187"/>
      <c r="T60" s="46"/>
      <c r="U60" s="46"/>
      <c r="V60" s="46"/>
      <c r="W60" s="46"/>
      <c r="X60" s="46"/>
      <c r="Y60" s="46"/>
      <c r="Z60" s="46"/>
      <c r="AA60" s="46"/>
    </row>
    <row r="61" spans="1:27" ht="16.5" customHeight="1">
      <c r="A61" s="46"/>
      <c r="B61" s="46"/>
      <c r="C61" s="46"/>
      <c r="D61" s="187"/>
      <c r="E61" s="187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187"/>
      <c r="S61" s="187"/>
      <c r="T61" s="46"/>
      <c r="U61" s="46"/>
      <c r="V61" s="46"/>
      <c r="W61" s="46"/>
      <c r="X61" s="46"/>
      <c r="Y61" s="46"/>
      <c r="Z61" s="46"/>
      <c r="AA61" s="46"/>
    </row>
    <row r="62" spans="1:27" ht="16.5" customHeight="1">
      <c r="A62" s="46"/>
      <c r="B62" s="46"/>
      <c r="C62" s="46"/>
      <c r="D62" s="187"/>
      <c r="E62" s="187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187"/>
      <c r="S62" s="187"/>
      <c r="T62" s="46"/>
      <c r="U62" s="46"/>
      <c r="V62" s="46"/>
      <c r="W62" s="46"/>
      <c r="X62" s="46"/>
      <c r="Y62" s="46"/>
      <c r="Z62" s="46"/>
      <c r="AA62" s="46"/>
    </row>
    <row r="63" spans="1:27" ht="16.5" customHeight="1">
      <c r="A63" s="46"/>
      <c r="B63" s="46"/>
      <c r="C63" s="46"/>
      <c r="D63" s="187"/>
      <c r="E63" s="187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187"/>
      <c r="S63" s="187"/>
      <c r="T63" s="46"/>
      <c r="U63" s="46"/>
      <c r="V63" s="46"/>
      <c r="W63" s="46"/>
      <c r="X63" s="46"/>
      <c r="Y63" s="46"/>
      <c r="Z63" s="46"/>
      <c r="AA63" s="46"/>
    </row>
    <row r="64" ht="16.5" customHeight="1"/>
    <row r="65" spans="1:27" ht="16.5" customHeight="1">
      <c r="A65" s="46"/>
      <c r="B65" s="46"/>
      <c r="C65" s="46"/>
      <c r="D65" s="187"/>
      <c r="E65" s="187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187"/>
      <c r="S65" s="187"/>
      <c r="T65" s="46"/>
      <c r="U65" s="46"/>
      <c r="V65" s="46"/>
      <c r="W65" s="46"/>
      <c r="X65" s="46"/>
      <c r="Y65" s="46"/>
      <c r="Z65" s="46"/>
      <c r="AA65" s="46"/>
    </row>
    <row r="66" spans="1:27" ht="16.5" customHeight="1">
      <c r="A66" s="46"/>
      <c r="B66" s="46"/>
      <c r="C66" s="46"/>
      <c r="D66" s="187"/>
      <c r="E66" s="187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187"/>
      <c r="S66" s="187"/>
      <c r="T66" s="46"/>
      <c r="U66" s="46"/>
      <c r="V66" s="46"/>
      <c r="W66" s="46"/>
      <c r="X66" s="46"/>
      <c r="Y66" s="46"/>
      <c r="Z66" s="46"/>
      <c r="AA66" s="46"/>
    </row>
    <row r="67" spans="1:27" ht="16.5" customHeight="1">
      <c r="A67" s="46"/>
      <c r="B67" s="46"/>
      <c r="C67" s="46"/>
      <c r="D67" s="187"/>
      <c r="E67" s="187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187"/>
      <c r="S67" s="187"/>
      <c r="T67" s="46"/>
      <c r="U67" s="46"/>
      <c r="V67" s="46"/>
      <c r="W67" s="46"/>
      <c r="X67" s="46"/>
      <c r="Y67" s="46"/>
      <c r="Z67" s="46"/>
      <c r="AA67" s="46"/>
    </row>
    <row r="68" ht="16.5" customHeight="1"/>
    <row r="69" spans="9:27" ht="16.5" customHeight="1">
      <c r="I69" s="46"/>
      <c r="J69" s="46"/>
      <c r="K69" s="46"/>
      <c r="L69" s="46"/>
      <c r="M69" s="46"/>
      <c r="N69" s="46"/>
      <c r="O69" s="46"/>
      <c r="P69" s="46"/>
      <c r="Q69" s="46"/>
      <c r="R69" s="187"/>
      <c r="S69" s="187"/>
      <c r="T69" s="46"/>
      <c r="U69" s="46"/>
      <c r="V69" s="46"/>
      <c r="W69" s="46"/>
      <c r="X69" s="46"/>
      <c r="Y69" s="46"/>
      <c r="Z69" s="46"/>
      <c r="AA69" s="46"/>
    </row>
    <row r="70" spans="9:27" ht="16.5" customHeight="1">
      <c r="I70" s="46"/>
      <c r="J70" s="46"/>
      <c r="K70" s="46"/>
      <c r="L70" s="46"/>
      <c r="M70" s="46"/>
      <c r="N70" s="46"/>
      <c r="O70" s="46"/>
      <c r="P70" s="46"/>
      <c r="Q70" s="46"/>
      <c r="R70" s="187"/>
      <c r="S70" s="187"/>
      <c r="T70" s="46"/>
      <c r="U70" s="46"/>
      <c r="V70" s="46"/>
      <c r="W70" s="46"/>
      <c r="X70" s="46"/>
      <c r="Y70" s="46"/>
      <c r="Z70" s="46"/>
      <c r="AA70" s="46"/>
    </row>
    <row r="71" spans="9:27" ht="16.5" customHeight="1">
      <c r="I71" s="46"/>
      <c r="J71" s="46"/>
      <c r="K71" s="46"/>
      <c r="L71" s="46"/>
      <c r="M71" s="46"/>
      <c r="N71" s="46"/>
      <c r="O71" s="46"/>
      <c r="P71" s="46"/>
      <c r="Q71" s="46"/>
      <c r="R71" s="187"/>
      <c r="S71" s="187"/>
      <c r="T71" s="46"/>
      <c r="U71" s="46"/>
      <c r="V71" s="46"/>
      <c r="W71" s="46"/>
      <c r="X71" s="46"/>
      <c r="Y71" s="46"/>
      <c r="Z71" s="46"/>
      <c r="AA71" s="46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</sheetData>
  <sheetProtection/>
  <mergeCells count="6">
    <mergeCell ref="M4:N4"/>
    <mergeCell ref="O4:P4"/>
    <mergeCell ref="I4:J4"/>
    <mergeCell ref="K4:L4"/>
    <mergeCell ref="I3:P3"/>
    <mergeCell ref="V3:W3"/>
  </mergeCells>
  <conditionalFormatting sqref="A59:AA63">
    <cfRule type="cellIs" priority="1" dxfId="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17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85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L7" sqref="L7:S49"/>
    </sheetView>
  </sheetViews>
  <sheetFormatPr defaultColWidth="10.875" defaultRowHeight="13.5"/>
  <cols>
    <col min="1" max="1" width="6.125" style="68" customWidth="1"/>
    <col min="2" max="2" width="11.75390625" style="68" customWidth="1"/>
    <col min="3" max="6" width="10.625" style="6" customWidth="1"/>
    <col min="7" max="7" width="14.75390625" style="6" customWidth="1"/>
    <col min="8" max="8" width="19.00390625" style="6" customWidth="1"/>
    <col min="9" max="9" width="24.50390625" style="6" customWidth="1"/>
    <col min="10" max="10" width="6.00390625" style="68" customWidth="1"/>
    <col min="11" max="11" width="11.75390625" style="68" customWidth="1"/>
    <col min="12" max="16" width="5.625" style="6" customWidth="1"/>
    <col min="17" max="19" width="5.875" style="6" customWidth="1"/>
    <col min="20" max="20" width="3.375" style="6" hidden="1" customWidth="1"/>
    <col min="21" max="21" width="5.50390625" style="9" customWidth="1"/>
    <col min="22" max="25" width="9.00390625" style="6" customWidth="1"/>
    <col min="26" max="26" width="4.75390625" style="6" customWidth="1"/>
    <col min="27" max="16384" width="10.875" style="6" customWidth="1"/>
  </cols>
  <sheetData>
    <row r="1" spans="1:27" ht="20.25" customHeight="1">
      <c r="A1" s="66"/>
      <c r="B1" s="66"/>
      <c r="C1" s="4" t="s">
        <v>190</v>
      </c>
      <c r="D1" s="4"/>
      <c r="E1" s="4"/>
      <c r="F1" s="4"/>
      <c r="G1" s="4"/>
      <c r="H1" s="4"/>
      <c r="I1" s="4"/>
      <c r="J1" s="67" t="s">
        <v>226</v>
      </c>
      <c r="K1" s="67"/>
      <c r="L1" s="5"/>
      <c r="M1" s="5"/>
      <c r="N1" s="5"/>
      <c r="O1" s="5"/>
      <c r="P1" s="5"/>
      <c r="Q1" s="5"/>
      <c r="R1" s="5"/>
      <c r="S1" s="5"/>
      <c r="T1" s="5"/>
      <c r="U1" s="51"/>
      <c r="V1" s="5"/>
      <c r="W1" s="5"/>
      <c r="X1" s="5"/>
      <c r="Y1" s="5"/>
      <c r="Z1" s="5"/>
      <c r="AA1" s="5"/>
    </row>
    <row r="2" spans="1:11" ht="20.25" customHeight="1">
      <c r="A2" s="67"/>
      <c r="B2" s="66"/>
      <c r="H2" s="46"/>
      <c r="I2" s="46"/>
      <c r="J2" s="67"/>
      <c r="K2" s="66"/>
    </row>
    <row r="3" spans="1:25" ht="20.25" customHeight="1">
      <c r="A3" s="69"/>
      <c r="B3" s="70"/>
      <c r="C3" s="69"/>
      <c r="D3" s="70"/>
      <c r="E3" s="70"/>
      <c r="F3" s="70"/>
      <c r="G3" s="69"/>
      <c r="H3" s="317"/>
      <c r="I3" s="412" t="s">
        <v>139</v>
      </c>
      <c r="J3" s="95"/>
      <c r="K3" s="70"/>
      <c r="L3" s="507" t="s">
        <v>140</v>
      </c>
      <c r="M3" s="508"/>
      <c r="N3" s="508"/>
      <c r="O3" s="508"/>
      <c r="P3" s="509"/>
      <c r="Q3" s="510" t="s">
        <v>141</v>
      </c>
      <c r="R3" s="511"/>
      <c r="S3" s="512"/>
      <c r="T3" s="12"/>
      <c r="U3" s="279"/>
      <c r="V3" s="19"/>
      <c r="W3" s="19"/>
      <c r="X3" s="19"/>
      <c r="Y3" s="19"/>
    </row>
    <row r="4" spans="1:27" s="68" customFormat="1" ht="20.25" customHeight="1">
      <c r="A4" s="71"/>
      <c r="C4" s="492" t="s">
        <v>142</v>
      </c>
      <c r="D4" s="494"/>
      <c r="E4" s="494"/>
      <c r="F4" s="491"/>
      <c r="G4" s="97" t="s">
        <v>111</v>
      </c>
      <c r="H4" s="112" t="s">
        <v>143</v>
      </c>
      <c r="I4" s="376" t="s">
        <v>144</v>
      </c>
      <c r="J4" s="98"/>
      <c r="L4" s="283"/>
      <c r="M4" s="284"/>
      <c r="N4" s="284"/>
      <c r="O4" s="284"/>
      <c r="P4" s="285" t="s">
        <v>145</v>
      </c>
      <c r="Q4" s="76" t="s">
        <v>146</v>
      </c>
      <c r="S4" s="286" t="s">
        <v>147</v>
      </c>
      <c r="T4" s="108"/>
      <c r="U4" s="287"/>
      <c r="V4" s="288" t="s">
        <v>224</v>
      </c>
      <c r="W4" s="120"/>
      <c r="X4" s="120"/>
      <c r="Y4" s="120"/>
      <c r="AA4" s="71"/>
    </row>
    <row r="5" spans="1:27" s="68" customFormat="1" ht="20.25" customHeight="1">
      <c r="A5" s="72" t="s">
        <v>2</v>
      </c>
      <c r="C5" s="85" t="s">
        <v>149</v>
      </c>
      <c r="D5" s="85" t="s">
        <v>150</v>
      </c>
      <c r="E5" s="85" t="s">
        <v>151</v>
      </c>
      <c r="F5" s="85" t="s">
        <v>152</v>
      </c>
      <c r="G5" s="71"/>
      <c r="H5" s="248"/>
      <c r="I5" s="376" t="s">
        <v>153</v>
      </c>
      <c r="J5" s="110" t="s">
        <v>2</v>
      </c>
      <c r="L5" s="69"/>
      <c r="M5" s="69"/>
      <c r="N5" s="69"/>
      <c r="O5" s="69"/>
      <c r="P5" s="69"/>
      <c r="Q5" s="69" t="s">
        <v>219</v>
      </c>
      <c r="R5" s="69"/>
      <c r="S5" s="92"/>
      <c r="T5" s="120"/>
      <c r="U5" s="287"/>
      <c r="V5" s="83"/>
      <c r="W5" s="120"/>
      <c r="X5" s="120"/>
      <c r="Y5" s="120"/>
      <c r="AA5" s="71"/>
    </row>
    <row r="6" spans="1:27" s="68" customFormat="1" ht="20.25" customHeight="1">
      <c r="A6" s="72" t="s">
        <v>8</v>
      </c>
      <c r="B6" s="73" t="s">
        <v>9</v>
      </c>
      <c r="C6" s="119" t="s">
        <v>241</v>
      </c>
      <c r="D6" s="119" t="s">
        <v>241</v>
      </c>
      <c r="E6" s="119" t="s">
        <v>242</v>
      </c>
      <c r="F6" s="119" t="s">
        <v>154</v>
      </c>
      <c r="G6" s="119" t="s">
        <v>155</v>
      </c>
      <c r="H6" s="281" t="s">
        <v>156</v>
      </c>
      <c r="I6" s="281" t="s">
        <v>240</v>
      </c>
      <c r="J6" s="270" t="s">
        <v>8</v>
      </c>
      <c r="K6" s="73" t="s">
        <v>9</v>
      </c>
      <c r="L6" s="97" t="s">
        <v>157</v>
      </c>
      <c r="M6" s="97" t="s">
        <v>158</v>
      </c>
      <c r="N6" s="97" t="s">
        <v>159</v>
      </c>
      <c r="O6" s="97" t="s">
        <v>160</v>
      </c>
      <c r="P6" s="97" t="s">
        <v>161</v>
      </c>
      <c r="Q6" s="97" t="s">
        <v>157</v>
      </c>
      <c r="R6" s="97" t="s">
        <v>158</v>
      </c>
      <c r="S6" s="104" t="s">
        <v>159</v>
      </c>
      <c r="T6" s="120"/>
      <c r="U6" s="287" t="s">
        <v>223</v>
      </c>
      <c r="V6" s="288" t="s">
        <v>163</v>
      </c>
      <c r="W6" s="120"/>
      <c r="X6" s="120"/>
      <c r="Y6" s="120"/>
      <c r="AA6" s="71"/>
    </row>
    <row r="7" spans="1:27" s="25" customFormat="1" ht="20.25" customHeight="1">
      <c r="A7" s="74">
        <v>1</v>
      </c>
      <c r="B7" s="75" t="s">
        <v>13</v>
      </c>
      <c r="C7" s="292">
        <v>9.42</v>
      </c>
      <c r="D7" s="298" t="s">
        <v>244</v>
      </c>
      <c r="E7" s="293">
        <v>22800</v>
      </c>
      <c r="F7" s="293">
        <v>26700</v>
      </c>
      <c r="G7" s="293">
        <v>630</v>
      </c>
      <c r="H7" s="258">
        <v>33271065</v>
      </c>
      <c r="I7" s="402">
        <v>0</v>
      </c>
      <c r="J7" s="180">
        <v>1</v>
      </c>
      <c r="K7" s="75" t="s">
        <v>13</v>
      </c>
      <c r="L7" s="123" t="s">
        <v>173</v>
      </c>
      <c r="M7" s="123" t="s">
        <v>174</v>
      </c>
      <c r="N7" s="123" t="s">
        <v>174</v>
      </c>
      <c r="O7" s="123" t="s">
        <v>174</v>
      </c>
      <c r="P7" s="123" t="s">
        <v>174</v>
      </c>
      <c r="Q7" s="123" t="s">
        <v>174</v>
      </c>
      <c r="R7" s="123" t="s">
        <v>174</v>
      </c>
      <c r="S7" s="123" t="s">
        <v>174</v>
      </c>
      <c r="T7" s="17" t="s">
        <v>133</v>
      </c>
      <c r="U7" s="287"/>
      <c r="V7" s="288" t="s">
        <v>225</v>
      </c>
      <c r="W7" s="120"/>
      <c r="X7" s="120"/>
      <c r="Y7" s="120"/>
      <c r="AA7" s="280" t="s">
        <v>40</v>
      </c>
    </row>
    <row r="8" spans="1:27" s="25" customFormat="1" ht="20.25" customHeight="1">
      <c r="A8" s="76">
        <v>2</v>
      </c>
      <c r="B8" s="78" t="s">
        <v>14</v>
      </c>
      <c r="C8" s="294">
        <v>9.2</v>
      </c>
      <c r="D8" s="295" t="s">
        <v>244</v>
      </c>
      <c r="E8" s="296">
        <v>26300</v>
      </c>
      <c r="F8" s="296">
        <v>28800</v>
      </c>
      <c r="G8" s="296">
        <v>630</v>
      </c>
      <c r="H8" s="199">
        <v>7796638</v>
      </c>
      <c r="I8" s="331">
        <v>0</v>
      </c>
      <c r="J8" s="181">
        <v>2</v>
      </c>
      <c r="K8" s="78" t="s">
        <v>14</v>
      </c>
      <c r="L8" s="126" t="s">
        <v>173</v>
      </c>
      <c r="M8" s="57" t="s">
        <v>174</v>
      </c>
      <c r="N8" s="57" t="s">
        <v>174</v>
      </c>
      <c r="O8" s="57" t="s">
        <v>174</v>
      </c>
      <c r="P8" s="57" t="s">
        <v>174</v>
      </c>
      <c r="Q8" s="128" t="s">
        <v>174</v>
      </c>
      <c r="R8" s="128" t="s">
        <v>174</v>
      </c>
      <c r="S8" s="128" t="s">
        <v>174</v>
      </c>
      <c r="T8" s="15" t="s">
        <v>15</v>
      </c>
      <c r="U8" s="287" t="s">
        <v>158</v>
      </c>
      <c r="V8" s="288" t="s">
        <v>165</v>
      </c>
      <c r="W8" s="120"/>
      <c r="X8" s="120"/>
      <c r="Y8" s="120"/>
      <c r="AA8" s="280" t="s">
        <v>40</v>
      </c>
    </row>
    <row r="9" spans="1:27" s="25" customFormat="1" ht="20.25" customHeight="1">
      <c r="A9" s="76">
        <v>3</v>
      </c>
      <c r="B9" s="78" t="s">
        <v>16</v>
      </c>
      <c r="C9" s="294">
        <v>7.9</v>
      </c>
      <c r="D9" s="295" t="s">
        <v>244</v>
      </c>
      <c r="E9" s="296">
        <v>25200</v>
      </c>
      <c r="F9" s="296">
        <v>20400</v>
      </c>
      <c r="G9" s="296">
        <v>630</v>
      </c>
      <c r="H9" s="199">
        <v>15926612</v>
      </c>
      <c r="I9" s="331">
        <v>0</v>
      </c>
      <c r="J9" s="181">
        <v>3</v>
      </c>
      <c r="K9" s="78" t="s">
        <v>16</v>
      </c>
      <c r="L9" s="126" t="s">
        <v>173</v>
      </c>
      <c r="M9" s="57" t="s">
        <v>174</v>
      </c>
      <c r="N9" s="57" t="s">
        <v>174</v>
      </c>
      <c r="O9" s="57" t="s">
        <v>174</v>
      </c>
      <c r="P9" s="57" t="s">
        <v>174</v>
      </c>
      <c r="Q9" s="128" t="s">
        <v>174</v>
      </c>
      <c r="R9" s="128" t="s">
        <v>174</v>
      </c>
      <c r="S9" s="128" t="s">
        <v>174</v>
      </c>
      <c r="T9" s="15" t="s">
        <v>17</v>
      </c>
      <c r="U9" s="287"/>
      <c r="V9" s="288" t="s">
        <v>166</v>
      </c>
      <c r="W9" s="120"/>
      <c r="X9" s="120"/>
      <c r="Y9" s="120"/>
      <c r="AA9" s="280" t="s">
        <v>40</v>
      </c>
    </row>
    <row r="10" spans="1:27" s="25" customFormat="1" ht="20.25" customHeight="1">
      <c r="A10" s="76">
        <v>4</v>
      </c>
      <c r="B10" s="78" t="s">
        <v>18</v>
      </c>
      <c r="C10" s="294">
        <v>6.8</v>
      </c>
      <c r="D10" s="295" t="s">
        <v>244</v>
      </c>
      <c r="E10" s="296">
        <v>23900</v>
      </c>
      <c r="F10" s="296">
        <v>16800</v>
      </c>
      <c r="G10" s="296">
        <v>630</v>
      </c>
      <c r="H10" s="199">
        <v>11576789</v>
      </c>
      <c r="I10" s="331">
        <v>0</v>
      </c>
      <c r="J10" s="181">
        <v>4</v>
      </c>
      <c r="K10" s="78" t="s">
        <v>18</v>
      </c>
      <c r="L10" s="126" t="s">
        <v>173</v>
      </c>
      <c r="M10" s="57" t="s">
        <v>174</v>
      </c>
      <c r="N10" s="57" t="s">
        <v>174</v>
      </c>
      <c r="O10" s="57" t="s">
        <v>174</v>
      </c>
      <c r="P10" s="57" t="s">
        <v>174</v>
      </c>
      <c r="Q10" s="128" t="s">
        <v>174</v>
      </c>
      <c r="R10" s="128" t="s">
        <v>174</v>
      </c>
      <c r="S10" s="128" t="s">
        <v>174</v>
      </c>
      <c r="T10" s="15" t="s">
        <v>19</v>
      </c>
      <c r="U10" s="287" t="s">
        <v>159</v>
      </c>
      <c r="V10" s="288" t="s">
        <v>167</v>
      </c>
      <c r="W10" s="120"/>
      <c r="X10" s="120"/>
      <c r="Y10" s="120"/>
      <c r="AA10" s="280" t="s">
        <v>40</v>
      </c>
    </row>
    <row r="11" spans="1:27" s="25" customFormat="1" ht="20.25" customHeight="1">
      <c r="A11" s="291">
        <v>5</v>
      </c>
      <c r="B11" s="99" t="s">
        <v>20</v>
      </c>
      <c r="C11" s="458">
        <v>6.65</v>
      </c>
      <c r="D11" s="459">
        <v>11</v>
      </c>
      <c r="E11" s="460">
        <v>26100</v>
      </c>
      <c r="F11" s="460">
        <v>24400</v>
      </c>
      <c r="G11" s="460">
        <v>630</v>
      </c>
      <c r="H11" s="297">
        <v>4687748</v>
      </c>
      <c r="I11" s="475">
        <v>236492</v>
      </c>
      <c r="J11" s="306">
        <v>5</v>
      </c>
      <c r="K11" s="99" t="s">
        <v>20</v>
      </c>
      <c r="L11" s="307" t="s">
        <v>173</v>
      </c>
      <c r="M11" s="308" t="s">
        <v>174</v>
      </c>
      <c r="N11" s="308" t="s">
        <v>174</v>
      </c>
      <c r="O11" s="308" t="s">
        <v>174</v>
      </c>
      <c r="P11" s="308" t="s">
        <v>174</v>
      </c>
      <c r="Q11" s="309" t="s">
        <v>174</v>
      </c>
      <c r="R11" s="309" t="s">
        <v>173</v>
      </c>
      <c r="S11" s="309" t="s">
        <v>174</v>
      </c>
      <c r="T11" s="15" t="s">
        <v>21</v>
      </c>
      <c r="U11" s="287" t="s">
        <v>160</v>
      </c>
      <c r="V11" s="120" t="s">
        <v>168</v>
      </c>
      <c r="W11" s="120"/>
      <c r="X11" s="120"/>
      <c r="Y11" s="120"/>
      <c r="AA11" s="280" t="s">
        <v>40</v>
      </c>
    </row>
    <row r="12" spans="1:27" s="25" customFormat="1" ht="20.25" customHeight="1">
      <c r="A12" s="76">
        <v>6</v>
      </c>
      <c r="B12" s="78" t="s">
        <v>22</v>
      </c>
      <c r="C12" s="294">
        <v>8.17</v>
      </c>
      <c r="D12" s="295" t="s">
        <v>244</v>
      </c>
      <c r="E12" s="296">
        <v>26600</v>
      </c>
      <c r="F12" s="296">
        <v>20300</v>
      </c>
      <c r="G12" s="296">
        <v>630</v>
      </c>
      <c r="H12" s="199">
        <v>5081891</v>
      </c>
      <c r="I12" s="331" t="s">
        <v>244</v>
      </c>
      <c r="J12" s="181">
        <v>6</v>
      </c>
      <c r="K12" s="78" t="s">
        <v>22</v>
      </c>
      <c r="L12" s="126" t="s">
        <v>173</v>
      </c>
      <c r="M12" s="57" t="s">
        <v>174</v>
      </c>
      <c r="N12" s="57" t="s">
        <v>174</v>
      </c>
      <c r="O12" s="57" t="s">
        <v>174</v>
      </c>
      <c r="P12" s="57" t="s">
        <v>174</v>
      </c>
      <c r="Q12" s="128" t="s">
        <v>174</v>
      </c>
      <c r="R12" s="128" t="s">
        <v>174</v>
      </c>
      <c r="S12" s="128" t="s">
        <v>174</v>
      </c>
      <c r="T12" s="15" t="s">
        <v>23</v>
      </c>
      <c r="U12" s="287" t="s">
        <v>161</v>
      </c>
      <c r="V12" s="120" t="s">
        <v>109</v>
      </c>
      <c r="W12" s="120"/>
      <c r="X12" s="120"/>
      <c r="Y12" s="120"/>
      <c r="AA12" s="280" t="s">
        <v>40</v>
      </c>
    </row>
    <row r="13" spans="1:27" ht="20.25" customHeight="1">
      <c r="A13" s="76">
        <v>7</v>
      </c>
      <c r="B13" s="77" t="s">
        <v>24</v>
      </c>
      <c r="C13" s="294">
        <v>8.3</v>
      </c>
      <c r="D13" s="295" t="s">
        <v>244</v>
      </c>
      <c r="E13" s="296">
        <v>28500</v>
      </c>
      <c r="F13" s="296">
        <v>26000</v>
      </c>
      <c r="G13" s="296">
        <v>630</v>
      </c>
      <c r="H13" s="199">
        <v>3523562</v>
      </c>
      <c r="I13" s="405">
        <v>0</v>
      </c>
      <c r="J13" s="76">
        <v>7</v>
      </c>
      <c r="K13" s="78" t="s">
        <v>24</v>
      </c>
      <c r="L13" s="126" t="s">
        <v>173</v>
      </c>
      <c r="M13" s="57" t="s">
        <v>174</v>
      </c>
      <c r="N13" s="57" t="s">
        <v>174</v>
      </c>
      <c r="O13" s="57" t="s">
        <v>174</v>
      </c>
      <c r="P13" s="57" t="s">
        <v>174</v>
      </c>
      <c r="Q13" s="128" t="s">
        <v>174</v>
      </c>
      <c r="R13" s="128" t="s">
        <v>174</v>
      </c>
      <c r="S13" s="128" t="s">
        <v>174</v>
      </c>
      <c r="T13" s="15" t="s">
        <v>25</v>
      </c>
      <c r="U13" s="287"/>
      <c r="V13" s="120"/>
      <c r="W13" s="120"/>
      <c r="X13" s="120"/>
      <c r="Y13" s="120"/>
      <c r="Z13" s="25"/>
      <c r="AA13" s="280" t="s">
        <v>40</v>
      </c>
    </row>
    <row r="14" spans="1:27" ht="20.25" customHeight="1">
      <c r="A14" s="76">
        <v>8</v>
      </c>
      <c r="B14" s="77" t="s">
        <v>26</v>
      </c>
      <c r="C14" s="294">
        <v>7.05</v>
      </c>
      <c r="D14" s="295" t="s">
        <v>244</v>
      </c>
      <c r="E14" s="296">
        <v>22000</v>
      </c>
      <c r="F14" s="296">
        <v>26000</v>
      </c>
      <c r="G14" s="296">
        <v>630</v>
      </c>
      <c r="H14" s="199">
        <v>2852476</v>
      </c>
      <c r="I14" s="405">
        <v>0</v>
      </c>
      <c r="J14" s="76">
        <v>8</v>
      </c>
      <c r="K14" s="78" t="s">
        <v>26</v>
      </c>
      <c r="L14" s="126" t="s">
        <v>173</v>
      </c>
      <c r="M14" s="57" t="s">
        <v>174</v>
      </c>
      <c r="N14" s="57" t="s">
        <v>174</v>
      </c>
      <c r="O14" s="57" t="s">
        <v>174</v>
      </c>
      <c r="P14" s="57" t="s">
        <v>174</v>
      </c>
      <c r="Q14" s="128" t="s">
        <v>174</v>
      </c>
      <c r="R14" s="128" t="s">
        <v>174</v>
      </c>
      <c r="S14" s="128" t="s">
        <v>174</v>
      </c>
      <c r="T14" s="15" t="s">
        <v>27</v>
      </c>
      <c r="U14" s="287"/>
      <c r="V14" s="120"/>
      <c r="W14" s="120"/>
      <c r="X14" s="120"/>
      <c r="Y14" s="120"/>
      <c r="Z14" s="25"/>
      <c r="AA14" s="280" t="s">
        <v>40</v>
      </c>
    </row>
    <row r="15" spans="1:27" ht="20.25" customHeight="1">
      <c r="A15" s="76">
        <v>9</v>
      </c>
      <c r="B15" s="77" t="s">
        <v>28</v>
      </c>
      <c r="C15" s="294">
        <v>7.9</v>
      </c>
      <c r="D15" s="295">
        <v>0</v>
      </c>
      <c r="E15" s="296">
        <v>28800</v>
      </c>
      <c r="F15" s="296">
        <v>21600</v>
      </c>
      <c r="G15" s="296">
        <v>630</v>
      </c>
      <c r="H15" s="199">
        <v>3319262</v>
      </c>
      <c r="I15" s="405">
        <v>0</v>
      </c>
      <c r="J15" s="76">
        <v>9</v>
      </c>
      <c r="K15" s="78" t="s">
        <v>28</v>
      </c>
      <c r="L15" s="126" t="s">
        <v>173</v>
      </c>
      <c r="M15" s="57" t="s">
        <v>174</v>
      </c>
      <c r="N15" s="57" t="s">
        <v>174</v>
      </c>
      <c r="O15" s="57" t="s">
        <v>174</v>
      </c>
      <c r="P15" s="57" t="s">
        <v>174</v>
      </c>
      <c r="Q15" s="128" t="s">
        <v>174</v>
      </c>
      <c r="R15" s="128" t="s">
        <v>174</v>
      </c>
      <c r="S15" s="128" t="s">
        <v>174</v>
      </c>
      <c r="T15" s="15" t="s">
        <v>29</v>
      </c>
      <c r="U15" s="287"/>
      <c r="V15" s="120" t="s">
        <v>169</v>
      </c>
      <c r="W15" s="120"/>
      <c r="X15" s="120"/>
      <c r="Y15" s="120"/>
      <c r="Z15" s="25"/>
      <c r="AA15" s="280" t="s">
        <v>40</v>
      </c>
    </row>
    <row r="16" spans="1:27" ht="20.25" customHeight="1">
      <c r="A16" s="76">
        <v>10</v>
      </c>
      <c r="B16" s="77" t="s">
        <v>30</v>
      </c>
      <c r="C16" s="294">
        <v>7.7</v>
      </c>
      <c r="D16" s="295" t="s">
        <v>244</v>
      </c>
      <c r="E16" s="296">
        <v>29200</v>
      </c>
      <c r="F16" s="296">
        <v>22000</v>
      </c>
      <c r="G16" s="296">
        <v>630</v>
      </c>
      <c r="H16" s="297">
        <v>7462736</v>
      </c>
      <c r="I16" s="476">
        <v>0</v>
      </c>
      <c r="J16" s="291">
        <v>10</v>
      </c>
      <c r="K16" s="99" t="s">
        <v>30</v>
      </c>
      <c r="L16" s="307" t="s">
        <v>173</v>
      </c>
      <c r="M16" s="308" t="s">
        <v>174</v>
      </c>
      <c r="N16" s="308" t="s">
        <v>174</v>
      </c>
      <c r="O16" s="308" t="s">
        <v>174</v>
      </c>
      <c r="P16" s="308" t="s">
        <v>174</v>
      </c>
      <c r="Q16" s="309" t="s">
        <v>174</v>
      </c>
      <c r="R16" s="309" t="s">
        <v>174</v>
      </c>
      <c r="S16" s="309" t="s">
        <v>174</v>
      </c>
      <c r="T16" s="15" t="s">
        <v>31</v>
      </c>
      <c r="U16" s="287"/>
      <c r="V16" s="288"/>
      <c r="W16" s="120"/>
      <c r="X16" s="120"/>
      <c r="Y16" s="120"/>
      <c r="Z16" s="25"/>
      <c r="AA16" s="280" t="s">
        <v>40</v>
      </c>
    </row>
    <row r="17" spans="1:27" ht="20.25" customHeight="1">
      <c r="A17" s="74">
        <v>11</v>
      </c>
      <c r="B17" s="75" t="s">
        <v>32</v>
      </c>
      <c r="C17" s="292">
        <v>8.3</v>
      </c>
      <c r="D17" s="298" t="s">
        <v>244</v>
      </c>
      <c r="E17" s="293">
        <v>26400</v>
      </c>
      <c r="F17" s="293">
        <v>24000</v>
      </c>
      <c r="G17" s="293">
        <v>610</v>
      </c>
      <c r="H17" s="199">
        <v>5796268</v>
      </c>
      <c r="I17" s="405">
        <v>0</v>
      </c>
      <c r="J17" s="76">
        <v>11</v>
      </c>
      <c r="K17" s="78" t="s">
        <v>32</v>
      </c>
      <c r="L17" s="126" t="s">
        <v>173</v>
      </c>
      <c r="M17" s="57" t="s">
        <v>174</v>
      </c>
      <c r="N17" s="57" t="s">
        <v>174</v>
      </c>
      <c r="O17" s="57" t="s">
        <v>174</v>
      </c>
      <c r="P17" s="57" t="s">
        <v>174</v>
      </c>
      <c r="Q17" s="128" t="s">
        <v>174</v>
      </c>
      <c r="R17" s="128" t="s">
        <v>174</v>
      </c>
      <c r="S17" s="128" t="s">
        <v>174</v>
      </c>
      <c r="T17" s="17" t="s">
        <v>33</v>
      </c>
      <c r="U17" s="287" t="s">
        <v>157</v>
      </c>
      <c r="V17" s="288" t="s">
        <v>170</v>
      </c>
      <c r="W17" s="120"/>
      <c r="X17" s="120"/>
      <c r="Y17" s="120"/>
      <c r="Z17" s="25"/>
      <c r="AA17" s="280" t="s">
        <v>40</v>
      </c>
    </row>
    <row r="18" spans="1:27" ht="20.25" customHeight="1">
      <c r="A18" s="76">
        <v>12</v>
      </c>
      <c r="B18" s="77" t="s">
        <v>34</v>
      </c>
      <c r="C18" s="294">
        <v>8.5</v>
      </c>
      <c r="D18" s="295" t="s">
        <v>244</v>
      </c>
      <c r="E18" s="296">
        <v>26900</v>
      </c>
      <c r="F18" s="296">
        <v>26000</v>
      </c>
      <c r="G18" s="296">
        <v>630</v>
      </c>
      <c r="H18" s="199">
        <v>2572105</v>
      </c>
      <c r="I18" s="405">
        <v>0</v>
      </c>
      <c r="J18" s="76">
        <v>12</v>
      </c>
      <c r="K18" s="77" t="s">
        <v>34</v>
      </c>
      <c r="L18" s="126" t="s">
        <v>173</v>
      </c>
      <c r="M18" s="57" t="s">
        <v>174</v>
      </c>
      <c r="N18" s="57" t="s">
        <v>174</v>
      </c>
      <c r="O18" s="57" t="s">
        <v>174</v>
      </c>
      <c r="P18" s="57" t="s">
        <v>174</v>
      </c>
      <c r="Q18" s="128" t="s">
        <v>174</v>
      </c>
      <c r="R18" s="128" t="s">
        <v>174</v>
      </c>
      <c r="S18" s="128" t="s">
        <v>174</v>
      </c>
      <c r="T18" s="15" t="s">
        <v>35</v>
      </c>
      <c r="U18" s="287" t="s">
        <v>158</v>
      </c>
      <c r="V18" s="288" t="s">
        <v>171</v>
      </c>
      <c r="W18" s="120"/>
      <c r="X18" s="120"/>
      <c r="Y18" s="120"/>
      <c r="Z18" s="25"/>
      <c r="AA18" s="280" t="s">
        <v>40</v>
      </c>
    </row>
    <row r="19" spans="1:27" ht="20.25" customHeight="1">
      <c r="A19" s="76">
        <v>13</v>
      </c>
      <c r="B19" s="77" t="s">
        <v>36</v>
      </c>
      <c r="C19" s="294">
        <v>8</v>
      </c>
      <c r="D19" s="295" t="s">
        <v>244</v>
      </c>
      <c r="E19" s="296">
        <v>26600</v>
      </c>
      <c r="F19" s="296">
        <v>20600</v>
      </c>
      <c r="G19" s="296">
        <v>630</v>
      </c>
      <c r="H19" s="199">
        <v>3945579</v>
      </c>
      <c r="I19" s="405">
        <v>0</v>
      </c>
      <c r="J19" s="76">
        <v>13</v>
      </c>
      <c r="K19" s="77" t="s">
        <v>36</v>
      </c>
      <c r="L19" s="126" t="s">
        <v>173</v>
      </c>
      <c r="M19" s="57" t="s">
        <v>174</v>
      </c>
      <c r="N19" s="57" t="s">
        <v>174</v>
      </c>
      <c r="O19" s="57" t="s">
        <v>174</v>
      </c>
      <c r="P19" s="57" t="s">
        <v>174</v>
      </c>
      <c r="Q19" s="128" t="s">
        <v>174</v>
      </c>
      <c r="R19" s="128" t="s">
        <v>174</v>
      </c>
      <c r="S19" s="128" t="s">
        <v>174</v>
      </c>
      <c r="T19" s="15" t="s">
        <v>37</v>
      </c>
      <c r="U19" s="287"/>
      <c r="V19" s="83" t="s">
        <v>172</v>
      </c>
      <c r="W19" s="120"/>
      <c r="X19" s="120"/>
      <c r="Y19" s="120"/>
      <c r="Z19" s="25"/>
      <c r="AA19" s="280" t="s">
        <v>40</v>
      </c>
    </row>
    <row r="20" spans="1:27" ht="20.25" customHeight="1">
      <c r="A20" s="71"/>
      <c r="B20" s="77" t="s">
        <v>38</v>
      </c>
      <c r="C20" s="403" t="s">
        <v>244</v>
      </c>
      <c r="D20" s="295" t="s">
        <v>244</v>
      </c>
      <c r="E20" s="296" t="s">
        <v>244</v>
      </c>
      <c r="F20" s="296" t="s">
        <v>244</v>
      </c>
      <c r="G20" s="296" t="s">
        <v>244</v>
      </c>
      <c r="H20" s="199">
        <v>107812731</v>
      </c>
      <c r="I20" s="405">
        <v>236492</v>
      </c>
      <c r="J20" s="71"/>
      <c r="K20" s="77" t="s">
        <v>38</v>
      </c>
      <c r="L20" s="136"/>
      <c r="M20" s="57"/>
      <c r="N20" s="57"/>
      <c r="O20" s="57"/>
      <c r="P20" s="57"/>
      <c r="Q20" s="60"/>
      <c r="R20" s="126"/>
      <c r="S20" s="133"/>
      <c r="T20" s="15"/>
      <c r="U20" s="287" t="s">
        <v>159</v>
      </c>
      <c r="V20" s="288" t="s">
        <v>109</v>
      </c>
      <c r="W20" s="120"/>
      <c r="X20" s="120"/>
      <c r="Y20" s="120"/>
      <c r="Z20" s="25"/>
      <c r="AA20" s="280" t="s">
        <v>40</v>
      </c>
    </row>
    <row r="21" spans="1:27" ht="20.25" customHeight="1">
      <c r="A21" s="71"/>
      <c r="C21" s="130"/>
      <c r="D21" s="299"/>
      <c r="E21" s="300"/>
      <c r="F21" s="300"/>
      <c r="G21" s="300"/>
      <c r="H21" s="130"/>
      <c r="I21" s="409"/>
      <c r="J21" s="71"/>
      <c r="K21" s="77"/>
      <c r="L21" s="136" t="s">
        <v>174</v>
      </c>
      <c r="M21" s="57" t="s">
        <v>174</v>
      </c>
      <c r="N21" s="57" t="s">
        <v>174</v>
      </c>
      <c r="O21" s="57" t="s">
        <v>174</v>
      </c>
      <c r="P21" s="57" t="s">
        <v>174</v>
      </c>
      <c r="Q21" s="60" t="s">
        <v>174</v>
      </c>
      <c r="R21" s="126" t="s">
        <v>174</v>
      </c>
      <c r="S21" s="133" t="s">
        <v>174</v>
      </c>
      <c r="T21" s="19"/>
      <c r="U21" s="287"/>
      <c r="V21" s="83"/>
      <c r="W21" s="120"/>
      <c r="X21" s="120"/>
      <c r="Y21" s="120"/>
      <c r="Z21" s="25"/>
      <c r="AA21" s="19"/>
    </row>
    <row r="22" spans="1:27" ht="20.25" customHeight="1">
      <c r="A22" s="76">
        <v>14</v>
      </c>
      <c r="B22" s="77" t="s">
        <v>41</v>
      </c>
      <c r="C22" s="294">
        <v>7.4</v>
      </c>
      <c r="D22" s="295" t="s">
        <v>244</v>
      </c>
      <c r="E22" s="296">
        <v>29700</v>
      </c>
      <c r="F22" s="296">
        <v>21800</v>
      </c>
      <c r="G22" s="296">
        <v>630</v>
      </c>
      <c r="H22" s="199">
        <v>1195120</v>
      </c>
      <c r="I22" s="405">
        <v>0</v>
      </c>
      <c r="J22" s="76">
        <v>14</v>
      </c>
      <c r="K22" s="77" t="s">
        <v>41</v>
      </c>
      <c r="L22" s="126" t="s">
        <v>173</v>
      </c>
      <c r="M22" s="57" t="s">
        <v>174</v>
      </c>
      <c r="N22" s="57" t="s">
        <v>174</v>
      </c>
      <c r="O22" s="57" t="s">
        <v>174</v>
      </c>
      <c r="P22" s="57" t="s">
        <v>174</v>
      </c>
      <c r="Q22" s="128" t="s">
        <v>174</v>
      </c>
      <c r="R22" s="128" t="s">
        <v>174</v>
      </c>
      <c r="S22" s="128" t="s">
        <v>174</v>
      </c>
      <c r="T22" s="15" t="s">
        <v>42</v>
      </c>
      <c r="U22" s="279"/>
      <c r="V22" s="19"/>
      <c r="W22" s="19"/>
      <c r="X22" s="19"/>
      <c r="Y22" s="19"/>
      <c r="Z22" s="25"/>
      <c r="AA22" s="19"/>
    </row>
    <row r="23" spans="1:27" ht="20.25" customHeight="1">
      <c r="A23" s="76">
        <v>15</v>
      </c>
      <c r="B23" s="77" t="s">
        <v>43</v>
      </c>
      <c r="C23" s="294">
        <v>7.35</v>
      </c>
      <c r="D23" s="295" t="s">
        <v>244</v>
      </c>
      <c r="E23" s="296">
        <v>23500</v>
      </c>
      <c r="F23" s="296">
        <v>27000</v>
      </c>
      <c r="G23" s="296">
        <v>630</v>
      </c>
      <c r="H23" s="199">
        <v>1541889</v>
      </c>
      <c r="I23" s="405">
        <v>0</v>
      </c>
      <c r="J23" s="76">
        <v>15</v>
      </c>
      <c r="K23" s="77" t="s">
        <v>43</v>
      </c>
      <c r="L23" s="126" t="s">
        <v>173</v>
      </c>
      <c r="M23" s="57" t="s">
        <v>174</v>
      </c>
      <c r="N23" s="57" t="s">
        <v>174</v>
      </c>
      <c r="O23" s="57" t="s">
        <v>174</v>
      </c>
      <c r="P23" s="57" t="s">
        <v>174</v>
      </c>
      <c r="Q23" s="128" t="s">
        <v>174</v>
      </c>
      <c r="R23" s="128" t="s">
        <v>174</v>
      </c>
      <c r="S23" s="128" t="s">
        <v>174</v>
      </c>
      <c r="T23" s="15" t="s">
        <v>133</v>
      </c>
      <c r="U23" s="279"/>
      <c r="V23" s="19"/>
      <c r="W23" s="19"/>
      <c r="X23" s="19"/>
      <c r="Y23" s="19"/>
      <c r="Z23" s="25"/>
      <c r="AA23" s="19"/>
    </row>
    <row r="24" spans="1:27" ht="20.25" customHeight="1">
      <c r="A24" s="74">
        <v>16</v>
      </c>
      <c r="B24" s="75" t="s">
        <v>44</v>
      </c>
      <c r="C24" s="292">
        <v>5</v>
      </c>
      <c r="D24" s="298" t="s">
        <v>244</v>
      </c>
      <c r="E24" s="293">
        <v>19800</v>
      </c>
      <c r="F24" s="293">
        <v>15000</v>
      </c>
      <c r="G24" s="293">
        <v>630</v>
      </c>
      <c r="H24" s="258">
        <v>967324</v>
      </c>
      <c r="I24" s="477">
        <v>0</v>
      </c>
      <c r="J24" s="74">
        <v>16</v>
      </c>
      <c r="K24" s="75" t="s">
        <v>44</v>
      </c>
      <c r="L24" s="123" t="s">
        <v>173</v>
      </c>
      <c r="M24" s="56" t="s">
        <v>174</v>
      </c>
      <c r="N24" s="56" t="s">
        <v>174</v>
      </c>
      <c r="O24" s="56" t="s">
        <v>174</v>
      </c>
      <c r="P24" s="56" t="s">
        <v>174</v>
      </c>
      <c r="Q24" s="310" t="s">
        <v>174</v>
      </c>
      <c r="R24" s="310" t="s">
        <v>174</v>
      </c>
      <c r="S24" s="310" t="s">
        <v>174</v>
      </c>
      <c r="T24" s="17" t="s">
        <v>135</v>
      </c>
      <c r="U24" s="279"/>
      <c r="V24" s="19"/>
      <c r="W24" s="19"/>
      <c r="X24" s="19"/>
      <c r="Y24" s="19"/>
      <c r="Z24" s="25"/>
      <c r="AA24" s="19"/>
    </row>
    <row r="25" spans="1:27" ht="20.25" customHeight="1">
      <c r="A25" s="76">
        <v>17</v>
      </c>
      <c r="B25" s="77" t="s">
        <v>45</v>
      </c>
      <c r="C25" s="294">
        <v>4.5</v>
      </c>
      <c r="D25" s="295" t="s">
        <v>244</v>
      </c>
      <c r="E25" s="296">
        <v>18000</v>
      </c>
      <c r="F25" s="296">
        <v>13000</v>
      </c>
      <c r="G25" s="296">
        <v>630</v>
      </c>
      <c r="H25" s="199">
        <v>998961</v>
      </c>
      <c r="I25" s="405">
        <v>0</v>
      </c>
      <c r="J25" s="76">
        <v>17</v>
      </c>
      <c r="K25" s="78" t="s">
        <v>45</v>
      </c>
      <c r="L25" s="126" t="s">
        <v>173</v>
      </c>
      <c r="M25" s="57" t="s">
        <v>174</v>
      </c>
      <c r="N25" s="57" t="s">
        <v>174</v>
      </c>
      <c r="O25" s="57" t="s">
        <v>174</v>
      </c>
      <c r="P25" s="57" t="s">
        <v>174</v>
      </c>
      <c r="Q25" s="128" t="s">
        <v>174</v>
      </c>
      <c r="R25" s="128" t="s">
        <v>174</v>
      </c>
      <c r="S25" s="128" t="s">
        <v>174</v>
      </c>
      <c r="T25" s="15" t="s">
        <v>46</v>
      </c>
      <c r="U25" s="279"/>
      <c r="V25" s="19"/>
      <c r="W25" s="19"/>
      <c r="X25" s="19"/>
      <c r="Y25" s="19"/>
      <c r="Z25" s="25"/>
      <c r="AA25" s="19"/>
    </row>
    <row r="26" spans="1:27" ht="20.25" customHeight="1">
      <c r="A26" s="76">
        <v>18</v>
      </c>
      <c r="B26" s="77" t="s">
        <v>47</v>
      </c>
      <c r="C26" s="294">
        <v>7.31</v>
      </c>
      <c r="D26" s="295" t="s">
        <v>244</v>
      </c>
      <c r="E26" s="296">
        <v>26000</v>
      </c>
      <c r="F26" s="296">
        <v>13500</v>
      </c>
      <c r="G26" s="296">
        <v>610</v>
      </c>
      <c r="H26" s="199">
        <v>514479</v>
      </c>
      <c r="I26" s="405">
        <v>0</v>
      </c>
      <c r="J26" s="76">
        <v>18</v>
      </c>
      <c r="K26" s="78" t="s">
        <v>47</v>
      </c>
      <c r="L26" s="126" t="s">
        <v>173</v>
      </c>
      <c r="M26" s="57" t="s">
        <v>174</v>
      </c>
      <c r="N26" s="57" t="s">
        <v>174</v>
      </c>
      <c r="O26" s="57" t="s">
        <v>174</v>
      </c>
      <c r="P26" s="57" t="s">
        <v>174</v>
      </c>
      <c r="Q26" s="128" t="s">
        <v>174</v>
      </c>
      <c r="R26" s="128" t="s">
        <v>174</v>
      </c>
      <c r="S26" s="128" t="s">
        <v>174</v>
      </c>
      <c r="T26" s="15" t="s">
        <v>48</v>
      </c>
      <c r="U26" s="279"/>
      <c r="V26" s="19"/>
      <c r="W26" s="19"/>
      <c r="X26" s="19"/>
      <c r="Y26" s="19"/>
      <c r="Z26" s="25"/>
      <c r="AA26" s="19"/>
    </row>
    <row r="27" spans="1:27" ht="20.25" customHeight="1">
      <c r="A27" s="76">
        <v>19</v>
      </c>
      <c r="B27" s="77" t="s">
        <v>49</v>
      </c>
      <c r="C27" s="294">
        <v>6.3</v>
      </c>
      <c r="D27" s="295" t="s">
        <v>244</v>
      </c>
      <c r="E27" s="296">
        <v>26200</v>
      </c>
      <c r="F27" s="296">
        <v>19200</v>
      </c>
      <c r="G27" s="296">
        <v>630</v>
      </c>
      <c r="H27" s="199">
        <v>2382787</v>
      </c>
      <c r="I27" s="405">
        <v>0</v>
      </c>
      <c r="J27" s="76">
        <v>19</v>
      </c>
      <c r="K27" s="78" t="s">
        <v>49</v>
      </c>
      <c r="L27" s="126" t="s">
        <v>173</v>
      </c>
      <c r="M27" s="57" t="s">
        <v>174</v>
      </c>
      <c r="N27" s="57" t="s">
        <v>174</v>
      </c>
      <c r="O27" s="57" t="s">
        <v>174</v>
      </c>
      <c r="P27" s="57" t="s">
        <v>174</v>
      </c>
      <c r="Q27" s="128" t="s">
        <v>174</v>
      </c>
      <c r="R27" s="128" t="s">
        <v>174</v>
      </c>
      <c r="S27" s="128" t="s">
        <v>174</v>
      </c>
      <c r="T27" s="15" t="s">
        <v>50</v>
      </c>
      <c r="U27" s="279"/>
      <c r="V27" s="19"/>
      <c r="W27" s="19"/>
      <c r="X27" s="19"/>
      <c r="Y27" s="19"/>
      <c r="Z27" s="25"/>
      <c r="AA27" s="19"/>
    </row>
    <row r="28" spans="1:27" ht="20.25" customHeight="1">
      <c r="A28" s="76">
        <v>20</v>
      </c>
      <c r="B28" s="77" t="s">
        <v>51</v>
      </c>
      <c r="C28" s="301">
        <v>7.7</v>
      </c>
      <c r="D28" s="302" t="s">
        <v>244</v>
      </c>
      <c r="E28" s="303">
        <v>32000</v>
      </c>
      <c r="F28" s="303">
        <v>23000</v>
      </c>
      <c r="G28" s="303">
        <v>630</v>
      </c>
      <c r="H28" s="297">
        <v>1062741</v>
      </c>
      <c r="I28" s="476">
        <v>0</v>
      </c>
      <c r="J28" s="291">
        <v>20</v>
      </c>
      <c r="K28" s="99" t="s">
        <v>51</v>
      </c>
      <c r="L28" s="307" t="s">
        <v>173</v>
      </c>
      <c r="M28" s="308" t="s">
        <v>174</v>
      </c>
      <c r="N28" s="308" t="s">
        <v>174</v>
      </c>
      <c r="O28" s="308" t="s">
        <v>174</v>
      </c>
      <c r="P28" s="308" t="s">
        <v>174</v>
      </c>
      <c r="Q28" s="309" t="s">
        <v>174</v>
      </c>
      <c r="R28" s="309" t="s">
        <v>174</v>
      </c>
      <c r="S28" s="309" t="s">
        <v>174</v>
      </c>
      <c r="T28" s="15" t="s">
        <v>135</v>
      </c>
      <c r="U28" s="279"/>
      <c r="V28" s="19"/>
      <c r="W28" s="19"/>
      <c r="X28" s="19"/>
      <c r="Y28" s="19"/>
      <c r="Z28" s="25"/>
      <c r="AA28" s="19"/>
    </row>
    <row r="29" spans="1:27" ht="20.25" customHeight="1">
      <c r="A29" s="74">
        <v>21</v>
      </c>
      <c r="B29" s="75" t="s">
        <v>52</v>
      </c>
      <c r="C29" s="294">
        <v>8</v>
      </c>
      <c r="D29" s="295" t="s">
        <v>244</v>
      </c>
      <c r="E29" s="296">
        <v>26500</v>
      </c>
      <c r="F29" s="296">
        <v>24600</v>
      </c>
      <c r="G29" s="296">
        <v>630</v>
      </c>
      <c r="H29" s="199">
        <v>765363</v>
      </c>
      <c r="I29" s="405">
        <v>0</v>
      </c>
      <c r="J29" s="76">
        <v>21</v>
      </c>
      <c r="K29" s="78" t="s">
        <v>52</v>
      </c>
      <c r="L29" s="126" t="s">
        <v>173</v>
      </c>
      <c r="M29" s="57" t="s">
        <v>174</v>
      </c>
      <c r="N29" s="57" t="s">
        <v>174</v>
      </c>
      <c r="O29" s="57" t="s">
        <v>174</v>
      </c>
      <c r="P29" s="57" t="s">
        <v>174</v>
      </c>
      <c r="Q29" s="128" t="s">
        <v>174</v>
      </c>
      <c r="R29" s="128" t="s">
        <v>174</v>
      </c>
      <c r="S29" s="128" t="s">
        <v>174</v>
      </c>
      <c r="T29" s="17" t="s">
        <v>53</v>
      </c>
      <c r="U29" s="279"/>
      <c r="V29" s="19"/>
      <c r="W29" s="19"/>
      <c r="X29" s="19"/>
      <c r="Y29" s="19"/>
      <c r="Z29" s="25"/>
      <c r="AA29" s="19"/>
    </row>
    <row r="30" spans="1:27" ht="20.25" customHeight="1">
      <c r="A30" s="76">
        <v>22</v>
      </c>
      <c r="B30" s="77" t="s">
        <v>54</v>
      </c>
      <c r="C30" s="294">
        <v>8.3</v>
      </c>
      <c r="D30" s="295" t="s">
        <v>244</v>
      </c>
      <c r="E30" s="296">
        <v>26500</v>
      </c>
      <c r="F30" s="296">
        <v>30000</v>
      </c>
      <c r="G30" s="296">
        <v>630</v>
      </c>
      <c r="H30" s="199">
        <v>436633</v>
      </c>
      <c r="I30" s="405">
        <v>0</v>
      </c>
      <c r="J30" s="76">
        <v>22</v>
      </c>
      <c r="K30" s="77" t="s">
        <v>54</v>
      </c>
      <c r="L30" s="126" t="s">
        <v>173</v>
      </c>
      <c r="M30" s="57" t="s">
        <v>174</v>
      </c>
      <c r="N30" s="57" t="s">
        <v>174</v>
      </c>
      <c r="O30" s="57" t="s">
        <v>174</v>
      </c>
      <c r="P30" s="57" t="s">
        <v>174</v>
      </c>
      <c r="Q30" s="128" t="s">
        <v>174</v>
      </c>
      <c r="R30" s="128" t="s">
        <v>174</v>
      </c>
      <c r="S30" s="128" t="s">
        <v>174</v>
      </c>
      <c r="T30" s="15" t="s">
        <v>135</v>
      </c>
      <c r="U30" s="279"/>
      <c r="V30" s="19"/>
      <c r="W30" s="19"/>
      <c r="X30" s="19"/>
      <c r="Y30" s="19"/>
      <c r="Z30" s="25"/>
      <c r="AA30" s="19"/>
    </row>
    <row r="31" spans="1:27" ht="20.25" customHeight="1">
      <c r="A31" s="76">
        <v>27</v>
      </c>
      <c r="B31" s="77" t="s">
        <v>55</v>
      </c>
      <c r="C31" s="294">
        <v>6.6</v>
      </c>
      <c r="D31" s="295">
        <v>20</v>
      </c>
      <c r="E31" s="296">
        <v>21600</v>
      </c>
      <c r="F31" s="296">
        <v>19800</v>
      </c>
      <c r="G31" s="296">
        <v>630</v>
      </c>
      <c r="H31" s="199">
        <v>1267696</v>
      </c>
      <c r="I31" s="405">
        <v>53616</v>
      </c>
      <c r="J31" s="76">
        <v>27</v>
      </c>
      <c r="K31" s="78" t="s">
        <v>55</v>
      </c>
      <c r="L31" s="126" t="s">
        <v>173</v>
      </c>
      <c r="M31" s="57" t="s">
        <v>174</v>
      </c>
      <c r="N31" s="57" t="s">
        <v>174</v>
      </c>
      <c r="O31" s="57" t="s">
        <v>174</v>
      </c>
      <c r="P31" s="57" t="s">
        <v>174</v>
      </c>
      <c r="Q31" s="128" t="s">
        <v>174</v>
      </c>
      <c r="R31" s="128" t="s">
        <v>173</v>
      </c>
      <c r="S31" s="128" t="s">
        <v>174</v>
      </c>
      <c r="T31" s="15" t="s">
        <v>56</v>
      </c>
      <c r="U31" s="279"/>
      <c r="V31" s="19"/>
      <c r="W31" s="19"/>
      <c r="X31" s="19"/>
      <c r="Y31" s="19"/>
      <c r="Z31" s="25"/>
      <c r="AA31" s="19"/>
    </row>
    <row r="32" spans="1:27" ht="20.25" customHeight="1">
      <c r="A32" s="76">
        <v>28</v>
      </c>
      <c r="B32" s="77" t="s">
        <v>57</v>
      </c>
      <c r="C32" s="294">
        <v>6.4</v>
      </c>
      <c r="D32" s="295" t="s">
        <v>244</v>
      </c>
      <c r="E32" s="296">
        <v>22400</v>
      </c>
      <c r="F32" s="296">
        <v>19600</v>
      </c>
      <c r="G32" s="296">
        <v>630</v>
      </c>
      <c r="H32" s="199">
        <v>2666551</v>
      </c>
      <c r="I32" s="405">
        <v>0</v>
      </c>
      <c r="J32" s="76">
        <v>28</v>
      </c>
      <c r="K32" s="78" t="s">
        <v>57</v>
      </c>
      <c r="L32" s="126" t="s">
        <v>173</v>
      </c>
      <c r="M32" s="57" t="s">
        <v>174</v>
      </c>
      <c r="N32" s="57" t="s">
        <v>174</v>
      </c>
      <c r="O32" s="57" t="s">
        <v>174</v>
      </c>
      <c r="P32" s="57" t="s">
        <v>174</v>
      </c>
      <c r="Q32" s="128" t="s">
        <v>174</v>
      </c>
      <c r="R32" s="128" t="s">
        <v>174</v>
      </c>
      <c r="S32" s="128" t="s">
        <v>174</v>
      </c>
      <c r="T32" s="15" t="s">
        <v>58</v>
      </c>
      <c r="U32" s="279"/>
      <c r="V32" s="19"/>
      <c r="W32" s="19"/>
      <c r="X32" s="19"/>
      <c r="Y32" s="19"/>
      <c r="Z32" s="25"/>
      <c r="AA32" s="19"/>
    </row>
    <row r="33" spans="1:27" ht="20.25" customHeight="1">
      <c r="A33" s="76">
        <v>29</v>
      </c>
      <c r="B33" s="77" t="s">
        <v>59</v>
      </c>
      <c r="C33" s="301">
        <v>7.1</v>
      </c>
      <c r="D33" s="302" t="s">
        <v>244</v>
      </c>
      <c r="E33" s="303">
        <v>23000</v>
      </c>
      <c r="F33" s="303">
        <v>28000</v>
      </c>
      <c r="G33" s="303">
        <v>630</v>
      </c>
      <c r="H33" s="199">
        <v>1952502</v>
      </c>
      <c r="I33" s="405">
        <v>0</v>
      </c>
      <c r="J33" s="76">
        <v>29</v>
      </c>
      <c r="K33" s="78" t="s">
        <v>59</v>
      </c>
      <c r="L33" s="126" t="s">
        <v>173</v>
      </c>
      <c r="M33" s="57" t="s">
        <v>174</v>
      </c>
      <c r="N33" s="57" t="s">
        <v>174</v>
      </c>
      <c r="O33" s="57" t="s">
        <v>174</v>
      </c>
      <c r="P33" s="57" t="s">
        <v>174</v>
      </c>
      <c r="Q33" s="128" t="s">
        <v>174</v>
      </c>
      <c r="R33" s="128" t="s">
        <v>174</v>
      </c>
      <c r="S33" s="128" t="s">
        <v>174</v>
      </c>
      <c r="T33" s="15" t="s">
        <v>60</v>
      </c>
      <c r="U33" s="279"/>
      <c r="V33" s="19"/>
      <c r="W33" s="19"/>
      <c r="X33" s="19"/>
      <c r="Y33" s="19"/>
      <c r="Z33" s="25"/>
      <c r="AA33" s="19"/>
    </row>
    <row r="34" spans="1:27" ht="20.25" customHeight="1">
      <c r="A34" s="79">
        <v>30</v>
      </c>
      <c r="B34" s="80" t="s">
        <v>61</v>
      </c>
      <c r="C34" s="294">
        <v>5.9</v>
      </c>
      <c r="D34" s="295" t="s">
        <v>244</v>
      </c>
      <c r="E34" s="296">
        <v>24500</v>
      </c>
      <c r="F34" s="296">
        <v>18000</v>
      </c>
      <c r="G34" s="296">
        <v>630</v>
      </c>
      <c r="H34" s="212">
        <v>1471552</v>
      </c>
      <c r="I34" s="478">
        <v>0</v>
      </c>
      <c r="J34" s="79">
        <v>30</v>
      </c>
      <c r="K34" s="80" t="s">
        <v>61</v>
      </c>
      <c r="L34" s="311" t="s">
        <v>173</v>
      </c>
      <c r="M34" s="312" t="s">
        <v>174</v>
      </c>
      <c r="N34" s="312" t="s">
        <v>174</v>
      </c>
      <c r="O34" s="312" t="s">
        <v>174</v>
      </c>
      <c r="P34" s="312" t="s">
        <v>174</v>
      </c>
      <c r="Q34" s="313" t="s">
        <v>174</v>
      </c>
      <c r="R34" s="313" t="s">
        <v>174</v>
      </c>
      <c r="S34" s="313" t="s">
        <v>174</v>
      </c>
      <c r="T34" s="15" t="s">
        <v>62</v>
      </c>
      <c r="U34" s="279"/>
      <c r="V34" s="19"/>
      <c r="W34" s="19"/>
      <c r="X34" s="19"/>
      <c r="Y34" s="19"/>
      <c r="Z34" s="25"/>
      <c r="AA34" s="19"/>
    </row>
    <row r="35" spans="1:27" s="25" customFormat="1" ht="20.25" customHeight="1">
      <c r="A35" s="76">
        <v>31</v>
      </c>
      <c r="B35" s="78" t="s">
        <v>63</v>
      </c>
      <c r="C35" s="294">
        <v>5.88</v>
      </c>
      <c r="D35" s="295">
        <v>13.9</v>
      </c>
      <c r="E35" s="296">
        <v>26000</v>
      </c>
      <c r="F35" s="296">
        <v>21100</v>
      </c>
      <c r="G35" s="296">
        <v>630</v>
      </c>
      <c r="H35" s="199">
        <v>783441</v>
      </c>
      <c r="I35" s="405">
        <v>44406</v>
      </c>
      <c r="J35" s="76">
        <v>31</v>
      </c>
      <c r="K35" s="78" t="s">
        <v>63</v>
      </c>
      <c r="L35" s="126" t="s">
        <v>173</v>
      </c>
      <c r="M35" s="57" t="s">
        <v>174</v>
      </c>
      <c r="N35" s="57" t="s">
        <v>174</v>
      </c>
      <c r="O35" s="57" t="s">
        <v>174</v>
      </c>
      <c r="P35" s="57" t="s">
        <v>174</v>
      </c>
      <c r="Q35" s="128" t="s">
        <v>174</v>
      </c>
      <c r="R35" s="128" t="s">
        <v>173</v>
      </c>
      <c r="S35" s="128" t="s">
        <v>174</v>
      </c>
      <c r="T35" s="17" t="s">
        <v>64</v>
      </c>
      <c r="U35" s="279"/>
      <c r="V35" s="19"/>
      <c r="W35" s="19"/>
      <c r="X35" s="19"/>
      <c r="Y35" s="19"/>
      <c r="AA35" s="19"/>
    </row>
    <row r="36" spans="1:27" s="25" customFormat="1" ht="20.25" customHeight="1">
      <c r="A36" s="76">
        <v>32</v>
      </c>
      <c r="B36" s="78" t="s">
        <v>65</v>
      </c>
      <c r="C36" s="294">
        <v>7.2</v>
      </c>
      <c r="D36" s="295">
        <v>27</v>
      </c>
      <c r="E36" s="296">
        <v>23200</v>
      </c>
      <c r="F36" s="296">
        <v>17600</v>
      </c>
      <c r="G36" s="296">
        <v>630</v>
      </c>
      <c r="H36" s="199">
        <v>643436</v>
      </c>
      <c r="I36" s="405">
        <v>37528</v>
      </c>
      <c r="J36" s="76">
        <v>32</v>
      </c>
      <c r="K36" s="78" t="s">
        <v>65</v>
      </c>
      <c r="L36" s="126" t="s">
        <v>173</v>
      </c>
      <c r="M36" s="57" t="s">
        <v>174</v>
      </c>
      <c r="N36" s="57" t="s">
        <v>174</v>
      </c>
      <c r="O36" s="57" t="s">
        <v>174</v>
      </c>
      <c r="P36" s="57" t="s">
        <v>174</v>
      </c>
      <c r="Q36" s="128" t="s">
        <v>174</v>
      </c>
      <c r="R36" s="128" t="s">
        <v>173</v>
      </c>
      <c r="S36" s="128" t="s">
        <v>174</v>
      </c>
      <c r="T36" s="15" t="s">
        <v>66</v>
      </c>
      <c r="U36" s="279"/>
      <c r="V36" s="19"/>
      <c r="W36" s="19"/>
      <c r="X36" s="19"/>
      <c r="Y36" s="19"/>
      <c r="AA36" s="19"/>
    </row>
    <row r="37" spans="1:27" s="25" customFormat="1" ht="20.25" customHeight="1">
      <c r="A37" s="76">
        <v>36</v>
      </c>
      <c r="B37" s="78" t="s">
        <v>67</v>
      </c>
      <c r="C37" s="294">
        <v>6.2</v>
      </c>
      <c r="D37" s="295">
        <v>4</v>
      </c>
      <c r="E37" s="296">
        <v>24000</v>
      </c>
      <c r="F37" s="296">
        <v>22800</v>
      </c>
      <c r="G37" s="296">
        <v>630</v>
      </c>
      <c r="H37" s="199">
        <v>1221895</v>
      </c>
      <c r="I37" s="405">
        <v>58789</v>
      </c>
      <c r="J37" s="76">
        <v>36</v>
      </c>
      <c r="K37" s="78" t="s">
        <v>67</v>
      </c>
      <c r="L37" s="126" t="s">
        <v>173</v>
      </c>
      <c r="M37" s="57" t="s">
        <v>174</v>
      </c>
      <c r="N37" s="57" t="s">
        <v>174</v>
      </c>
      <c r="O37" s="57" t="s">
        <v>174</v>
      </c>
      <c r="P37" s="57" t="s">
        <v>174</v>
      </c>
      <c r="Q37" s="128" t="s">
        <v>174</v>
      </c>
      <c r="R37" s="128" t="s">
        <v>173</v>
      </c>
      <c r="S37" s="128" t="s">
        <v>174</v>
      </c>
      <c r="T37" s="15" t="s">
        <v>68</v>
      </c>
      <c r="U37" s="279"/>
      <c r="V37" s="19"/>
      <c r="W37" s="19"/>
      <c r="X37" s="19"/>
      <c r="Y37" s="19"/>
      <c r="AA37" s="19"/>
    </row>
    <row r="38" spans="1:27" s="25" customFormat="1" ht="20.25" customHeight="1">
      <c r="A38" s="76">
        <v>44</v>
      </c>
      <c r="B38" s="78" t="s">
        <v>69</v>
      </c>
      <c r="C38" s="294">
        <v>6.6</v>
      </c>
      <c r="D38" s="295">
        <v>0</v>
      </c>
      <c r="E38" s="296">
        <v>24000</v>
      </c>
      <c r="F38" s="296">
        <v>19100</v>
      </c>
      <c r="G38" s="296">
        <v>630</v>
      </c>
      <c r="H38" s="199">
        <v>1831429</v>
      </c>
      <c r="I38" s="405">
        <v>0</v>
      </c>
      <c r="J38" s="76">
        <v>44</v>
      </c>
      <c r="K38" s="78" t="s">
        <v>69</v>
      </c>
      <c r="L38" s="126" t="s">
        <v>173</v>
      </c>
      <c r="M38" s="57" t="s">
        <v>174</v>
      </c>
      <c r="N38" s="57" t="s">
        <v>174</v>
      </c>
      <c r="O38" s="57" t="s">
        <v>174</v>
      </c>
      <c r="P38" s="57" t="s">
        <v>174</v>
      </c>
      <c r="Q38" s="128" t="s">
        <v>174</v>
      </c>
      <c r="R38" s="128" t="s">
        <v>174</v>
      </c>
      <c r="S38" s="128" t="s">
        <v>174</v>
      </c>
      <c r="T38" s="15" t="s">
        <v>70</v>
      </c>
      <c r="U38" s="279"/>
      <c r="V38" s="19"/>
      <c r="W38" s="19"/>
      <c r="X38" s="19"/>
      <c r="Y38" s="19"/>
      <c r="AA38" s="19"/>
    </row>
    <row r="39" spans="1:27" s="25" customFormat="1" ht="20.25" customHeight="1">
      <c r="A39" s="74">
        <v>45</v>
      </c>
      <c r="B39" s="75" t="s">
        <v>88</v>
      </c>
      <c r="C39" s="455">
        <v>7.5</v>
      </c>
      <c r="D39" s="456">
        <v>0</v>
      </c>
      <c r="E39" s="457">
        <v>28000</v>
      </c>
      <c r="F39" s="457">
        <v>20000</v>
      </c>
      <c r="G39" s="457">
        <v>630</v>
      </c>
      <c r="H39" s="258">
        <v>2928846</v>
      </c>
      <c r="I39" s="477">
        <v>0</v>
      </c>
      <c r="J39" s="74">
        <v>45</v>
      </c>
      <c r="K39" s="75" t="s">
        <v>88</v>
      </c>
      <c r="L39" s="123" t="s">
        <v>173</v>
      </c>
      <c r="M39" s="56" t="s">
        <v>174</v>
      </c>
      <c r="N39" s="56" t="s">
        <v>174</v>
      </c>
      <c r="O39" s="56" t="s">
        <v>174</v>
      </c>
      <c r="P39" s="56" t="s">
        <v>174</v>
      </c>
      <c r="Q39" s="310" t="s">
        <v>174</v>
      </c>
      <c r="R39" s="310" t="s">
        <v>173</v>
      </c>
      <c r="S39" s="310" t="s">
        <v>174</v>
      </c>
      <c r="T39" s="15" t="s">
        <v>70</v>
      </c>
      <c r="U39" s="279"/>
      <c r="V39" s="19"/>
      <c r="W39" s="19"/>
      <c r="X39" s="19"/>
      <c r="Y39" s="19"/>
      <c r="AA39" s="19"/>
    </row>
    <row r="40" spans="1:27" ht="20.25" customHeight="1">
      <c r="A40" s="291">
        <v>46</v>
      </c>
      <c r="B40" s="99" t="s">
        <v>93</v>
      </c>
      <c r="C40" s="301">
        <v>7.2</v>
      </c>
      <c r="D40" s="302" t="s">
        <v>244</v>
      </c>
      <c r="E40" s="303">
        <v>24000</v>
      </c>
      <c r="F40" s="303">
        <v>24800</v>
      </c>
      <c r="G40" s="303">
        <v>630</v>
      </c>
      <c r="H40" s="297">
        <v>2935473</v>
      </c>
      <c r="I40" s="405">
        <v>0</v>
      </c>
      <c r="J40" s="76">
        <v>46</v>
      </c>
      <c r="K40" s="78" t="s">
        <v>93</v>
      </c>
      <c r="L40" s="307" t="s">
        <v>173</v>
      </c>
      <c r="M40" s="308" t="s">
        <v>174</v>
      </c>
      <c r="N40" s="308" t="s">
        <v>174</v>
      </c>
      <c r="O40" s="308" t="s">
        <v>174</v>
      </c>
      <c r="P40" s="308" t="s">
        <v>174</v>
      </c>
      <c r="Q40" s="309" t="s">
        <v>174</v>
      </c>
      <c r="R40" s="309"/>
      <c r="S40" s="309" t="s">
        <v>174</v>
      </c>
      <c r="T40" s="17" t="s">
        <v>70</v>
      </c>
      <c r="U40" s="279"/>
      <c r="V40" s="19"/>
      <c r="W40" s="19"/>
      <c r="X40" s="19"/>
      <c r="Y40" s="19"/>
      <c r="Z40" s="25"/>
      <c r="AA40" s="19"/>
    </row>
    <row r="41" spans="1:27" ht="20.25" customHeight="1">
      <c r="A41" s="71"/>
      <c r="B41" s="77" t="s">
        <v>71</v>
      </c>
      <c r="C41" s="390" t="s">
        <v>244</v>
      </c>
      <c r="D41" s="391" t="s">
        <v>244</v>
      </c>
      <c r="E41" s="392" t="s">
        <v>244</v>
      </c>
      <c r="F41" s="392" t="s">
        <v>244</v>
      </c>
      <c r="G41" s="392" t="s">
        <v>244</v>
      </c>
      <c r="H41" s="145">
        <v>27568118</v>
      </c>
      <c r="I41" s="469">
        <v>194339</v>
      </c>
      <c r="J41" s="87"/>
      <c r="K41" s="184" t="s">
        <v>71</v>
      </c>
      <c r="L41" s="264" t="s">
        <v>174</v>
      </c>
      <c r="M41" s="57" t="s">
        <v>174</v>
      </c>
      <c r="N41" s="57" t="s">
        <v>174</v>
      </c>
      <c r="O41" s="57" t="s">
        <v>174</v>
      </c>
      <c r="P41" s="57" t="s">
        <v>174</v>
      </c>
      <c r="Q41" s="57"/>
      <c r="R41" s="126" t="s">
        <v>174</v>
      </c>
      <c r="S41" s="133" t="s">
        <v>174</v>
      </c>
      <c r="T41" s="15" t="s">
        <v>72</v>
      </c>
      <c r="U41" s="279"/>
      <c r="V41" s="19"/>
      <c r="W41" s="19"/>
      <c r="X41" s="19"/>
      <c r="Y41" s="19"/>
      <c r="Z41" s="25"/>
      <c r="AA41" s="19"/>
    </row>
    <row r="42" spans="1:27" ht="20.25" customHeight="1">
      <c r="A42" s="71"/>
      <c r="B42" s="77" t="s">
        <v>73</v>
      </c>
      <c r="C42" s="390" t="s">
        <v>244</v>
      </c>
      <c r="D42" s="391" t="s">
        <v>244</v>
      </c>
      <c r="E42" s="392" t="s">
        <v>244</v>
      </c>
      <c r="F42" s="392" t="s">
        <v>244</v>
      </c>
      <c r="G42" s="392" t="s">
        <v>244</v>
      </c>
      <c r="H42" s="145">
        <v>135380849</v>
      </c>
      <c r="I42" s="331">
        <v>430831</v>
      </c>
      <c r="J42" s="98"/>
      <c r="K42" s="182" t="s">
        <v>73</v>
      </c>
      <c r="L42" s="264" t="s">
        <v>174</v>
      </c>
      <c r="M42" s="57" t="s">
        <v>174</v>
      </c>
      <c r="N42" s="57" t="s">
        <v>174</v>
      </c>
      <c r="O42" s="57" t="s">
        <v>174</v>
      </c>
      <c r="P42" s="57" t="s">
        <v>174</v>
      </c>
      <c r="Q42" s="57" t="s">
        <v>174</v>
      </c>
      <c r="R42" s="126" t="s">
        <v>174</v>
      </c>
      <c r="S42" s="133" t="s">
        <v>174</v>
      </c>
      <c r="T42" s="15" t="s">
        <v>74</v>
      </c>
      <c r="U42" s="279"/>
      <c r="V42" s="19"/>
      <c r="W42" s="19"/>
      <c r="X42" s="19"/>
      <c r="Y42" s="19"/>
      <c r="Z42" s="25"/>
      <c r="AA42" s="19"/>
    </row>
    <row r="43" spans="1:27" ht="20.25" customHeight="1">
      <c r="A43" s="71"/>
      <c r="C43" s="57"/>
      <c r="D43" s="304"/>
      <c r="E43" s="305"/>
      <c r="F43" s="305"/>
      <c r="G43" s="305"/>
      <c r="H43" s="127"/>
      <c r="I43" s="383"/>
      <c r="J43" s="98"/>
      <c r="K43" s="100"/>
      <c r="L43" s="264" t="s">
        <v>174</v>
      </c>
      <c r="M43" s="57" t="s">
        <v>174</v>
      </c>
      <c r="N43" s="57" t="s">
        <v>174</v>
      </c>
      <c r="O43" s="57" t="s">
        <v>174</v>
      </c>
      <c r="P43" s="57" t="s">
        <v>174</v>
      </c>
      <c r="Q43" s="57" t="s">
        <v>174</v>
      </c>
      <c r="R43" s="126" t="s">
        <v>174</v>
      </c>
      <c r="S43" s="133" t="s">
        <v>174</v>
      </c>
      <c r="T43" s="19"/>
      <c r="U43" s="279"/>
      <c r="V43" s="19"/>
      <c r="W43" s="19"/>
      <c r="X43" s="19"/>
      <c r="Y43" s="19"/>
      <c r="Z43" s="25"/>
      <c r="AA43" s="19"/>
    </row>
    <row r="44" spans="1:27" ht="20.25" customHeight="1">
      <c r="A44" s="76">
        <v>301</v>
      </c>
      <c r="B44" s="77" t="s">
        <v>75</v>
      </c>
      <c r="C44" s="390" t="s">
        <v>244</v>
      </c>
      <c r="D44" s="391" t="s">
        <v>244</v>
      </c>
      <c r="E44" s="392" t="s">
        <v>244</v>
      </c>
      <c r="F44" s="392" t="s">
        <v>244</v>
      </c>
      <c r="G44" s="392" t="s">
        <v>244</v>
      </c>
      <c r="H44" s="392" t="s">
        <v>244</v>
      </c>
      <c r="I44" s="296" t="s">
        <v>244</v>
      </c>
      <c r="J44" s="181">
        <v>301</v>
      </c>
      <c r="K44" s="182" t="s">
        <v>75</v>
      </c>
      <c r="L44" s="264" t="s">
        <v>174</v>
      </c>
      <c r="M44" s="57" t="s">
        <v>174</v>
      </c>
      <c r="N44" s="57" t="s">
        <v>174</v>
      </c>
      <c r="O44" s="57" t="s">
        <v>174</v>
      </c>
      <c r="P44" s="315"/>
      <c r="Q44" s="57" t="s">
        <v>174</v>
      </c>
      <c r="R44" s="126" t="s">
        <v>174</v>
      </c>
      <c r="S44" s="133" t="s">
        <v>174</v>
      </c>
      <c r="T44" s="15" t="s">
        <v>76</v>
      </c>
      <c r="U44" s="279"/>
      <c r="V44" s="19"/>
      <c r="W44" s="19"/>
      <c r="X44" s="19"/>
      <c r="Y44" s="19"/>
      <c r="Z44" s="25"/>
      <c r="AA44" s="13"/>
    </row>
    <row r="45" spans="1:27" ht="20.25" customHeight="1">
      <c r="A45" s="76">
        <v>302</v>
      </c>
      <c r="B45" s="77" t="s">
        <v>77</v>
      </c>
      <c r="C45" s="390" t="s">
        <v>244</v>
      </c>
      <c r="D45" s="391" t="s">
        <v>244</v>
      </c>
      <c r="E45" s="392" t="s">
        <v>244</v>
      </c>
      <c r="F45" s="392" t="s">
        <v>244</v>
      </c>
      <c r="G45" s="392" t="s">
        <v>244</v>
      </c>
      <c r="H45" s="392" t="s">
        <v>244</v>
      </c>
      <c r="I45" s="296" t="s">
        <v>244</v>
      </c>
      <c r="J45" s="181">
        <v>302</v>
      </c>
      <c r="K45" s="182" t="s">
        <v>77</v>
      </c>
      <c r="L45" s="264" t="s">
        <v>174</v>
      </c>
      <c r="M45" s="57" t="s">
        <v>174</v>
      </c>
      <c r="N45" s="57" t="s">
        <v>174</v>
      </c>
      <c r="O45" s="57" t="s">
        <v>174</v>
      </c>
      <c r="P45" s="315"/>
      <c r="Q45" s="57" t="s">
        <v>174</v>
      </c>
      <c r="R45" s="126" t="s">
        <v>174</v>
      </c>
      <c r="S45" s="133" t="s">
        <v>174</v>
      </c>
      <c r="T45" s="15" t="s">
        <v>78</v>
      </c>
      <c r="U45" s="279"/>
      <c r="V45" s="19"/>
      <c r="W45" s="19"/>
      <c r="X45" s="19"/>
      <c r="Y45" s="19"/>
      <c r="Z45" s="25"/>
      <c r="AA45" s="13"/>
    </row>
    <row r="46" spans="1:27" ht="20.25" customHeight="1">
      <c r="A46" s="76">
        <v>303</v>
      </c>
      <c r="B46" s="77" t="s">
        <v>79</v>
      </c>
      <c r="C46" s="390" t="s">
        <v>244</v>
      </c>
      <c r="D46" s="391" t="s">
        <v>244</v>
      </c>
      <c r="E46" s="392" t="s">
        <v>244</v>
      </c>
      <c r="F46" s="392" t="s">
        <v>244</v>
      </c>
      <c r="G46" s="392" t="s">
        <v>244</v>
      </c>
      <c r="H46" s="392" t="s">
        <v>244</v>
      </c>
      <c r="I46" s="296" t="s">
        <v>244</v>
      </c>
      <c r="J46" s="181">
        <v>303</v>
      </c>
      <c r="K46" s="182" t="s">
        <v>79</v>
      </c>
      <c r="L46" s="264" t="s">
        <v>174</v>
      </c>
      <c r="M46" s="57" t="s">
        <v>174</v>
      </c>
      <c r="N46" s="57" t="s">
        <v>174</v>
      </c>
      <c r="O46" s="57" t="s">
        <v>174</v>
      </c>
      <c r="P46" s="60" t="s">
        <v>174</v>
      </c>
      <c r="Q46" s="57" t="s">
        <v>174</v>
      </c>
      <c r="R46" s="136" t="s">
        <v>174</v>
      </c>
      <c r="S46" s="133" t="s">
        <v>174</v>
      </c>
      <c r="T46" s="15" t="s">
        <v>80</v>
      </c>
      <c r="U46" s="279"/>
      <c r="V46" s="19"/>
      <c r="W46" s="19"/>
      <c r="X46" s="19"/>
      <c r="Y46" s="19"/>
      <c r="Z46" s="25"/>
      <c r="AA46" s="13"/>
    </row>
    <row r="47" spans="1:27" ht="20.25" customHeight="1">
      <c r="A47" s="71"/>
      <c r="B47" s="77" t="s">
        <v>81</v>
      </c>
      <c r="C47" s="390" t="s">
        <v>244</v>
      </c>
      <c r="D47" s="391" t="s">
        <v>244</v>
      </c>
      <c r="E47" s="392" t="s">
        <v>244</v>
      </c>
      <c r="F47" s="392" t="s">
        <v>244</v>
      </c>
      <c r="G47" s="392" t="s">
        <v>244</v>
      </c>
      <c r="H47" s="392" t="s">
        <v>244</v>
      </c>
      <c r="I47" s="296" t="s">
        <v>244</v>
      </c>
      <c r="J47" s="98"/>
      <c r="K47" s="182" t="s">
        <v>81</v>
      </c>
      <c r="L47" s="135" t="s">
        <v>174</v>
      </c>
      <c r="M47" s="57" t="s">
        <v>174</v>
      </c>
      <c r="N47" s="57" t="s">
        <v>174</v>
      </c>
      <c r="O47" s="57" t="s">
        <v>174</v>
      </c>
      <c r="P47" s="57" t="s">
        <v>174</v>
      </c>
      <c r="Q47" s="57" t="s">
        <v>174</v>
      </c>
      <c r="R47" s="57" t="s">
        <v>174</v>
      </c>
      <c r="S47" s="133" t="s">
        <v>174</v>
      </c>
      <c r="T47" s="15" t="s">
        <v>82</v>
      </c>
      <c r="U47" s="279"/>
      <c r="V47" s="19"/>
      <c r="W47" s="19"/>
      <c r="X47" s="19"/>
      <c r="Y47" s="19"/>
      <c r="Z47" s="25"/>
      <c r="AA47" s="13"/>
    </row>
    <row r="48" spans="1:27" ht="20.25" customHeight="1">
      <c r="A48" s="71"/>
      <c r="B48" s="83"/>
      <c r="C48" s="381"/>
      <c r="D48" s="391"/>
      <c r="E48" s="392"/>
      <c r="F48" s="392"/>
      <c r="G48" s="392"/>
      <c r="H48" s="392"/>
      <c r="I48" s="296"/>
      <c r="J48" s="98"/>
      <c r="K48" s="100"/>
      <c r="L48" s="135" t="s">
        <v>174</v>
      </c>
      <c r="M48" s="57" t="s">
        <v>174</v>
      </c>
      <c r="N48" s="57" t="s">
        <v>174</v>
      </c>
      <c r="O48" s="57" t="s">
        <v>174</v>
      </c>
      <c r="P48" s="57" t="s">
        <v>174</v>
      </c>
      <c r="Q48" s="57" t="s">
        <v>174</v>
      </c>
      <c r="R48" s="57" t="s">
        <v>174</v>
      </c>
      <c r="S48" s="133" t="s">
        <v>174</v>
      </c>
      <c r="T48" s="19"/>
      <c r="U48" s="279"/>
      <c r="V48" s="19"/>
      <c r="W48" s="19"/>
      <c r="X48" s="19"/>
      <c r="Y48" s="19"/>
      <c r="Z48" s="25"/>
      <c r="AA48" s="13"/>
    </row>
    <row r="49" spans="1:27" ht="20.25" customHeight="1">
      <c r="A49" s="84"/>
      <c r="B49" s="82" t="s">
        <v>83</v>
      </c>
      <c r="C49" s="393" t="s">
        <v>244</v>
      </c>
      <c r="D49" s="394" t="s">
        <v>244</v>
      </c>
      <c r="E49" s="395" t="s">
        <v>244</v>
      </c>
      <c r="F49" s="395" t="s">
        <v>244</v>
      </c>
      <c r="G49" s="395" t="s">
        <v>244</v>
      </c>
      <c r="H49" s="395" t="s">
        <v>244</v>
      </c>
      <c r="I49" s="303" t="s">
        <v>244</v>
      </c>
      <c r="J49" s="116"/>
      <c r="K49" s="186" t="s">
        <v>83</v>
      </c>
      <c r="L49" s="265" t="s">
        <v>174</v>
      </c>
      <c r="M49" s="65" t="s">
        <v>174</v>
      </c>
      <c r="N49" s="65" t="s">
        <v>174</v>
      </c>
      <c r="O49" s="65" t="s">
        <v>174</v>
      </c>
      <c r="P49" s="65" t="s">
        <v>174</v>
      </c>
      <c r="Q49" s="65" t="s">
        <v>174</v>
      </c>
      <c r="R49" s="63" t="s">
        <v>174</v>
      </c>
      <c r="S49" s="268" t="s">
        <v>174</v>
      </c>
      <c r="T49" s="15" t="s">
        <v>84</v>
      </c>
      <c r="U49" s="279"/>
      <c r="V49" s="19"/>
      <c r="W49" s="19"/>
      <c r="X49" s="19"/>
      <c r="Y49" s="19"/>
      <c r="Z49" s="25"/>
      <c r="AA49" s="13"/>
    </row>
    <row r="50" spans="1:20" ht="16.5" customHeight="1">
      <c r="A50" s="120"/>
      <c r="B50" s="120"/>
      <c r="C50" s="19"/>
      <c r="D50" s="19"/>
      <c r="E50" s="19"/>
      <c r="F50" s="19"/>
      <c r="G50" s="19"/>
      <c r="H50" s="19"/>
      <c r="I50" s="19"/>
      <c r="J50" s="120"/>
      <c r="K50" s="120"/>
      <c r="L50" s="19" t="s">
        <v>174</v>
      </c>
      <c r="M50" s="19" t="s">
        <v>174</v>
      </c>
      <c r="N50" s="19" t="s">
        <v>174</v>
      </c>
      <c r="O50" s="19" t="s">
        <v>174</v>
      </c>
      <c r="P50" s="19"/>
      <c r="Q50" s="19" t="s">
        <v>174</v>
      </c>
      <c r="R50" s="19" t="s">
        <v>174</v>
      </c>
      <c r="S50" s="19" t="s">
        <v>174</v>
      </c>
      <c r="T50" s="19"/>
    </row>
    <row r="51" spans="12:27" ht="16.5" customHeight="1">
      <c r="L51" s="6" t="s">
        <v>174</v>
      </c>
      <c r="M51" s="6" t="s">
        <v>174</v>
      </c>
      <c r="N51" s="6" t="s">
        <v>174</v>
      </c>
      <c r="O51" s="6" t="s">
        <v>174</v>
      </c>
      <c r="Q51" s="6" t="s">
        <v>174</v>
      </c>
      <c r="R51" s="6" t="s">
        <v>174</v>
      </c>
      <c r="S51" s="6" t="s">
        <v>174</v>
      </c>
      <c r="AA51" s="53"/>
    </row>
    <row r="52" spans="12:27" ht="16.5" customHeight="1">
      <c r="L52" s="6" t="s">
        <v>174</v>
      </c>
      <c r="M52" s="6" t="s">
        <v>174</v>
      </c>
      <c r="N52" s="6" t="s">
        <v>174</v>
      </c>
      <c r="O52" s="6" t="s">
        <v>174</v>
      </c>
      <c r="P52" s="6" t="s">
        <v>174</v>
      </c>
      <c r="Q52" s="6" t="s">
        <v>174</v>
      </c>
      <c r="R52" s="6" t="s">
        <v>174</v>
      </c>
      <c r="S52" s="6" t="s">
        <v>174</v>
      </c>
      <c r="AA52" s="53"/>
    </row>
    <row r="53" spans="12:27" ht="16.5" customHeight="1">
      <c r="L53" s="6" t="s">
        <v>174</v>
      </c>
      <c r="M53" s="6" t="s">
        <v>174</v>
      </c>
      <c r="N53" s="6" t="s">
        <v>174</v>
      </c>
      <c r="O53" s="6" t="s">
        <v>174</v>
      </c>
      <c r="P53" s="6" t="s">
        <v>174</v>
      </c>
      <c r="Q53" s="6" t="s">
        <v>174</v>
      </c>
      <c r="R53" s="6" t="s">
        <v>174</v>
      </c>
      <c r="S53" s="6" t="s">
        <v>174</v>
      </c>
      <c r="AA53" s="53"/>
    </row>
    <row r="54" spans="12:27" ht="16.5" customHeight="1">
      <c r="L54" s="6" t="s">
        <v>174</v>
      </c>
      <c r="M54" s="6" t="s">
        <v>174</v>
      </c>
      <c r="N54" s="6" t="s">
        <v>174</v>
      </c>
      <c r="O54" s="6" t="s">
        <v>174</v>
      </c>
      <c r="P54" s="6" t="s">
        <v>174</v>
      </c>
      <c r="Q54" s="6" t="s">
        <v>174</v>
      </c>
      <c r="R54" s="6" t="s">
        <v>174</v>
      </c>
      <c r="S54" s="6" t="s">
        <v>174</v>
      </c>
      <c r="AA54" s="53"/>
    </row>
    <row r="55" spans="12:27" ht="16.5" customHeight="1">
      <c r="L55" s="6" t="s">
        <v>174</v>
      </c>
      <c r="M55" s="6" t="s">
        <v>174</v>
      </c>
      <c r="N55" s="6" t="s">
        <v>174</v>
      </c>
      <c r="O55" s="6" t="s">
        <v>174</v>
      </c>
      <c r="P55" s="6" t="s">
        <v>174</v>
      </c>
      <c r="Q55" s="6" t="s">
        <v>174</v>
      </c>
      <c r="R55" s="6" t="s">
        <v>174</v>
      </c>
      <c r="S55" s="6" t="s">
        <v>174</v>
      </c>
      <c r="AA55" s="53"/>
    </row>
    <row r="56" ht="16.5" customHeight="1">
      <c r="AA56" s="53"/>
    </row>
    <row r="57" ht="16.5" customHeight="1">
      <c r="AA57" s="53"/>
    </row>
    <row r="58" ht="16.5" customHeight="1">
      <c r="AA58" s="53"/>
    </row>
    <row r="59" ht="16.5" customHeight="1">
      <c r="AA59" s="53"/>
    </row>
    <row r="60" ht="16.5" customHeight="1">
      <c r="AA60" s="53"/>
    </row>
    <row r="61" ht="16.5" customHeight="1">
      <c r="AA61" s="53"/>
    </row>
    <row r="62" ht="16.5" customHeight="1">
      <c r="AA62" s="53"/>
    </row>
    <row r="63" ht="16.5" customHeight="1">
      <c r="AA63" s="53"/>
    </row>
    <row r="64" ht="16.5" customHeight="1">
      <c r="AA64" s="53"/>
    </row>
    <row r="65" ht="16.5" customHeight="1">
      <c r="AA65" s="53"/>
    </row>
    <row r="66" ht="16.5" customHeight="1">
      <c r="AA66" s="53"/>
    </row>
    <row r="67" ht="16.5" customHeight="1">
      <c r="AA67" s="53"/>
    </row>
    <row r="68" ht="16.5" customHeight="1">
      <c r="AA68" s="53"/>
    </row>
    <row r="69" ht="16.5" customHeight="1">
      <c r="AA69" s="53"/>
    </row>
    <row r="70" ht="16.5" customHeight="1">
      <c r="AA70" s="53"/>
    </row>
    <row r="71" ht="16.5" customHeight="1">
      <c r="AA71" s="53"/>
    </row>
    <row r="72" ht="16.5" customHeight="1">
      <c r="AA72" s="53"/>
    </row>
    <row r="73" ht="16.5" customHeight="1">
      <c r="AA73" s="53"/>
    </row>
    <row r="74" ht="16.5" customHeight="1">
      <c r="AA74" s="53"/>
    </row>
    <row r="75" ht="16.5" customHeight="1">
      <c r="AA75" s="53"/>
    </row>
    <row r="76" ht="16.5" customHeight="1">
      <c r="AA76" s="53"/>
    </row>
    <row r="77" ht="16.5" customHeight="1">
      <c r="AA77" s="53"/>
    </row>
    <row r="78" ht="16.5" customHeight="1">
      <c r="AA78" s="53"/>
    </row>
    <row r="79" ht="16.5" customHeight="1">
      <c r="AA79" s="53"/>
    </row>
    <row r="80" ht="16.5" customHeight="1">
      <c r="AA80" s="53"/>
    </row>
    <row r="81" ht="16.5" customHeight="1">
      <c r="AA81" s="53"/>
    </row>
    <row r="82" ht="16.5" customHeight="1">
      <c r="AA82" s="53"/>
    </row>
    <row r="83" ht="16.5" customHeight="1">
      <c r="AA83" s="53"/>
    </row>
    <row r="84" ht="16.5" customHeight="1">
      <c r="AA84" s="53"/>
    </row>
    <row r="85" ht="16.5" customHeight="1">
      <c r="AA85" s="53"/>
    </row>
    <row r="86" ht="16.5" customHeight="1"/>
    <row r="87" ht="16.5" customHeight="1"/>
    <row r="88" ht="16.5" customHeight="1"/>
    <row r="89" ht="16.5" customHeight="1"/>
    <row r="90" ht="16.5" customHeight="1"/>
  </sheetData>
  <sheetProtection/>
  <mergeCells count="3">
    <mergeCell ref="L3:P3"/>
    <mergeCell ref="Q3:S3"/>
    <mergeCell ref="C4:F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9" max="5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88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L7" sqref="L7:S49"/>
    </sheetView>
  </sheetViews>
  <sheetFormatPr defaultColWidth="10.875" defaultRowHeight="13.5"/>
  <cols>
    <col min="1" max="1" width="6.125" style="68" customWidth="1"/>
    <col min="2" max="2" width="11.75390625" style="68" customWidth="1"/>
    <col min="3" max="6" width="10.625" style="6" customWidth="1"/>
    <col min="7" max="7" width="14.75390625" style="6" customWidth="1"/>
    <col min="8" max="8" width="19.00390625" style="6" customWidth="1"/>
    <col min="9" max="9" width="24.50390625" style="6" customWidth="1"/>
    <col min="10" max="10" width="6.00390625" style="68" customWidth="1"/>
    <col min="11" max="11" width="11.75390625" style="68" customWidth="1"/>
    <col min="12" max="16" width="5.625" style="6" customWidth="1"/>
    <col min="17" max="17" width="5.875" style="27" customWidth="1"/>
    <col min="18" max="19" width="5.875" style="6" customWidth="1"/>
    <col min="20" max="20" width="3.375" style="6" hidden="1" customWidth="1"/>
    <col min="21" max="21" width="5.50390625" style="9" customWidth="1"/>
    <col min="22" max="25" width="9.00390625" style="6" customWidth="1"/>
    <col min="26" max="26" width="4.75390625" style="6" customWidth="1"/>
    <col min="27" max="16384" width="10.875" style="6" customWidth="1"/>
  </cols>
  <sheetData>
    <row r="1" spans="1:27" ht="20.25" customHeight="1">
      <c r="A1" s="66"/>
      <c r="B1" s="66"/>
      <c r="C1" s="4" t="s">
        <v>191</v>
      </c>
      <c r="D1" s="4"/>
      <c r="E1" s="4"/>
      <c r="F1" s="4"/>
      <c r="G1" s="4"/>
      <c r="H1" s="4"/>
      <c r="I1" s="4"/>
      <c r="J1" s="67" t="s">
        <v>226</v>
      </c>
      <c r="K1" s="67"/>
      <c r="L1" s="5"/>
      <c r="M1" s="5"/>
      <c r="N1" s="5"/>
      <c r="O1" s="5"/>
      <c r="P1" s="5"/>
      <c r="Q1" s="316"/>
      <c r="R1" s="5"/>
      <c r="S1" s="5"/>
      <c r="T1" s="5"/>
      <c r="U1" s="51"/>
      <c r="V1" s="5"/>
      <c r="W1" s="5"/>
      <c r="X1" s="5"/>
      <c r="Y1" s="5"/>
      <c r="Z1" s="5"/>
      <c r="AA1" s="5"/>
    </row>
    <row r="2" spans="1:11" ht="20.25" customHeight="1">
      <c r="A2" s="67"/>
      <c r="B2" s="66"/>
      <c r="J2" s="67"/>
      <c r="K2" s="66"/>
    </row>
    <row r="3" spans="1:25" s="68" customFormat="1" ht="20.25" customHeight="1">
      <c r="A3" s="69"/>
      <c r="B3" s="70"/>
      <c r="C3" s="69"/>
      <c r="D3" s="70"/>
      <c r="E3" s="70"/>
      <c r="F3" s="70"/>
      <c r="G3" s="69"/>
      <c r="H3" s="317"/>
      <c r="I3" s="413" t="s">
        <v>139</v>
      </c>
      <c r="J3" s="87"/>
      <c r="K3" s="88"/>
      <c r="L3" s="508" t="s">
        <v>140</v>
      </c>
      <c r="M3" s="508"/>
      <c r="N3" s="508"/>
      <c r="O3" s="508"/>
      <c r="P3" s="509"/>
      <c r="Q3" s="510" t="s">
        <v>141</v>
      </c>
      <c r="R3" s="511"/>
      <c r="S3" s="512"/>
      <c r="T3" s="70"/>
      <c r="U3" s="287"/>
      <c r="V3" s="120"/>
      <c r="W3" s="120"/>
      <c r="X3" s="120"/>
      <c r="Y3" s="120"/>
    </row>
    <row r="4" spans="1:27" s="68" customFormat="1" ht="20.25" customHeight="1">
      <c r="A4" s="71"/>
      <c r="C4" s="492" t="s">
        <v>142</v>
      </c>
      <c r="D4" s="494"/>
      <c r="E4" s="494"/>
      <c r="F4" s="491"/>
      <c r="G4" s="97" t="s">
        <v>111</v>
      </c>
      <c r="H4" s="112" t="s">
        <v>143</v>
      </c>
      <c r="I4" s="376" t="s">
        <v>144</v>
      </c>
      <c r="J4" s="98"/>
      <c r="K4" s="100"/>
      <c r="L4" s="284"/>
      <c r="M4" s="284"/>
      <c r="N4" s="284"/>
      <c r="O4" s="284"/>
      <c r="P4" s="285" t="s">
        <v>145</v>
      </c>
      <c r="Q4" s="97" t="s">
        <v>146</v>
      </c>
      <c r="S4" s="286" t="s">
        <v>147</v>
      </c>
      <c r="T4" s="108"/>
      <c r="U4" s="287"/>
      <c r="V4" s="288" t="s">
        <v>148</v>
      </c>
      <c r="W4" s="120"/>
      <c r="X4" s="120"/>
      <c r="Y4" s="120"/>
      <c r="AA4" s="71"/>
    </row>
    <row r="5" spans="1:27" s="68" customFormat="1" ht="20.25" customHeight="1">
      <c r="A5" s="72" t="s">
        <v>2</v>
      </c>
      <c r="C5" s="85" t="s">
        <v>149</v>
      </c>
      <c r="D5" s="85" t="s">
        <v>150</v>
      </c>
      <c r="E5" s="85" t="s">
        <v>151</v>
      </c>
      <c r="F5" s="85" t="s">
        <v>152</v>
      </c>
      <c r="G5" s="71"/>
      <c r="H5" s="248"/>
      <c r="I5" s="376" t="s">
        <v>153</v>
      </c>
      <c r="J5" s="110" t="s">
        <v>2</v>
      </c>
      <c r="K5" s="100"/>
      <c r="L5" s="70"/>
      <c r="M5" s="69"/>
      <c r="N5" s="69"/>
      <c r="O5" s="69"/>
      <c r="P5" s="69"/>
      <c r="Q5" s="318" t="s">
        <v>219</v>
      </c>
      <c r="R5" s="69"/>
      <c r="S5" s="92"/>
      <c r="T5" s="120"/>
      <c r="U5" s="287"/>
      <c r="V5" s="83"/>
      <c r="W5" s="120"/>
      <c r="X5" s="120"/>
      <c r="Y5" s="120"/>
      <c r="AA5" s="71"/>
    </row>
    <row r="6" spans="1:27" s="68" customFormat="1" ht="20.25" customHeight="1">
      <c r="A6" s="72" t="s">
        <v>8</v>
      </c>
      <c r="B6" s="73" t="s">
        <v>9</v>
      </c>
      <c r="C6" s="119" t="s">
        <v>220</v>
      </c>
      <c r="D6" s="119" t="s">
        <v>220</v>
      </c>
      <c r="E6" s="119" t="s">
        <v>221</v>
      </c>
      <c r="F6" s="119" t="s">
        <v>154</v>
      </c>
      <c r="G6" s="119" t="s">
        <v>155</v>
      </c>
      <c r="H6" s="281" t="s">
        <v>156</v>
      </c>
      <c r="I6" s="281" t="s">
        <v>222</v>
      </c>
      <c r="J6" s="270" t="s">
        <v>8</v>
      </c>
      <c r="K6" s="117" t="s">
        <v>9</v>
      </c>
      <c r="L6" s="78" t="s">
        <v>157</v>
      </c>
      <c r="M6" s="97" t="s">
        <v>158</v>
      </c>
      <c r="N6" s="97" t="s">
        <v>159</v>
      </c>
      <c r="O6" s="97" t="s">
        <v>160</v>
      </c>
      <c r="P6" s="97" t="s">
        <v>161</v>
      </c>
      <c r="Q6" s="97" t="s">
        <v>157</v>
      </c>
      <c r="R6" s="97" t="s">
        <v>158</v>
      </c>
      <c r="S6" s="104" t="s">
        <v>159</v>
      </c>
      <c r="T6" s="120"/>
      <c r="U6" s="287" t="s">
        <v>162</v>
      </c>
      <c r="V6" s="288" t="s">
        <v>163</v>
      </c>
      <c r="W6" s="120"/>
      <c r="X6" s="120"/>
      <c r="Y6" s="120"/>
      <c r="AA6" s="71"/>
    </row>
    <row r="7" spans="1:27" s="25" customFormat="1" ht="20.25" customHeight="1">
      <c r="A7" s="74">
        <v>1</v>
      </c>
      <c r="B7" s="75" t="s">
        <v>13</v>
      </c>
      <c r="C7" s="292">
        <v>2.79</v>
      </c>
      <c r="D7" s="292" t="s">
        <v>244</v>
      </c>
      <c r="E7" s="293">
        <v>6700</v>
      </c>
      <c r="F7" s="293">
        <v>8400</v>
      </c>
      <c r="G7" s="293">
        <v>190</v>
      </c>
      <c r="H7" s="258">
        <v>33271065</v>
      </c>
      <c r="I7" s="402" t="s">
        <v>244</v>
      </c>
      <c r="J7" s="180">
        <v>1</v>
      </c>
      <c r="K7" s="101" t="s">
        <v>13</v>
      </c>
      <c r="L7" s="59" t="s">
        <v>173</v>
      </c>
      <c r="M7" s="123" t="s">
        <v>174</v>
      </c>
      <c r="N7" s="123" t="s">
        <v>174</v>
      </c>
      <c r="O7" s="123" t="s">
        <v>174</v>
      </c>
      <c r="P7" s="123" t="s">
        <v>174</v>
      </c>
      <c r="Q7" s="123" t="s">
        <v>174</v>
      </c>
      <c r="R7" s="123" t="s">
        <v>174</v>
      </c>
      <c r="S7" s="123" t="s">
        <v>174</v>
      </c>
      <c r="T7" s="17" t="s">
        <v>133</v>
      </c>
      <c r="U7" s="287"/>
      <c r="V7" s="288" t="s">
        <v>164</v>
      </c>
      <c r="W7" s="120"/>
      <c r="X7" s="120"/>
      <c r="Y7" s="120"/>
      <c r="Z7" s="83"/>
      <c r="AA7" s="20" t="s">
        <v>40</v>
      </c>
    </row>
    <row r="8" spans="1:27" s="25" customFormat="1" ht="20.25" customHeight="1">
      <c r="A8" s="76">
        <v>2</v>
      </c>
      <c r="B8" s="78" t="s">
        <v>14</v>
      </c>
      <c r="C8" s="294">
        <v>2.9</v>
      </c>
      <c r="D8" s="294" t="s">
        <v>244</v>
      </c>
      <c r="E8" s="296">
        <v>8400</v>
      </c>
      <c r="F8" s="296">
        <v>9500</v>
      </c>
      <c r="G8" s="296">
        <v>190</v>
      </c>
      <c r="H8" s="199">
        <v>7796638</v>
      </c>
      <c r="I8" s="331" t="s">
        <v>244</v>
      </c>
      <c r="J8" s="181">
        <v>2</v>
      </c>
      <c r="K8" s="182" t="s">
        <v>14</v>
      </c>
      <c r="L8" s="61" t="s">
        <v>173</v>
      </c>
      <c r="M8" s="57" t="s">
        <v>174</v>
      </c>
      <c r="N8" s="57" t="s">
        <v>174</v>
      </c>
      <c r="O8" s="57" t="s">
        <v>174</v>
      </c>
      <c r="P8" s="57" t="s">
        <v>174</v>
      </c>
      <c r="Q8" s="128" t="s">
        <v>174</v>
      </c>
      <c r="R8" s="128" t="s">
        <v>174</v>
      </c>
      <c r="S8" s="128" t="s">
        <v>174</v>
      </c>
      <c r="T8" s="15" t="s">
        <v>15</v>
      </c>
      <c r="U8" s="287" t="s">
        <v>158</v>
      </c>
      <c r="V8" s="288" t="s">
        <v>165</v>
      </c>
      <c r="W8" s="120"/>
      <c r="X8" s="120"/>
      <c r="Y8" s="120"/>
      <c r="Z8" s="83"/>
      <c r="AA8" s="20" t="s">
        <v>40</v>
      </c>
    </row>
    <row r="9" spans="1:27" s="25" customFormat="1" ht="20.25" customHeight="1">
      <c r="A9" s="76">
        <v>3</v>
      </c>
      <c r="B9" s="78" t="s">
        <v>16</v>
      </c>
      <c r="C9" s="294">
        <v>2.8</v>
      </c>
      <c r="D9" s="294" t="s">
        <v>244</v>
      </c>
      <c r="E9" s="296">
        <v>8400</v>
      </c>
      <c r="F9" s="296">
        <v>7200</v>
      </c>
      <c r="G9" s="296">
        <v>190</v>
      </c>
      <c r="H9" s="199">
        <v>15926612</v>
      </c>
      <c r="I9" s="331" t="s">
        <v>244</v>
      </c>
      <c r="J9" s="181">
        <v>3</v>
      </c>
      <c r="K9" s="182" t="s">
        <v>16</v>
      </c>
      <c r="L9" s="61" t="s">
        <v>173</v>
      </c>
      <c r="M9" s="57" t="s">
        <v>174</v>
      </c>
      <c r="N9" s="57" t="s">
        <v>174</v>
      </c>
      <c r="O9" s="57" t="s">
        <v>174</v>
      </c>
      <c r="P9" s="57" t="s">
        <v>174</v>
      </c>
      <c r="Q9" s="128" t="s">
        <v>174</v>
      </c>
      <c r="R9" s="128" t="s">
        <v>174</v>
      </c>
      <c r="S9" s="128" t="s">
        <v>174</v>
      </c>
      <c r="T9" s="15" t="s">
        <v>17</v>
      </c>
      <c r="U9" s="287"/>
      <c r="V9" s="288" t="s">
        <v>166</v>
      </c>
      <c r="W9" s="120"/>
      <c r="X9" s="120"/>
      <c r="Y9" s="120"/>
      <c r="Z9" s="83"/>
      <c r="AA9" s="20" t="s">
        <v>40</v>
      </c>
    </row>
    <row r="10" spans="1:27" s="25" customFormat="1" ht="20.25" customHeight="1">
      <c r="A10" s="76">
        <v>4</v>
      </c>
      <c r="B10" s="78" t="s">
        <v>18</v>
      </c>
      <c r="C10" s="294">
        <v>2.6</v>
      </c>
      <c r="D10" s="294" t="s">
        <v>244</v>
      </c>
      <c r="E10" s="296">
        <v>8800</v>
      </c>
      <c r="F10" s="296">
        <v>6700</v>
      </c>
      <c r="G10" s="296">
        <v>190</v>
      </c>
      <c r="H10" s="199">
        <v>11576786</v>
      </c>
      <c r="I10" s="331" t="s">
        <v>244</v>
      </c>
      <c r="J10" s="181">
        <v>4</v>
      </c>
      <c r="K10" s="182" t="s">
        <v>18</v>
      </c>
      <c r="L10" s="61" t="s">
        <v>173</v>
      </c>
      <c r="M10" s="57" t="s">
        <v>174</v>
      </c>
      <c r="N10" s="57" t="s">
        <v>174</v>
      </c>
      <c r="O10" s="57" t="s">
        <v>174</v>
      </c>
      <c r="P10" s="57" t="s">
        <v>174</v>
      </c>
      <c r="Q10" s="128" t="s">
        <v>174</v>
      </c>
      <c r="R10" s="128" t="s">
        <v>174</v>
      </c>
      <c r="S10" s="128" t="s">
        <v>173</v>
      </c>
      <c r="T10" s="15" t="s">
        <v>19</v>
      </c>
      <c r="U10" s="287" t="s">
        <v>159</v>
      </c>
      <c r="V10" s="288" t="s">
        <v>167</v>
      </c>
      <c r="W10" s="120"/>
      <c r="X10" s="120"/>
      <c r="Y10" s="120"/>
      <c r="Z10" s="83"/>
      <c r="AA10" s="20" t="s">
        <v>40</v>
      </c>
    </row>
    <row r="11" spans="1:27" s="25" customFormat="1" ht="20.25" customHeight="1">
      <c r="A11" s="76">
        <v>5</v>
      </c>
      <c r="B11" s="78" t="s">
        <v>20</v>
      </c>
      <c r="C11" s="294">
        <v>2.57</v>
      </c>
      <c r="D11" s="294">
        <v>4</v>
      </c>
      <c r="E11" s="296">
        <v>8300</v>
      </c>
      <c r="F11" s="296">
        <v>7900</v>
      </c>
      <c r="G11" s="296">
        <v>190</v>
      </c>
      <c r="H11" s="199">
        <v>4687748</v>
      </c>
      <c r="I11" s="331">
        <v>236492</v>
      </c>
      <c r="J11" s="181">
        <v>5</v>
      </c>
      <c r="K11" s="182" t="s">
        <v>20</v>
      </c>
      <c r="L11" s="61" t="s">
        <v>173</v>
      </c>
      <c r="M11" s="57" t="s">
        <v>174</v>
      </c>
      <c r="N11" s="57" t="s">
        <v>174</v>
      </c>
      <c r="O11" s="57" t="s">
        <v>174</v>
      </c>
      <c r="P11" s="57" t="s">
        <v>174</v>
      </c>
      <c r="Q11" s="128" t="s">
        <v>174</v>
      </c>
      <c r="R11" s="128" t="s">
        <v>173</v>
      </c>
      <c r="S11" s="128" t="s">
        <v>174</v>
      </c>
      <c r="T11" s="15" t="s">
        <v>21</v>
      </c>
      <c r="U11" s="287" t="s">
        <v>160</v>
      </c>
      <c r="V11" s="120" t="s">
        <v>168</v>
      </c>
      <c r="W11" s="120"/>
      <c r="X11" s="120"/>
      <c r="Y11" s="120"/>
      <c r="Z11" s="83"/>
      <c r="AA11" s="20" t="s">
        <v>40</v>
      </c>
    </row>
    <row r="12" spans="1:27" s="25" customFormat="1" ht="20.25" customHeight="1">
      <c r="A12" s="74">
        <v>6</v>
      </c>
      <c r="B12" s="75" t="s">
        <v>22</v>
      </c>
      <c r="C12" s="455">
        <v>2.47</v>
      </c>
      <c r="D12" s="455" t="s">
        <v>244</v>
      </c>
      <c r="E12" s="457">
        <v>8300</v>
      </c>
      <c r="F12" s="457">
        <v>6300</v>
      </c>
      <c r="G12" s="457">
        <v>190</v>
      </c>
      <c r="H12" s="258">
        <v>5081891</v>
      </c>
      <c r="I12" s="402" t="s">
        <v>244</v>
      </c>
      <c r="J12" s="180">
        <v>6</v>
      </c>
      <c r="K12" s="101" t="s">
        <v>22</v>
      </c>
      <c r="L12" s="59" t="s">
        <v>173</v>
      </c>
      <c r="M12" s="56" t="s">
        <v>174</v>
      </c>
      <c r="N12" s="56" t="s">
        <v>174</v>
      </c>
      <c r="O12" s="56" t="s">
        <v>174</v>
      </c>
      <c r="P12" s="56" t="s">
        <v>174</v>
      </c>
      <c r="Q12" s="310" t="s">
        <v>174</v>
      </c>
      <c r="R12" s="310" t="s">
        <v>174</v>
      </c>
      <c r="S12" s="310" t="s">
        <v>174</v>
      </c>
      <c r="T12" s="15" t="s">
        <v>23</v>
      </c>
      <c r="U12" s="287" t="s">
        <v>161</v>
      </c>
      <c r="V12" s="120" t="s">
        <v>109</v>
      </c>
      <c r="W12" s="120"/>
      <c r="X12" s="120"/>
      <c r="Y12" s="120"/>
      <c r="Z12" s="83"/>
      <c r="AA12" s="20" t="s">
        <v>40</v>
      </c>
    </row>
    <row r="13" spans="1:27" ht="20.25" customHeight="1">
      <c r="A13" s="76">
        <v>7</v>
      </c>
      <c r="B13" s="77" t="s">
        <v>24</v>
      </c>
      <c r="C13" s="294">
        <v>2.5</v>
      </c>
      <c r="D13" s="294" t="s">
        <v>244</v>
      </c>
      <c r="E13" s="296">
        <v>9800</v>
      </c>
      <c r="F13" s="296" t="s">
        <v>244</v>
      </c>
      <c r="G13" s="296">
        <v>190</v>
      </c>
      <c r="H13" s="199">
        <v>3523562</v>
      </c>
      <c r="I13" s="331" t="s">
        <v>244</v>
      </c>
      <c r="J13" s="181">
        <v>7</v>
      </c>
      <c r="K13" s="182" t="s">
        <v>24</v>
      </c>
      <c r="L13" s="61" t="s">
        <v>173</v>
      </c>
      <c r="M13" s="57" t="s">
        <v>174</v>
      </c>
      <c r="N13" s="57" t="s">
        <v>174</v>
      </c>
      <c r="O13" s="57" t="s">
        <v>174</v>
      </c>
      <c r="P13" s="57" t="s">
        <v>174</v>
      </c>
      <c r="Q13" s="128" t="s">
        <v>174</v>
      </c>
      <c r="R13" s="128" t="s">
        <v>174</v>
      </c>
      <c r="S13" s="128" t="s">
        <v>174</v>
      </c>
      <c r="T13" s="15" t="s">
        <v>25</v>
      </c>
      <c r="U13" s="287"/>
      <c r="V13" s="120"/>
      <c r="W13" s="120"/>
      <c r="X13" s="120"/>
      <c r="Y13" s="120"/>
      <c r="Z13" s="83"/>
      <c r="AA13" s="20" t="s">
        <v>40</v>
      </c>
    </row>
    <row r="14" spans="1:27" ht="20.25" customHeight="1">
      <c r="A14" s="76">
        <v>8</v>
      </c>
      <c r="B14" s="77" t="s">
        <v>26</v>
      </c>
      <c r="C14" s="294">
        <v>2.9</v>
      </c>
      <c r="D14" s="294" t="s">
        <v>244</v>
      </c>
      <c r="E14" s="296">
        <v>8100</v>
      </c>
      <c r="F14" s="296">
        <v>7800</v>
      </c>
      <c r="G14" s="296">
        <v>190</v>
      </c>
      <c r="H14" s="199">
        <v>2852476</v>
      </c>
      <c r="I14" s="331" t="s">
        <v>244</v>
      </c>
      <c r="J14" s="181">
        <v>8</v>
      </c>
      <c r="K14" s="182" t="s">
        <v>26</v>
      </c>
      <c r="L14" s="61" t="s">
        <v>173</v>
      </c>
      <c r="M14" s="57" t="s">
        <v>174</v>
      </c>
      <c r="N14" s="57" t="s">
        <v>174</v>
      </c>
      <c r="O14" s="57" t="s">
        <v>174</v>
      </c>
      <c r="P14" s="57" t="s">
        <v>174</v>
      </c>
      <c r="Q14" s="128" t="s">
        <v>174</v>
      </c>
      <c r="R14" s="128" t="s">
        <v>174</v>
      </c>
      <c r="S14" s="128" t="s">
        <v>174</v>
      </c>
      <c r="T14" s="15" t="s">
        <v>27</v>
      </c>
      <c r="U14" s="287"/>
      <c r="V14" s="120"/>
      <c r="W14" s="120"/>
      <c r="X14" s="120"/>
      <c r="Y14" s="120"/>
      <c r="Z14" s="83"/>
      <c r="AA14" s="20" t="s">
        <v>40</v>
      </c>
    </row>
    <row r="15" spans="1:27" ht="20.25" customHeight="1">
      <c r="A15" s="76">
        <v>9</v>
      </c>
      <c r="B15" s="77" t="s">
        <v>28</v>
      </c>
      <c r="C15" s="294">
        <v>2.9</v>
      </c>
      <c r="D15" s="294">
        <v>0</v>
      </c>
      <c r="E15" s="296">
        <v>10500</v>
      </c>
      <c r="F15" s="296">
        <v>7800</v>
      </c>
      <c r="G15" s="296">
        <v>190</v>
      </c>
      <c r="H15" s="199">
        <v>3319262</v>
      </c>
      <c r="I15" s="331">
        <v>0</v>
      </c>
      <c r="J15" s="181">
        <v>9</v>
      </c>
      <c r="K15" s="182" t="s">
        <v>28</v>
      </c>
      <c r="L15" s="61" t="s">
        <v>173</v>
      </c>
      <c r="M15" s="57" t="s">
        <v>174</v>
      </c>
      <c r="N15" s="57" t="s">
        <v>174</v>
      </c>
      <c r="O15" s="57" t="s">
        <v>174</v>
      </c>
      <c r="P15" s="57" t="s">
        <v>174</v>
      </c>
      <c r="Q15" s="128" t="s">
        <v>174</v>
      </c>
      <c r="R15" s="128" t="s">
        <v>174</v>
      </c>
      <c r="S15" s="128" t="s">
        <v>174</v>
      </c>
      <c r="T15" s="15" t="s">
        <v>29</v>
      </c>
      <c r="U15" s="287"/>
      <c r="V15" s="120" t="s">
        <v>169</v>
      </c>
      <c r="W15" s="120"/>
      <c r="X15" s="120"/>
      <c r="Y15" s="120"/>
      <c r="Z15" s="83"/>
      <c r="AA15" s="20" t="s">
        <v>40</v>
      </c>
    </row>
    <row r="16" spans="1:27" ht="20.25" customHeight="1">
      <c r="A16" s="76">
        <v>10</v>
      </c>
      <c r="B16" s="77" t="s">
        <v>30</v>
      </c>
      <c r="C16" s="301">
        <v>2.5</v>
      </c>
      <c r="D16" s="301" t="s">
        <v>244</v>
      </c>
      <c r="E16" s="303">
        <v>10100</v>
      </c>
      <c r="F16" s="303">
        <v>7400</v>
      </c>
      <c r="G16" s="303">
        <v>190</v>
      </c>
      <c r="H16" s="199">
        <v>7462736</v>
      </c>
      <c r="I16" s="331" t="s">
        <v>244</v>
      </c>
      <c r="J16" s="306">
        <v>10</v>
      </c>
      <c r="K16" s="242" t="s">
        <v>30</v>
      </c>
      <c r="L16" s="216" t="s">
        <v>173</v>
      </c>
      <c r="M16" s="308" t="s">
        <v>174</v>
      </c>
      <c r="N16" s="308" t="s">
        <v>174</v>
      </c>
      <c r="O16" s="308" t="s">
        <v>174</v>
      </c>
      <c r="P16" s="308" t="s">
        <v>174</v>
      </c>
      <c r="Q16" s="309" t="s">
        <v>174</v>
      </c>
      <c r="R16" s="309" t="s">
        <v>174</v>
      </c>
      <c r="S16" s="309" t="s">
        <v>174</v>
      </c>
      <c r="T16" s="15" t="s">
        <v>31</v>
      </c>
      <c r="U16" s="287"/>
      <c r="V16" s="288"/>
      <c r="W16" s="120"/>
      <c r="X16" s="120"/>
      <c r="Y16" s="120"/>
      <c r="Z16" s="83"/>
      <c r="AA16" s="20" t="s">
        <v>40</v>
      </c>
    </row>
    <row r="17" spans="1:27" ht="20.25" customHeight="1">
      <c r="A17" s="74">
        <v>11</v>
      </c>
      <c r="B17" s="75" t="s">
        <v>32</v>
      </c>
      <c r="C17" s="294">
        <v>3</v>
      </c>
      <c r="D17" s="294" t="s">
        <v>244</v>
      </c>
      <c r="E17" s="296">
        <v>6500</v>
      </c>
      <c r="F17" s="296">
        <v>7200</v>
      </c>
      <c r="G17" s="296">
        <v>190</v>
      </c>
      <c r="H17" s="258">
        <v>5796268</v>
      </c>
      <c r="I17" s="402" t="s">
        <v>244</v>
      </c>
      <c r="J17" s="181">
        <v>11</v>
      </c>
      <c r="K17" s="182" t="s">
        <v>32</v>
      </c>
      <c r="L17" s="61" t="s">
        <v>173</v>
      </c>
      <c r="M17" s="57" t="s">
        <v>174</v>
      </c>
      <c r="N17" s="57" t="s">
        <v>174</v>
      </c>
      <c r="O17" s="57" t="s">
        <v>174</v>
      </c>
      <c r="P17" s="57" t="s">
        <v>174</v>
      </c>
      <c r="Q17" s="128" t="s">
        <v>174</v>
      </c>
      <c r="R17" s="128" t="s">
        <v>174</v>
      </c>
      <c r="S17" s="128" t="s">
        <v>174</v>
      </c>
      <c r="T17" s="17" t="s">
        <v>33</v>
      </c>
      <c r="U17" s="287" t="s">
        <v>157</v>
      </c>
      <c r="V17" s="288" t="s">
        <v>170</v>
      </c>
      <c r="W17" s="120"/>
      <c r="X17" s="120"/>
      <c r="Y17" s="120"/>
      <c r="Z17" s="83"/>
      <c r="AA17" s="20" t="s">
        <v>40</v>
      </c>
    </row>
    <row r="18" spans="1:27" ht="20.25" customHeight="1">
      <c r="A18" s="76">
        <v>12</v>
      </c>
      <c r="B18" s="77" t="s">
        <v>34</v>
      </c>
      <c r="C18" s="294">
        <v>2.6</v>
      </c>
      <c r="D18" s="294" t="s">
        <v>244</v>
      </c>
      <c r="E18" s="296">
        <v>8500</v>
      </c>
      <c r="F18" s="296">
        <v>7000</v>
      </c>
      <c r="G18" s="296">
        <v>190</v>
      </c>
      <c r="H18" s="199">
        <v>2572105</v>
      </c>
      <c r="I18" s="331" t="s">
        <v>244</v>
      </c>
      <c r="J18" s="181">
        <v>12</v>
      </c>
      <c r="K18" s="182" t="s">
        <v>34</v>
      </c>
      <c r="L18" s="61" t="s">
        <v>173</v>
      </c>
      <c r="M18" s="57" t="s">
        <v>174</v>
      </c>
      <c r="N18" s="57" t="s">
        <v>174</v>
      </c>
      <c r="O18" s="57" t="s">
        <v>174</v>
      </c>
      <c r="P18" s="57" t="s">
        <v>174</v>
      </c>
      <c r="Q18" s="128" t="s">
        <v>174</v>
      </c>
      <c r="R18" s="128" t="s">
        <v>174</v>
      </c>
      <c r="S18" s="128" t="s">
        <v>174</v>
      </c>
      <c r="T18" s="15" t="s">
        <v>35</v>
      </c>
      <c r="U18" s="287" t="s">
        <v>158</v>
      </c>
      <c r="V18" s="288" t="s">
        <v>171</v>
      </c>
      <c r="W18" s="120"/>
      <c r="X18" s="120"/>
      <c r="Y18" s="120"/>
      <c r="Z18" s="83"/>
      <c r="AA18" s="20" t="s">
        <v>40</v>
      </c>
    </row>
    <row r="19" spans="1:27" ht="20.25" customHeight="1">
      <c r="A19" s="76">
        <v>13</v>
      </c>
      <c r="B19" s="77" t="s">
        <v>36</v>
      </c>
      <c r="C19" s="294">
        <v>2.3</v>
      </c>
      <c r="D19" s="294" t="s">
        <v>244</v>
      </c>
      <c r="E19" s="296">
        <v>8200</v>
      </c>
      <c r="F19" s="296">
        <v>6200</v>
      </c>
      <c r="G19" s="296">
        <v>190</v>
      </c>
      <c r="H19" s="199">
        <v>3945579</v>
      </c>
      <c r="I19" s="331" t="s">
        <v>244</v>
      </c>
      <c r="J19" s="181">
        <v>13</v>
      </c>
      <c r="K19" s="182" t="s">
        <v>36</v>
      </c>
      <c r="L19" s="61" t="s">
        <v>173</v>
      </c>
      <c r="M19" s="57" t="s">
        <v>174</v>
      </c>
      <c r="N19" s="57" t="s">
        <v>174</v>
      </c>
      <c r="O19" s="57" t="s">
        <v>174</v>
      </c>
      <c r="P19" s="57" t="s">
        <v>174</v>
      </c>
      <c r="Q19" s="128" t="s">
        <v>174</v>
      </c>
      <c r="R19" s="128" t="s">
        <v>174</v>
      </c>
      <c r="S19" s="128" t="s">
        <v>174</v>
      </c>
      <c r="T19" s="15" t="s">
        <v>37</v>
      </c>
      <c r="U19" s="287"/>
      <c r="V19" s="83" t="s">
        <v>172</v>
      </c>
      <c r="W19" s="120"/>
      <c r="X19" s="120"/>
      <c r="Y19" s="120"/>
      <c r="Z19" s="83"/>
      <c r="AA19" s="20" t="s">
        <v>40</v>
      </c>
    </row>
    <row r="20" spans="1:27" ht="20.25" customHeight="1">
      <c r="A20" s="71"/>
      <c r="B20" s="77" t="s">
        <v>38</v>
      </c>
      <c r="C20" s="403" t="s">
        <v>244</v>
      </c>
      <c r="D20" s="403" t="s">
        <v>244</v>
      </c>
      <c r="E20" s="296" t="s">
        <v>244</v>
      </c>
      <c r="F20" s="296" t="s">
        <v>244</v>
      </c>
      <c r="G20" s="296" t="s">
        <v>244</v>
      </c>
      <c r="H20" s="199">
        <v>107812728</v>
      </c>
      <c r="I20" s="331">
        <v>236492</v>
      </c>
      <c r="J20" s="98"/>
      <c r="K20" s="182" t="s">
        <v>38</v>
      </c>
      <c r="L20" s="135"/>
      <c r="M20" s="57"/>
      <c r="N20" s="57"/>
      <c r="O20" s="57"/>
      <c r="P20" s="57"/>
      <c r="Q20" s="126"/>
      <c r="R20" s="60"/>
      <c r="S20" s="133"/>
      <c r="T20" s="15"/>
      <c r="U20" s="287" t="s">
        <v>159</v>
      </c>
      <c r="V20" s="288" t="s">
        <v>109</v>
      </c>
      <c r="W20" s="120"/>
      <c r="X20" s="120"/>
      <c r="Y20" s="120"/>
      <c r="Z20" s="83"/>
      <c r="AA20" s="20" t="s">
        <v>40</v>
      </c>
    </row>
    <row r="21" spans="1:27" ht="20.25" customHeight="1">
      <c r="A21" s="71"/>
      <c r="C21" s="130"/>
      <c r="D21" s="130"/>
      <c r="E21" s="300"/>
      <c r="F21" s="300"/>
      <c r="G21" s="300"/>
      <c r="H21" s="130"/>
      <c r="I21" s="383"/>
      <c r="J21" s="98"/>
      <c r="K21" s="100"/>
      <c r="L21" s="135" t="s">
        <v>174</v>
      </c>
      <c r="M21" s="57" t="s">
        <v>174</v>
      </c>
      <c r="N21" s="57" t="s">
        <v>174</v>
      </c>
      <c r="O21" s="57" t="s">
        <v>174</v>
      </c>
      <c r="P21" s="57" t="s">
        <v>174</v>
      </c>
      <c r="Q21" s="126" t="s">
        <v>174</v>
      </c>
      <c r="R21" s="60" t="s">
        <v>174</v>
      </c>
      <c r="S21" s="133" t="s">
        <v>174</v>
      </c>
      <c r="T21" s="19"/>
      <c r="U21" s="287"/>
      <c r="V21" s="120"/>
      <c r="W21" s="120"/>
      <c r="X21" s="120"/>
      <c r="Y21" s="120"/>
      <c r="Z21" s="83"/>
      <c r="AA21" s="13"/>
    </row>
    <row r="22" spans="1:27" ht="20.25" customHeight="1">
      <c r="A22" s="76">
        <v>14</v>
      </c>
      <c r="B22" s="77" t="s">
        <v>41</v>
      </c>
      <c r="C22" s="294">
        <v>2.7</v>
      </c>
      <c r="D22" s="294" t="s">
        <v>244</v>
      </c>
      <c r="E22" s="296">
        <v>10000</v>
      </c>
      <c r="F22" s="296">
        <v>7400</v>
      </c>
      <c r="G22" s="296">
        <v>190</v>
      </c>
      <c r="H22" s="199">
        <v>1195120</v>
      </c>
      <c r="I22" s="331" t="s">
        <v>244</v>
      </c>
      <c r="J22" s="181">
        <v>14</v>
      </c>
      <c r="K22" s="182" t="s">
        <v>41</v>
      </c>
      <c r="L22" s="61" t="s">
        <v>173</v>
      </c>
      <c r="M22" s="57" t="s">
        <v>174</v>
      </c>
      <c r="N22" s="57" t="s">
        <v>174</v>
      </c>
      <c r="O22" s="57" t="s">
        <v>174</v>
      </c>
      <c r="P22" s="57" t="s">
        <v>174</v>
      </c>
      <c r="Q22" s="128" t="s">
        <v>174</v>
      </c>
      <c r="R22" s="128" t="s">
        <v>174</v>
      </c>
      <c r="S22" s="128" t="s">
        <v>174</v>
      </c>
      <c r="T22" s="15" t="s">
        <v>42</v>
      </c>
      <c r="U22" s="287"/>
      <c r="V22" s="120"/>
      <c r="W22" s="120"/>
      <c r="X22" s="120"/>
      <c r="Y22" s="120"/>
      <c r="Z22" s="83"/>
      <c r="AA22" s="13"/>
    </row>
    <row r="23" spans="1:27" ht="20.25" customHeight="1">
      <c r="A23" s="76">
        <v>15</v>
      </c>
      <c r="B23" s="77" t="s">
        <v>43</v>
      </c>
      <c r="C23" s="294">
        <v>2.45</v>
      </c>
      <c r="D23" s="294" t="s">
        <v>244</v>
      </c>
      <c r="E23" s="296">
        <v>6500</v>
      </c>
      <c r="F23" s="296">
        <v>7000</v>
      </c>
      <c r="G23" s="296">
        <v>190</v>
      </c>
      <c r="H23" s="199">
        <v>1541889</v>
      </c>
      <c r="I23" s="331" t="s">
        <v>244</v>
      </c>
      <c r="J23" s="181">
        <v>15</v>
      </c>
      <c r="K23" s="182" t="s">
        <v>43</v>
      </c>
      <c r="L23" s="61" t="s">
        <v>173</v>
      </c>
      <c r="M23" s="57" t="s">
        <v>174</v>
      </c>
      <c r="N23" s="57" t="s">
        <v>174</v>
      </c>
      <c r="O23" s="57" t="s">
        <v>174</v>
      </c>
      <c r="P23" s="57" t="s">
        <v>174</v>
      </c>
      <c r="Q23" s="128" t="s">
        <v>174</v>
      </c>
      <c r="R23" s="128" t="s">
        <v>174</v>
      </c>
      <c r="S23" s="128" t="s">
        <v>174</v>
      </c>
      <c r="T23" s="15" t="s">
        <v>133</v>
      </c>
      <c r="U23" s="287"/>
      <c r="V23" s="120"/>
      <c r="W23" s="120"/>
      <c r="X23" s="120"/>
      <c r="Y23" s="120"/>
      <c r="Z23" s="83"/>
      <c r="AA23" s="13"/>
    </row>
    <row r="24" spans="1:27" ht="20.25" customHeight="1">
      <c r="A24" s="74">
        <v>16</v>
      </c>
      <c r="B24" s="75" t="s">
        <v>44</v>
      </c>
      <c r="C24" s="292">
        <v>2.6</v>
      </c>
      <c r="D24" s="292" t="s">
        <v>244</v>
      </c>
      <c r="E24" s="293">
        <v>10500</v>
      </c>
      <c r="F24" s="293">
        <v>7500</v>
      </c>
      <c r="G24" s="293">
        <v>190</v>
      </c>
      <c r="H24" s="258">
        <v>967324</v>
      </c>
      <c r="I24" s="402" t="s">
        <v>244</v>
      </c>
      <c r="J24" s="180">
        <v>16</v>
      </c>
      <c r="K24" s="101" t="s">
        <v>44</v>
      </c>
      <c r="L24" s="59" t="s">
        <v>173</v>
      </c>
      <c r="M24" s="56" t="s">
        <v>174</v>
      </c>
      <c r="N24" s="56" t="s">
        <v>174</v>
      </c>
      <c r="O24" s="56" t="s">
        <v>174</v>
      </c>
      <c r="P24" s="56" t="s">
        <v>174</v>
      </c>
      <c r="Q24" s="310" t="s">
        <v>174</v>
      </c>
      <c r="R24" s="310" t="s">
        <v>174</v>
      </c>
      <c r="S24" s="310" t="s">
        <v>174</v>
      </c>
      <c r="T24" s="17" t="s">
        <v>135</v>
      </c>
      <c r="U24" s="287"/>
      <c r="V24" s="120"/>
      <c r="W24" s="120"/>
      <c r="X24" s="120"/>
      <c r="Y24" s="120"/>
      <c r="Z24" s="83"/>
      <c r="AA24" s="13"/>
    </row>
    <row r="25" spans="1:27" ht="20.25" customHeight="1">
      <c r="A25" s="76">
        <v>17</v>
      </c>
      <c r="B25" s="77" t="s">
        <v>45</v>
      </c>
      <c r="C25" s="294">
        <v>2.1</v>
      </c>
      <c r="D25" s="294" t="s">
        <v>244</v>
      </c>
      <c r="E25" s="296">
        <v>8200</v>
      </c>
      <c r="F25" s="296">
        <v>6300</v>
      </c>
      <c r="G25" s="296">
        <v>190</v>
      </c>
      <c r="H25" s="199">
        <v>998961</v>
      </c>
      <c r="I25" s="331" t="s">
        <v>244</v>
      </c>
      <c r="J25" s="181">
        <v>17</v>
      </c>
      <c r="K25" s="182" t="s">
        <v>45</v>
      </c>
      <c r="L25" s="61" t="s">
        <v>173</v>
      </c>
      <c r="M25" s="57" t="s">
        <v>174</v>
      </c>
      <c r="N25" s="57" t="s">
        <v>174</v>
      </c>
      <c r="O25" s="57" t="s">
        <v>174</v>
      </c>
      <c r="P25" s="57" t="s">
        <v>174</v>
      </c>
      <c r="Q25" s="128" t="s">
        <v>174</v>
      </c>
      <c r="R25" s="128" t="s">
        <v>174</v>
      </c>
      <c r="S25" s="128" t="s">
        <v>174</v>
      </c>
      <c r="T25" s="15" t="s">
        <v>46</v>
      </c>
      <c r="U25" s="287"/>
      <c r="V25" s="120"/>
      <c r="W25" s="120"/>
      <c r="X25" s="120"/>
      <c r="Y25" s="120"/>
      <c r="Z25" s="83"/>
      <c r="AA25" s="13"/>
    </row>
    <row r="26" spans="1:27" ht="20.25" customHeight="1">
      <c r="A26" s="76">
        <v>18</v>
      </c>
      <c r="B26" s="77" t="s">
        <v>47</v>
      </c>
      <c r="C26" s="294">
        <v>2.5</v>
      </c>
      <c r="D26" s="294" t="s">
        <v>244</v>
      </c>
      <c r="E26" s="296">
        <v>8600</v>
      </c>
      <c r="F26" s="296">
        <v>5000</v>
      </c>
      <c r="G26" s="296">
        <v>190</v>
      </c>
      <c r="H26" s="199">
        <v>514479</v>
      </c>
      <c r="I26" s="331" t="s">
        <v>244</v>
      </c>
      <c r="J26" s="181">
        <v>18</v>
      </c>
      <c r="K26" s="182" t="s">
        <v>47</v>
      </c>
      <c r="L26" s="61" t="s">
        <v>173</v>
      </c>
      <c r="M26" s="57" t="s">
        <v>174</v>
      </c>
      <c r="N26" s="57" t="s">
        <v>174</v>
      </c>
      <c r="O26" s="57" t="s">
        <v>174</v>
      </c>
      <c r="P26" s="57" t="s">
        <v>174</v>
      </c>
      <c r="Q26" s="128" t="s">
        <v>174</v>
      </c>
      <c r="R26" s="128" t="s">
        <v>174</v>
      </c>
      <c r="S26" s="128" t="s">
        <v>174</v>
      </c>
      <c r="T26" s="15" t="s">
        <v>48</v>
      </c>
      <c r="U26" s="287"/>
      <c r="V26" s="120"/>
      <c r="W26" s="120"/>
      <c r="X26" s="120"/>
      <c r="Y26" s="120"/>
      <c r="Z26" s="83"/>
      <c r="AA26" s="13"/>
    </row>
    <row r="27" spans="1:27" ht="20.25" customHeight="1">
      <c r="A27" s="76">
        <v>19</v>
      </c>
      <c r="B27" s="77" t="s">
        <v>49</v>
      </c>
      <c r="C27" s="294">
        <v>2.5</v>
      </c>
      <c r="D27" s="294" t="s">
        <v>244</v>
      </c>
      <c r="E27" s="296">
        <v>10400</v>
      </c>
      <c r="F27" s="296">
        <v>7600</v>
      </c>
      <c r="G27" s="296">
        <v>190</v>
      </c>
      <c r="H27" s="199">
        <v>2382787</v>
      </c>
      <c r="I27" s="331" t="s">
        <v>244</v>
      </c>
      <c r="J27" s="181">
        <v>19</v>
      </c>
      <c r="K27" s="182" t="s">
        <v>49</v>
      </c>
      <c r="L27" s="61" t="s">
        <v>173</v>
      </c>
      <c r="M27" s="57" t="s">
        <v>174</v>
      </c>
      <c r="N27" s="57" t="s">
        <v>174</v>
      </c>
      <c r="O27" s="57" t="s">
        <v>174</v>
      </c>
      <c r="P27" s="57" t="s">
        <v>174</v>
      </c>
      <c r="Q27" s="128" t="s">
        <v>174</v>
      </c>
      <c r="R27" s="128" t="s">
        <v>174</v>
      </c>
      <c r="S27" s="128" t="s">
        <v>174</v>
      </c>
      <c r="T27" s="15" t="s">
        <v>50</v>
      </c>
      <c r="U27" s="279"/>
      <c r="V27" s="19"/>
      <c r="W27" s="19"/>
      <c r="X27" s="19"/>
      <c r="Y27" s="19"/>
      <c r="Z27" s="25"/>
      <c r="AA27" s="13"/>
    </row>
    <row r="28" spans="1:27" ht="20.25" customHeight="1">
      <c r="A28" s="76">
        <v>20</v>
      </c>
      <c r="B28" s="77" t="s">
        <v>51</v>
      </c>
      <c r="C28" s="301">
        <v>2.5</v>
      </c>
      <c r="D28" s="301" t="s">
        <v>244</v>
      </c>
      <c r="E28" s="303">
        <v>10000</v>
      </c>
      <c r="F28" s="303">
        <v>7000</v>
      </c>
      <c r="G28" s="303">
        <v>190</v>
      </c>
      <c r="H28" s="199">
        <v>1062741</v>
      </c>
      <c r="I28" s="331" t="s">
        <v>244</v>
      </c>
      <c r="J28" s="306">
        <v>20</v>
      </c>
      <c r="K28" s="242" t="s">
        <v>51</v>
      </c>
      <c r="L28" s="216" t="s">
        <v>173</v>
      </c>
      <c r="M28" s="308" t="s">
        <v>174</v>
      </c>
      <c r="N28" s="308" t="s">
        <v>174</v>
      </c>
      <c r="O28" s="308" t="s">
        <v>174</v>
      </c>
      <c r="P28" s="308" t="s">
        <v>174</v>
      </c>
      <c r="Q28" s="309" t="s">
        <v>174</v>
      </c>
      <c r="R28" s="309" t="s">
        <v>174</v>
      </c>
      <c r="S28" s="309" t="s">
        <v>174</v>
      </c>
      <c r="T28" s="15" t="s">
        <v>135</v>
      </c>
      <c r="U28" s="279"/>
      <c r="V28" s="19"/>
      <c r="W28" s="19"/>
      <c r="X28" s="19"/>
      <c r="Y28" s="19"/>
      <c r="Z28" s="25"/>
      <c r="AA28" s="13"/>
    </row>
    <row r="29" spans="1:27" ht="20.25" customHeight="1">
      <c r="A29" s="74">
        <v>21</v>
      </c>
      <c r="B29" s="75" t="s">
        <v>52</v>
      </c>
      <c r="C29" s="294">
        <v>2.9</v>
      </c>
      <c r="D29" s="294" t="s">
        <v>244</v>
      </c>
      <c r="E29" s="296">
        <v>8700</v>
      </c>
      <c r="F29" s="296">
        <v>9500</v>
      </c>
      <c r="G29" s="296">
        <v>190</v>
      </c>
      <c r="H29" s="258">
        <v>765363</v>
      </c>
      <c r="I29" s="402" t="s">
        <v>244</v>
      </c>
      <c r="J29" s="181">
        <v>21</v>
      </c>
      <c r="K29" s="182" t="s">
        <v>52</v>
      </c>
      <c r="L29" s="61" t="s">
        <v>173</v>
      </c>
      <c r="M29" s="57" t="s">
        <v>174</v>
      </c>
      <c r="N29" s="57" t="s">
        <v>174</v>
      </c>
      <c r="O29" s="57" t="s">
        <v>174</v>
      </c>
      <c r="P29" s="57" t="s">
        <v>174</v>
      </c>
      <c r="Q29" s="128" t="s">
        <v>174</v>
      </c>
      <c r="R29" s="128" t="s">
        <v>174</v>
      </c>
      <c r="S29" s="128" t="s">
        <v>174</v>
      </c>
      <c r="T29" s="17" t="s">
        <v>53</v>
      </c>
      <c r="U29" s="279"/>
      <c r="V29" s="19"/>
      <c r="W29" s="19"/>
      <c r="X29" s="19"/>
      <c r="Y29" s="19"/>
      <c r="Z29" s="25"/>
      <c r="AA29" s="13"/>
    </row>
    <row r="30" spans="1:27" ht="20.25" customHeight="1">
      <c r="A30" s="76">
        <v>22</v>
      </c>
      <c r="B30" s="77" t="s">
        <v>54</v>
      </c>
      <c r="C30" s="294">
        <v>2.8</v>
      </c>
      <c r="D30" s="294" t="s">
        <v>244</v>
      </c>
      <c r="E30" s="296">
        <v>9500</v>
      </c>
      <c r="F30" s="296">
        <v>9000</v>
      </c>
      <c r="G30" s="296">
        <v>190</v>
      </c>
      <c r="H30" s="199">
        <v>436633</v>
      </c>
      <c r="I30" s="331" t="s">
        <v>244</v>
      </c>
      <c r="J30" s="181">
        <v>22</v>
      </c>
      <c r="K30" s="182" t="s">
        <v>54</v>
      </c>
      <c r="L30" s="61" t="s">
        <v>173</v>
      </c>
      <c r="M30" s="57" t="s">
        <v>174</v>
      </c>
      <c r="N30" s="57" t="s">
        <v>174</v>
      </c>
      <c r="O30" s="57" t="s">
        <v>174</v>
      </c>
      <c r="P30" s="57" t="s">
        <v>174</v>
      </c>
      <c r="Q30" s="128" t="s">
        <v>174</v>
      </c>
      <c r="R30" s="128" t="s">
        <v>174</v>
      </c>
      <c r="S30" s="128" t="s">
        <v>174</v>
      </c>
      <c r="T30" s="15" t="s">
        <v>135</v>
      </c>
      <c r="U30" s="279"/>
      <c r="V30" s="19"/>
      <c r="W30" s="19"/>
      <c r="X30" s="19"/>
      <c r="Y30" s="19"/>
      <c r="Z30" s="25"/>
      <c r="AA30" s="13"/>
    </row>
    <row r="31" spans="1:27" ht="20.25" customHeight="1">
      <c r="A31" s="76">
        <v>27</v>
      </c>
      <c r="B31" s="77" t="s">
        <v>55</v>
      </c>
      <c r="C31" s="294">
        <v>2.6</v>
      </c>
      <c r="D31" s="294">
        <v>8.2</v>
      </c>
      <c r="E31" s="296">
        <v>9000</v>
      </c>
      <c r="F31" s="296">
        <v>8400</v>
      </c>
      <c r="G31" s="296">
        <v>190</v>
      </c>
      <c r="H31" s="199">
        <v>1267696</v>
      </c>
      <c r="I31" s="331">
        <v>53616</v>
      </c>
      <c r="J31" s="181">
        <v>27</v>
      </c>
      <c r="K31" s="182" t="s">
        <v>55</v>
      </c>
      <c r="L31" s="61" t="s">
        <v>173</v>
      </c>
      <c r="M31" s="57" t="s">
        <v>174</v>
      </c>
      <c r="N31" s="57" t="s">
        <v>174</v>
      </c>
      <c r="O31" s="57" t="s">
        <v>174</v>
      </c>
      <c r="P31" s="57" t="s">
        <v>174</v>
      </c>
      <c r="Q31" s="128" t="s">
        <v>174</v>
      </c>
      <c r="R31" s="128" t="s">
        <v>173</v>
      </c>
      <c r="S31" s="128" t="s">
        <v>174</v>
      </c>
      <c r="T31" s="15" t="s">
        <v>56</v>
      </c>
      <c r="U31" s="279"/>
      <c r="V31" s="19"/>
      <c r="W31" s="19"/>
      <c r="X31" s="19"/>
      <c r="Y31" s="19"/>
      <c r="Z31" s="25"/>
      <c r="AA31" s="13"/>
    </row>
    <row r="32" spans="1:27" ht="20.25" customHeight="1">
      <c r="A32" s="76">
        <v>28</v>
      </c>
      <c r="B32" s="77" t="s">
        <v>57</v>
      </c>
      <c r="C32" s="294">
        <v>2.4</v>
      </c>
      <c r="D32" s="294" t="s">
        <v>244</v>
      </c>
      <c r="E32" s="296">
        <v>8800</v>
      </c>
      <c r="F32" s="296">
        <v>6800</v>
      </c>
      <c r="G32" s="296">
        <v>190</v>
      </c>
      <c r="H32" s="199">
        <v>2666551</v>
      </c>
      <c r="I32" s="331" t="s">
        <v>244</v>
      </c>
      <c r="J32" s="181">
        <v>28</v>
      </c>
      <c r="K32" s="182" t="s">
        <v>57</v>
      </c>
      <c r="L32" s="61" t="s">
        <v>173</v>
      </c>
      <c r="M32" s="57" t="s">
        <v>174</v>
      </c>
      <c r="N32" s="57" t="s">
        <v>174</v>
      </c>
      <c r="O32" s="57" t="s">
        <v>174</v>
      </c>
      <c r="P32" s="57" t="s">
        <v>174</v>
      </c>
      <c r="Q32" s="128" t="s">
        <v>174</v>
      </c>
      <c r="R32" s="128" t="s">
        <v>174</v>
      </c>
      <c r="S32" s="128" t="s">
        <v>174</v>
      </c>
      <c r="T32" s="15" t="s">
        <v>58</v>
      </c>
      <c r="U32" s="279"/>
      <c r="V32" s="19"/>
      <c r="W32" s="19"/>
      <c r="X32" s="19"/>
      <c r="Y32" s="19"/>
      <c r="Z32" s="25"/>
      <c r="AA32" s="13"/>
    </row>
    <row r="33" spans="1:27" ht="20.25" customHeight="1">
      <c r="A33" s="76">
        <v>29</v>
      </c>
      <c r="B33" s="77" t="s">
        <v>59</v>
      </c>
      <c r="C33" s="294">
        <v>2.5</v>
      </c>
      <c r="D33" s="294" t="s">
        <v>244</v>
      </c>
      <c r="E33" s="296">
        <v>9000</v>
      </c>
      <c r="F33" s="296">
        <v>8200</v>
      </c>
      <c r="G33" s="296">
        <v>190</v>
      </c>
      <c r="H33" s="199">
        <v>1952502</v>
      </c>
      <c r="I33" s="331" t="s">
        <v>244</v>
      </c>
      <c r="J33" s="181">
        <v>29</v>
      </c>
      <c r="K33" s="182" t="s">
        <v>59</v>
      </c>
      <c r="L33" s="61" t="s">
        <v>173</v>
      </c>
      <c r="M33" s="57" t="s">
        <v>174</v>
      </c>
      <c r="N33" s="57" t="s">
        <v>174</v>
      </c>
      <c r="O33" s="57" t="s">
        <v>174</v>
      </c>
      <c r="P33" s="57" t="s">
        <v>174</v>
      </c>
      <c r="Q33" s="128" t="s">
        <v>174</v>
      </c>
      <c r="R33" s="128" t="s">
        <v>174</v>
      </c>
      <c r="S33" s="128" t="s">
        <v>174</v>
      </c>
      <c r="T33" s="15" t="s">
        <v>60</v>
      </c>
      <c r="U33" s="279"/>
      <c r="V33" s="19"/>
      <c r="W33" s="19"/>
      <c r="X33" s="19"/>
      <c r="Y33" s="19"/>
      <c r="Z33" s="25"/>
      <c r="AA33" s="13"/>
    </row>
    <row r="34" spans="1:27" ht="20.25" customHeight="1">
      <c r="A34" s="79">
        <v>30</v>
      </c>
      <c r="B34" s="80" t="s">
        <v>61</v>
      </c>
      <c r="C34" s="292">
        <v>2.4</v>
      </c>
      <c r="D34" s="292" t="s">
        <v>244</v>
      </c>
      <c r="E34" s="293">
        <v>8900</v>
      </c>
      <c r="F34" s="293">
        <v>7100</v>
      </c>
      <c r="G34" s="293">
        <v>190</v>
      </c>
      <c r="H34" s="258">
        <v>1471552</v>
      </c>
      <c r="I34" s="402" t="s">
        <v>244</v>
      </c>
      <c r="J34" s="183">
        <v>30</v>
      </c>
      <c r="K34" s="184" t="s">
        <v>61</v>
      </c>
      <c r="L34" s="62" t="s">
        <v>173</v>
      </c>
      <c r="M34" s="312" t="s">
        <v>174</v>
      </c>
      <c r="N34" s="312" t="s">
        <v>174</v>
      </c>
      <c r="O34" s="312" t="s">
        <v>174</v>
      </c>
      <c r="P34" s="312" t="s">
        <v>174</v>
      </c>
      <c r="Q34" s="313" t="s">
        <v>174</v>
      </c>
      <c r="R34" s="313" t="s">
        <v>174</v>
      </c>
      <c r="S34" s="313" t="s">
        <v>174</v>
      </c>
      <c r="T34" s="15" t="s">
        <v>62</v>
      </c>
      <c r="U34" s="279"/>
      <c r="V34" s="19"/>
      <c r="W34" s="19"/>
      <c r="X34" s="19"/>
      <c r="Y34" s="19"/>
      <c r="Z34" s="25"/>
      <c r="AA34" s="13"/>
    </row>
    <row r="35" spans="1:27" s="25" customFormat="1" ht="20.25" customHeight="1">
      <c r="A35" s="76">
        <v>31</v>
      </c>
      <c r="B35" s="78" t="s">
        <v>63</v>
      </c>
      <c r="C35" s="294">
        <v>2.23</v>
      </c>
      <c r="D35" s="294">
        <v>4.3</v>
      </c>
      <c r="E35" s="296">
        <v>9600</v>
      </c>
      <c r="F35" s="296">
        <v>7300</v>
      </c>
      <c r="G35" s="296">
        <v>190</v>
      </c>
      <c r="H35" s="199">
        <v>783441</v>
      </c>
      <c r="I35" s="331">
        <v>44406</v>
      </c>
      <c r="J35" s="181">
        <v>31</v>
      </c>
      <c r="K35" s="182" t="s">
        <v>63</v>
      </c>
      <c r="L35" s="61" t="s">
        <v>173</v>
      </c>
      <c r="M35" s="57" t="s">
        <v>174</v>
      </c>
      <c r="N35" s="57" t="s">
        <v>174</v>
      </c>
      <c r="O35" s="57" t="s">
        <v>174</v>
      </c>
      <c r="P35" s="57" t="s">
        <v>174</v>
      </c>
      <c r="Q35" s="128" t="s">
        <v>174</v>
      </c>
      <c r="R35" s="128" t="s">
        <v>173</v>
      </c>
      <c r="S35" s="128" t="s">
        <v>174</v>
      </c>
      <c r="T35" s="17" t="s">
        <v>64</v>
      </c>
      <c r="U35" s="279"/>
      <c r="V35" s="19"/>
      <c r="W35" s="19"/>
      <c r="X35" s="19"/>
      <c r="Y35" s="19"/>
      <c r="AA35" s="13"/>
    </row>
    <row r="36" spans="1:27" s="25" customFormat="1" ht="20.25" customHeight="1">
      <c r="A36" s="76">
        <v>32</v>
      </c>
      <c r="B36" s="78" t="s">
        <v>65</v>
      </c>
      <c r="C36" s="294">
        <v>1.8</v>
      </c>
      <c r="D36" s="294">
        <v>7</v>
      </c>
      <c r="E36" s="296">
        <v>6000</v>
      </c>
      <c r="F36" s="296">
        <v>4400</v>
      </c>
      <c r="G36" s="296">
        <v>190</v>
      </c>
      <c r="H36" s="199">
        <v>643436</v>
      </c>
      <c r="I36" s="331">
        <v>37528</v>
      </c>
      <c r="J36" s="181">
        <v>32</v>
      </c>
      <c r="K36" s="182" t="s">
        <v>65</v>
      </c>
      <c r="L36" s="61" t="s">
        <v>173</v>
      </c>
      <c r="M36" s="57" t="s">
        <v>174</v>
      </c>
      <c r="N36" s="57" t="s">
        <v>174</v>
      </c>
      <c r="O36" s="57" t="s">
        <v>174</v>
      </c>
      <c r="P36" s="57" t="s">
        <v>174</v>
      </c>
      <c r="Q36" s="128" t="s">
        <v>174</v>
      </c>
      <c r="R36" s="128" t="s">
        <v>173</v>
      </c>
      <c r="S36" s="128" t="s">
        <v>174</v>
      </c>
      <c r="T36" s="15" t="s">
        <v>66</v>
      </c>
      <c r="U36" s="279"/>
      <c r="V36" s="19"/>
      <c r="W36" s="19"/>
      <c r="X36" s="19"/>
      <c r="Y36" s="19"/>
      <c r="AA36" s="13"/>
    </row>
    <row r="37" spans="1:27" s="25" customFormat="1" ht="20.25" customHeight="1">
      <c r="A37" s="76">
        <v>36</v>
      </c>
      <c r="B37" s="78" t="s">
        <v>67</v>
      </c>
      <c r="C37" s="294">
        <v>2.7</v>
      </c>
      <c r="D37" s="294">
        <v>1.5</v>
      </c>
      <c r="E37" s="296">
        <v>8400</v>
      </c>
      <c r="F37" s="296">
        <v>7200</v>
      </c>
      <c r="G37" s="296">
        <v>190</v>
      </c>
      <c r="H37" s="199">
        <v>1221895</v>
      </c>
      <c r="I37" s="331">
        <v>58789</v>
      </c>
      <c r="J37" s="181">
        <v>36</v>
      </c>
      <c r="K37" s="182" t="s">
        <v>67</v>
      </c>
      <c r="L37" s="61" t="s">
        <v>173</v>
      </c>
      <c r="M37" s="57" t="s">
        <v>174</v>
      </c>
      <c r="N37" s="57" t="s">
        <v>174</v>
      </c>
      <c r="O37" s="57" t="s">
        <v>174</v>
      </c>
      <c r="P37" s="57" t="s">
        <v>174</v>
      </c>
      <c r="Q37" s="128" t="s">
        <v>174</v>
      </c>
      <c r="R37" s="128" t="s">
        <v>173</v>
      </c>
      <c r="S37" s="128" t="s">
        <v>174</v>
      </c>
      <c r="T37" s="15" t="s">
        <v>68</v>
      </c>
      <c r="U37" s="279"/>
      <c r="V37" s="19"/>
      <c r="W37" s="19"/>
      <c r="X37" s="19"/>
      <c r="Y37" s="19"/>
      <c r="AA37" s="13"/>
    </row>
    <row r="38" spans="1:27" s="235" customFormat="1" ht="20.25" customHeight="1">
      <c r="A38" s="81">
        <v>44</v>
      </c>
      <c r="B38" s="82" t="s">
        <v>69</v>
      </c>
      <c r="C38" s="301">
        <v>2.3</v>
      </c>
      <c r="D38" s="301">
        <v>0</v>
      </c>
      <c r="E38" s="303">
        <v>7900</v>
      </c>
      <c r="F38" s="303">
        <v>6300</v>
      </c>
      <c r="G38" s="303">
        <v>190</v>
      </c>
      <c r="H38" s="199">
        <v>1831429</v>
      </c>
      <c r="I38" s="331">
        <v>0</v>
      </c>
      <c r="J38" s="185">
        <v>44</v>
      </c>
      <c r="K38" s="186" t="s">
        <v>69</v>
      </c>
      <c r="L38" s="64" t="s">
        <v>173</v>
      </c>
      <c r="M38" s="65" t="s">
        <v>174</v>
      </c>
      <c r="N38" s="65" t="s">
        <v>174</v>
      </c>
      <c r="O38" s="65" t="s">
        <v>174</v>
      </c>
      <c r="P38" s="65" t="s">
        <v>174</v>
      </c>
      <c r="Q38" s="314" t="s">
        <v>174</v>
      </c>
      <c r="R38" s="314" t="s">
        <v>174</v>
      </c>
      <c r="S38" s="314" t="s">
        <v>174</v>
      </c>
      <c r="T38" s="15" t="s">
        <v>70</v>
      </c>
      <c r="U38" s="279"/>
      <c r="V38" s="19"/>
      <c r="W38" s="19"/>
      <c r="X38" s="19"/>
      <c r="Y38" s="19"/>
      <c r="Z38" s="25"/>
      <c r="AA38" s="282"/>
    </row>
    <row r="39" spans="1:27" ht="20.25" customHeight="1">
      <c r="A39" s="76">
        <v>45</v>
      </c>
      <c r="B39" s="78" t="s">
        <v>88</v>
      </c>
      <c r="C39" s="292">
        <v>2.55</v>
      </c>
      <c r="D39" s="292">
        <v>0</v>
      </c>
      <c r="E39" s="293">
        <v>9650</v>
      </c>
      <c r="F39" s="293">
        <v>7600</v>
      </c>
      <c r="G39" s="293">
        <v>190</v>
      </c>
      <c r="H39" s="258">
        <v>2928846</v>
      </c>
      <c r="I39" s="402">
        <v>0</v>
      </c>
      <c r="J39" s="181">
        <v>45</v>
      </c>
      <c r="K39" s="182" t="s">
        <v>88</v>
      </c>
      <c r="L39" s="61" t="s">
        <v>173</v>
      </c>
      <c r="M39" s="57" t="s">
        <v>174</v>
      </c>
      <c r="N39" s="57" t="s">
        <v>174</v>
      </c>
      <c r="O39" s="57" t="s">
        <v>174</v>
      </c>
      <c r="P39" s="57" t="s">
        <v>174</v>
      </c>
      <c r="Q39" s="128" t="s">
        <v>174</v>
      </c>
      <c r="R39" s="128" t="s">
        <v>173</v>
      </c>
      <c r="S39" s="128" t="s">
        <v>174</v>
      </c>
      <c r="T39" s="17" t="s">
        <v>70</v>
      </c>
      <c r="U39" s="279"/>
      <c r="V39" s="19"/>
      <c r="W39" s="19"/>
      <c r="X39" s="19"/>
      <c r="Y39" s="19"/>
      <c r="Z39" s="25"/>
      <c r="AA39" s="13"/>
    </row>
    <row r="40" spans="1:27" ht="20.25" customHeight="1">
      <c r="A40" s="291">
        <v>46</v>
      </c>
      <c r="B40" s="99" t="s">
        <v>93</v>
      </c>
      <c r="C40" s="301">
        <v>2.5</v>
      </c>
      <c r="D40" s="301" t="s">
        <v>244</v>
      </c>
      <c r="E40" s="303">
        <v>8300</v>
      </c>
      <c r="F40" s="303">
        <v>8400</v>
      </c>
      <c r="G40" s="303">
        <v>190</v>
      </c>
      <c r="H40" s="201">
        <v>2935473</v>
      </c>
      <c r="I40" s="386" t="s">
        <v>244</v>
      </c>
      <c r="J40" s="306">
        <v>46</v>
      </c>
      <c r="K40" s="242" t="s">
        <v>93</v>
      </c>
      <c r="L40" s="216" t="s">
        <v>173</v>
      </c>
      <c r="M40" s="308" t="s">
        <v>174</v>
      </c>
      <c r="N40" s="308" t="s">
        <v>174</v>
      </c>
      <c r="O40" s="308" t="s">
        <v>174</v>
      </c>
      <c r="P40" s="308" t="s">
        <v>174</v>
      </c>
      <c r="Q40" s="309" t="s">
        <v>174</v>
      </c>
      <c r="R40" s="309"/>
      <c r="S40" s="309" t="s">
        <v>174</v>
      </c>
      <c r="T40" s="17" t="s">
        <v>70</v>
      </c>
      <c r="U40" s="279"/>
      <c r="V40" s="19"/>
      <c r="W40" s="19"/>
      <c r="X40" s="19"/>
      <c r="Y40" s="19"/>
      <c r="Z40" s="25"/>
      <c r="AA40" s="13"/>
    </row>
    <row r="41" spans="1:27" ht="20.25" customHeight="1">
      <c r="A41" s="71"/>
      <c r="B41" s="77" t="s">
        <v>71</v>
      </c>
      <c r="C41" s="403" t="s">
        <v>244</v>
      </c>
      <c r="D41" s="403" t="s">
        <v>244</v>
      </c>
      <c r="E41" s="296" t="s">
        <v>244</v>
      </c>
      <c r="F41" s="296" t="s">
        <v>244</v>
      </c>
      <c r="G41" s="403" t="s">
        <v>244</v>
      </c>
      <c r="H41" s="212">
        <v>27568118</v>
      </c>
      <c r="I41" s="469">
        <v>194339</v>
      </c>
      <c r="J41" s="98"/>
      <c r="K41" s="182" t="s">
        <v>71</v>
      </c>
      <c r="L41" s="135" t="s">
        <v>174</v>
      </c>
      <c r="M41" s="57" t="s">
        <v>174</v>
      </c>
      <c r="N41" s="57" t="s">
        <v>174</v>
      </c>
      <c r="O41" s="57" t="s">
        <v>174</v>
      </c>
      <c r="P41" s="57" t="s">
        <v>174</v>
      </c>
      <c r="Q41" s="136"/>
      <c r="R41" s="60" t="s">
        <v>174</v>
      </c>
      <c r="S41" s="133" t="s">
        <v>174</v>
      </c>
      <c r="T41" s="15" t="s">
        <v>72</v>
      </c>
      <c r="U41" s="279"/>
      <c r="V41" s="19"/>
      <c r="W41" s="19"/>
      <c r="X41" s="19"/>
      <c r="Y41" s="19"/>
      <c r="Z41" s="25"/>
      <c r="AA41" s="13"/>
    </row>
    <row r="42" spans="1:27" ht="20.25" customHeight="1">
      <c r="A42" s="71"/>
      <c r="B42" s="77" t="s">
        <v>73</v>
      </c>
      <c r="C42" s="403" t="s">
        <v>244</v>
      </c>
      <c r="D42" s="403" t="s">
        <v>244</v>
      </c>
      <c r="E42" s="296" t="s">
        <v>244</v>
      </c>
      <c r="F42" s="296" t="s">
        <v>244</v>
      </c>
      <c r="G42" s="403" t="s">
        <v>244</v>
      </c>
      <c r="H42" s="199">
        <v>135380846</v>
      </c>
      <c r="I42" s="331">
        <v>430831</v>
      </c>
      <c r="J42" s="98"/>
      <c r="K42" s="182" t="s">
        <v>73</v>
      </c>
      <c r="L42" s="135"/>
      <c r="M42" s="57"/>
      <c r="N42" s="57"/>
      <c r="O42" s="57"/>
      <c r="P42" s="57"/>
      <c r="Q42" s="136"/>
      <c r="R42" s="60"/>
      <c r="S42" s="133"/>
      <c r="T42" s="15" t="s">
        <v>74</v>
      </c>
      <c r="U42" s="279"/>
      <c r="V42" s="19"/>
      <c r="W42" s="19"/>
      <c r="X42" s="19"/>
      <c r="Y42" s="19"/>
      <c r="Z42" s="25"/>
      <c r="AA42" s="13"/>
    </row>
    <row r="43" spans="1:27" ht="20.25" customHeight="1">
      <c r="A43" s="71"/>
      <c r="C43" s="383"/>
      <c r="D43" s="383"/>
      <c r="E43" s="296"/>
      <c r="F43" s="296"/>
      <c r="G43" s="383"/>
      <c r="H43" s="130"/>
      <c r="I43" s="383"/>
      <c r="J43" s="98"/>
      <c r="K43" s="100"/>
      <c r="L43" s="135" t="s">
        <v>174</v>
      </c>
      <c r="M43" s="57" t="s">
        <v>174</v>
      </c>
      <c r="N43" s="57" t="s">
        <v>174</v>
      </c>
      <c r="O43" s="57" t="s">
        <v>174</v>
      </c>
      <c r="P43" s="57" t="s">
        <v>174</v>
      </c>
      <c r="Q43" s="136" t="s">
        <v>174</v>
      </c>
      <c r="R43" s="60" t="s">
        <v>174</v>
      </c>
      <c r="S43" s="133" t="s">
        <v>174</v>
      </c>
      <c r="T43" s="19"/>
      <c r="U43" s="279"/>
      <c r="V43" s="19"/>
      <c r="W43" s="19"/>
      <c r="X43" s="19"/>
      <c r="Y43" s="19"/>
      <c r="Z43" s="25"/>
      <c r="AA43" s="13"/>
    </row>
    <row r="44" spans="1:27" ht="20.25" customHeight="1">
      <c r="A44" s="76">
        <v>301</v>
      </c>
      <c r="B44" s="77" t="s">
        <v>75</v>
      </c>
      <c r="C44" s="403" t="s">
        <v>244</v>
      </c>
      <c r="D44" s="403" t="s">
        <v>244</v>
      </c>
      <c r="E44" s="296" t="s">
        <v>244</v>
      </c>
      <c r="F44" s="296" t="s">
        <v>244</v>
      </c>
      <c r="G44" s="403" t="s">
        <v>244</v>
      </c>
      <c r="H44" s="403" t="s">
        <v>244</v>
      </c>
      <c r="I44" s="403" t="s">
        <v>244</v>
      </c>
      <c r="J44" s="181">
        <v>301</v>
      </c>
      <c r="K44" s="182" t="s">
        <v>75</v>
      </c>
      <c r="L44" s="135" t="s">
        <v>174</v>
      </c>
      <c r="M44" s="57" t="s">
        <v>174</v>
      </c>
      <c r="N44" s="57" t="s">
        <v>174</v>
      </c>
      <c r="O44" s="57" t="s">
        <v>174</v>
      </c>
      <c r="P44" s="126" t="s">
        <v>174</v>
      </c>
      <c r="Q44" s="136" t="s">
        <v>174</v>
      </c>
      <c r="R44" s="60" t="s">
        <v>174</v>
      </c>
      <c r="S44" s="133" t="s">
        <v>174</v>
      </c>
      <c r="T44" s="15" t="s">
        <v>76</v>
      </c>
      <c r="U44" s="279"/>
      <c r="V44" s="19"/>
      <c r="W44" s="19"/>
      <c r="X44" s="19"/>
      <c r="Y44" s="19"/>
      <c r="Z44" s="25"/>
      <c r="AA44" s="13"/>
    </row>
    <row r="45" spans="1:27" ht="20.25" customHeight="1">
      <c r="A45" s="76">
        <v>302</v>
      </c>
      <c r="B45" s="77" t="s">
        <v>77</v>
      </c>
      <c r="C45" s="403" t="s">
        <v>244</v>
      </c>
      <c r="D45" s="403" t="s">
        <v>244</v>
      </c>
      <c r="E45" s="296" t="s">
        <v>244</v>
      </c>
      <c r="F45" s="296" t="s">
        <v>244</v>
      </c>
      <c r="G45" s="403" t="s">
        <v>244</v>
      </c>
      <c r="H45" s="403" t="s">
        <v>244</v>
      </c>
      <c r="I45" s="403" t="s">
        <v>244</v>
      </c>
      <c r="J45" s="181">
        <v>302</v>
      </c>
      <c r="K45" s="182" t="s">
        <v>77</v>
      </c>
      <c r="L45" s="135" t="s">
        <v>174</v>
      </c>
      <c r="M45" s="57" t="s">
        <v>174</v>
      </c>
      <c r="N45" s="57" t="s">
        <v>174</v>
      </c>
      <c r="O45" s="57" t="s">
        <v>174</v>
      </c>
      <c r="P45" s="126" t="s">
        <v>174</v>
      </c>
      <c r="Q45" s="136" t="s">
        <v>174</v>
      </c>
      <c r="R45" s="60" t="s">
        <v>174</v>
      </c>
      <c r="S45" s="133" t="s">
        <v>174</v>
      </c>
      <c r="T45" s="15" t="s">
        <v>78</v>
      </c>
      <c r="U45" s="279"/>
      <c r="V45" s="19"/>
      <c r="W45" s="19"/>
      <c r="X45" s="19"/>
      <c r="Y45" s="19"/>
      <c r="Z45" s="25"/>
      <c r="AA45" s="13"/>
    </row>
    <row r="46" spans="1:27" ht="20.25" customHeight="1">
      <c r="A46" s="76">
        <v>303</v>
      </c>
      <c r="B46" s="77" t="s">
        <v>79</v>
      </c>
      <c r="C46" s="403" t="s">
        <v>244</v>
      </c>
      <c r="D46" s="403" t="s">
        <v>244</v>
      </c>
      <c r="E46" s="296" t="s">
        <v>244</v>
      </c>
      <c r="F46" s="296" t="s">
        <v>244</v>
      </c>
      <c r="G46" s="403" t="s">
        <v>244</v>
      </c>
      <c r="H46" s="403" t="s">
        <v>244</v>
      </c>
      <c r="I46" s="403" t="s">
        <v>244</v>
      </c>
      <c r="J46" s="181">
        <v>303</v>
      </c>
      <c r="K46" s="182" t="s">
        <v>79</v>
      </c>
      <c r="L46" s="135" t="s">
        <v>174</v>
      </c>
      <c r="M46" s="57" t="s">
        <v>174</v>
      </c>
      <c r="N46" s="57" t="s">
        <v>174</v>
      </c>
      <c r="O46" s="57" t="s">
        <v>174</v>
      </c>
      <c r="P46" s="60" t="s">
        <v>174</v>
      </c>
      <c r="Q46" s="136" t="s">
        <v>174</v>
      </c>
      <c r="R46" s="57" t="s">
        <v>174</v>
      </c>
      <c r="S46" s="133" t="s">
        <v>174</v>
      </c>
      <c r="T46" s="15" t="s">
        <v>80</v>
      </c>
      <c r="U46" s="279"/>
      <c r="V46" s="19"/>
      <c r="W46" s="19"/>
      <c r="X46" s="19"/>
      <c r="Y46" s="19"/>
      <c r="Z46" s="25"/>
      <c r="AA46" s="13"/>
    </row>
    <row r="47" spans="1:27" ht="20.25" customHeight="1">
      <c r="A47" s="71"/>
      <c r="B47" s="77" t="s">
        <v>81</v>
      </c>
      <c r="C47" s="403" t="s">
        <v>244</v>
      </c>
      <c r="D47" s="403" t="s">
        <v>244</v>
      </c>
      <c r="E47" s="296" t="s">
        <v>244</v>
      </c>
      <c r="F47" s="296" t="s">
        <v>244</v>
      </c>
      <c r="G47" s="403" t="s">
        <v>244</v>
      </c>
      <c r="H47" s="403" t="s">
        <v>244</v>
      </c>
      <c r="I47" s="403" t="s">
        <v>244</v>
      </c>
      <c r="J47" s="98"/>
      <c r="K47" s="182" t="s">
        <v>81</v>
      </c>
      <c r="L47" s="135" t="s">
        <v>174</v>
      </c>
      <c r="M47" s="57" t="s">
        <v>174</v>
      </c>
      <c r="N47" s="57" t="s">
        <v>174</v>
      </c>
      <c r="O47" s="57" t="s">
        <v>174</v>
      </c>
      <c r="P47" s="57" t="s">
        <v>174</v>
      </c>
      <c r="Q47" s="136" t="s">
        <v>174</v>
      </c>
      <c r="R47" s="57" t="s">
        <v>174</v>
      </c>
      <c r="S47" s="133" t="s">
        <v>174</v>
      </c>
      <c r="T47" s="15" t="s">
        <v>82</v>
      </c>
      <c r="U47" s="279"/>
      <c r="V47" s="19"/>
      <c r="W47" s="19"/>
      <c r="X47" s="19"/>
      <c r="Y47" s="19"/>
      <c r="Z47" s="25"/>
      <c r="AA47" s="13"/>
    </row>
    <row r="48" spans="1:27" ht="20.25" customHeight="1">
      <c r="A48" s="71"/>
      <c r="B48" s="83"/>
      <c r="C48" s="383"/>
      <c r="D48" s="383"/>
      <c r="E48" s="296"/>
      <c r="F48" s="296"/>
      <c r="G48" s="383"/>
      <c r="H48" s="383"/>
      <c r="I48" s="383"/>
      <c r="J48" s="98"/>
      <c r="K48" s="100"/>
      <c r="L48" s="135" t="s">
        <v>174</v>
      </c>
      <c r="M48" s="57" t="s">
        <v>174</v>
      </c>
      <c r="N48" s="57" t="s">
        <v>174</v>
      </c>
      <c r="O48" s="57" t="s">
        <v>174</v>
      </c>
      <c r="P48" s="57" t="s">
        <v>174</v>
      </c>
      <c r="Q48" s="136" t="s">
        <v>174</v>
      </c>
      <c r="R48" s="57" t="s">
        <v>174</v>
      </c>
      <c r="S48" s="133" t="s">
        <v>174</v>
      </c>
      <c r="T48" s="19"/>
      <c r="U48" s="279"/>
      <c r="V48" s="19"/>
      <c r="W48" s="19"/>
      <c r="X48" s="19"/>
      <c r="Y48" s="19"/>
      <c r="Z48" s="25"/>
      <c r="AA48" s="13"/>
    </row>
    <row r="49" spans="1:27" ht="20.25" customHeight="1">
      <c r="A49" s="84"/>
      <c r="B49" s="82" t="s">
        <v>83</v>
      </c>
      <c r="C49" s="404" t="s">
        <v>244</v>
      </c>
      <c r="D49" s="404" t="s">
        <v>244</v>
      </c>
      <c r="E49" s="303" t="s">
        <v>244</v>
      </c>
      <c r="F49" s="303" t="s">
        <v>244</v>
      </c>
      <c r="G49" s="404" t="s">
        <v>244</v>
      </c>
      <c r="H49" s="404" t="s">
        <v>244</v>
      </c>
      <c r="I49" s="404" t="s">
        <v>244</v>
      </c>
      <c r="J49" s="116"/>
      <c r="K49" s="186" t="s">
        <v>83</v>
      </c>
      <c r="L49" s="265" t="s">
        <v>174</v>
      </c>
      <c r="M49" s="65" t="s">
        <v>174</v>
      </c>
      <c r="N49" s="65" t="s">
        <v>174</v>
      </c>
      <c r="O49" s="65" t="s">
        <v>174</v>
      </c>
      <c r="P49" s="65" t="s">
        <v>174</v>
      </c>
      <c r="Q49" s="140" t="s">
        <v>174</v>
      </c>
      <c r="R49" s="63" t="s">
        <v>174</v>
      </c>
      <c r="S49" s="268" t="s">
        <v>173</v>
      </c>
      <c r="T49" s="15" t="s">
        <v>84</v>
      </c>
      <c r="U49" s="279"/>
      <c r="V49" s="19"/>
      <c r="W49" s="19"/>
      <c r="X49" s="19"/>
      <c r="Y49" s="19"/>
      <c r="Z49" s="25"/>
      <c r="AA49" s="13"/>
    </row>
    <row r="50" spans="1:20" ht="16.5" customHeight="1">
      <c r="A50" s="120"/>
      <c r="B50" s="120"/>
      <c r="C50" s="19"/>
      <c r="D50" s="19"/>
      <c r="E50" s="19"/>
      <c r="F50" s="19"/>
      <c r="G50" s="19"/>
      <c r="H50" s="19"/>
      <c r="I50" s="19"/>
      <c r="J50" s="120"/>
      <c r="K50" s="120"/>
      <c r="L50" s="19"/>
      <c r="M50" s="19"/>
      <c r="N50" s="19"/>
      <c r="O50" s="19"/>
      <c r="P50" s="19"/>
      <c r="Q50" s="237"/>
      <c r="R50" s="19"/>
      <c r="S50" s="19"/>
      <c r="T50" s="19"/>
    </row>
    <row r="51" ht="16.5" customHeight="1">
      <c r="AA51" s="53"/>
    </row>
    <row r="52" ht="16.5" customHeight="1">
      <c r="AA52" s="53"/>
    </row>
    <row r="53" ht="16.5" customHeight="1">
      <c r="AA53" s="53"/>
    </row>
    <row r="54" ht="16.5" customHeight="1">
      <c r="AA54" s="53"/>
    </row>
    <row r="55" ht="16.5" customHeight="1">
      <c r="AA55" s="53"/>
    </row>
    <row r="56" ht="16.5" customHeight="1">
      <c r="AA56" s="53"/>
    </row>
    <row r="57" ht="16.5" customHeight="1">
      <c r="AA57" s="53"/>
    </row>
    <row r="58" ht="16.5" customHeight="1">
      <c r="AA58" s="53"/>
    </row>
    <row r="59" ht="16.5" customHeight="1">
      <c r="AA59" s="53"/>
    </row>
    <row r="60" ht="16.5" customHeight="1">
      <c r="AA60" s="53"/>
    </row>
    <row r="61" ht="16.5" customHeight="1">
      <c r="AA61" s="53"/>
    </row>
    <row r="62" ht="16.5" customHeight="1">
      <c r="AA62" s="53"/>
    </row>
    <row r="63" ht="16.5" customHeight="1">
      <c r="AA63" s="53"/>
    </row>
    <row r="64" ht="16.5" customHeight="1">
      <c r="AA64" s="53"/>
    </row>
    <row r="65" ht="16.5" customHeight="1">
      <c r="AA65" s="53"/>
    </row>
    <row r="66" ht="16.5" customHeight="1">
      <c r="AA66" s="53"/>
    </row>
    <row r="67" ht="16.5" customHeight="1">
      <c r="AA67" s="53"/>
    </row>
    <row r="68" ht="16.5" customHeight="1">
      <c r="AA68" s="53"/>
    </row>
    <row r="69" ht="16.5" customHeight="1">
      <c r="AA69" s="53"/>
    </row>
    <row r="70" ht="16.5" customHeight="1">
      <c r="AA70" s="53"/>
    </row>
    <row r="71" ht="16.5" customHeight="1">
      <c r="AA71" s="53"/>
    </row>
    <row r="72" ht="16.5" customHeight="1">
      <c r="AA72" s="53"/>
    </row>
    <row r="73" ht="16.5" customHeight="1">
      <c r="AA73" s="53"/>
    </row>
    <row r="74" ht="16.5" customHeight="1">
      <c r="AA74" s="53"/>
    </row>
    <row r="75" ht="16.5" customHeight="1">
      <c r="AA75" s="53"/>
    </row>
    <row r="76" ht="16.5" customHeight="1">
      <c r="AA76" s="53"/>
    </row>
    <row r="77" ht="16.5" customHeight="1">
      <c r="AA77" s="53"/>
    </row>
    <row r="78" ht="16.5" customHeight="1">
      <c r="AA78" s="53"/>
    </row>
    <row r="79" ht="16.5" customHeight="1">
      <c r="AA79" s="53"/>
    </row>
    <row r="80" ht="16.5" customHeight="1">
      <c r="AA80" s="53"/>
    </row>
    <row r="81" ht="16.5" customHeight="1">
      <c r="AA81" s="53"/>
    </row>
    <row r="82" ht="16.5" customHeight="1">
      <c r="AA82" s="53"/>
    </row>
    <row r="83" ht="16.5" customHeight="1">
      <c r="AA83" s="53"/>
    </row>
    <row r="84" ht="16.5" customHeight="1">
      <c r="AA84" s="53"/>
    </row>
    <row r="85" ht="16.5" customHeight="1">
      <c r="AA85" s="53"/>
    </row>
    <row r="86" ht="16.5" customHeight="1">
      <c r="AA86" s="53"/>
    </row>
    <row r="87" ht="16.5" customHeight="1">
      <c r="AA87" s="53"/>
    </row>
    <row r="88" ht="16.5" customHeight="1">
      <c r="AA88" s="53"/>
    </row>
    <row r="89" ht="16.5" customHeight="1"/>
    <row r="90" ht="16.5" customHeight="1"/>
    <row r="91" ht="16.5" customHeight="1"/>
    <row r="92" ht="16.5" customHeight="1"/>
    <row r="93" ht="16.5" customHeight="1"/>
  </sheetData>
  <sheetProtection/>
  <mergeCells count="3">
    <mergeCell ref="L3:P3"/>
    <mergeCell ref="Q3:S3"/>
    <mergeCell ref="C4:F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user</cp:lastModifiedBy>
  <cp:lastPrinted>2020-12-16T00:22:51Z</cp:lastPrinted>
  <dcterms:created xsi:type="dcterms:W3CDTF">1999-11-09T06:09:47Z</dcterms:created>
  <dcterms:modified xsi:type="dcterms:W3CDTF">2023-01-19T01:31:12Z</dcterms:modified>
  <cp:category/>
  <cp:version/>
  <cp:contentType/>
  <cp:contentStatus/>
</cp:coreProperties>
</file>