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010047\新common\新common\企画調整担当\令和６年度\髙橋\学校名鑑\1101 原稿（チェック修正）\"/>
    </mc:Choice>
  </mc:AlternateContent>
  <bookViews>
    <workbookView xWindow="0" yWindow="0" windowWidth="20496" windowHeight="7776" firstSheet="1" activeTab="1"/>
  </bookViews>
  <sheets>
    <sheet name="NAV000" sheetId="1" state="hidden" r:id="rId1"/>
    <sheet name="２　本務教員数" sheetId="2" r:id="rId2"/>
  </sheets>
  <definedNames>
    <definedName name="_xlnm.Print_Area" localSheetId="1">'２　本務教員数'!$A$1:$X$34</definedName>
  </definedNames>
  <calcPr calcId="162913"/>
</workbook>
</file>

<file path=xl/calcChain.xml><?xml version="1.0" encoding="utf-8"?>
<calcChain xmlns="http://schemas.openxmlformats.org/spreadsheetml/2006/main">
  <c r="F20" i="2" l="1"/>
  <c r="E20" i="2"/>
  <c r="D20" i="2" s="1"/>
  <c r="F32" i="2" l="1"/>
  <c r="E32" i="2"/>
  <c r="Q6" i="2"/>
  <c r="R6" i="2"/>
  <c r="S6" i="2"/>
  <c r="S5" i="2" s="1"/>
  <c r="T6" i="2"/>
  <c r="T5" i="2"/>
  <c r="U6" i="2"/>
  <c r="V6" i="2"/>
  <c r="V5" i="2" s="1"/>
  <c r="W6" i="2"/>
  <c r="W5" i="2"/>
  <c r="X6" i="2"/>
  <c r="X5" i="2" s="1"/>
  <c r="Q5" i="2"/>
  <c r="U5" i="2"/>
  <c r="F7" i="2"/>
  <c r="F18" i="2"/>
  <c r="D18" i="2" s="1"/>
  <c r="E18" i="2"/>
  <c r="T29" i="2"/>
  <c r="W13" i="2"/>
  <c r="W12" i="2" s="1"/>
  <c r="X13" i="2"/>
  <c r="X12" i="2" s="1"/>
  <c r="H29" i="2"/>
  <c r="I29" i="2"/>
  <c r="J29" i="2"/>
  <c r="K29" i="2"/>
  <c r="L29" i="2"/>
  <c r="M29" i="2"/>
  <c r="N29" i="2"/>
  <c r="O29" i="2"/>
  <c r="P29" i="2"/>
  <c r="Q29" i="2"/>
  <c r="R29" i="2"/>
  <c r="S29" i="2"/>
  <c r="U29" i="2"/>
  <c r="V29" i="2"/>
  <c r="W29" i="2"/>
  <c r="X29" i="2"/>
  <c r="G29" i="2"/>
  <c r="E30" i="2"/>
  <c r="F33" i="2"/>
  <c r="E33" i="2"/>
  <c r="F31" i="2"/>
  <c r="E31" i="2"/>
  <c r="F30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G22" i="2"/>
  <c r="F28" i="2"/>
  <c r="E28" i="2"/>
  <c r="F27" i="2"/>
  <c r="E27" i="2"/>
  <c r="F26" i="2"/>
  <c r="E26" i="2"/>
  <c r="F25" i="2"/>
  <c r="E25" i="2"/>
  <c r="F24" i="2"/>
  <c r="E24" i="2"/>
  <c r="F23" i="2"/>
  <c r="E23" i="2"/>
  <c r="G6" i="2"/>
  <c r="G5" i="2" s="1"/>
  <c r="V13" i="2"/>
  <c r="V12" i="2" s="1"/>
  <c r="U13" i="2"/>
  <c r="U12" i="2" s="1"/>
  <c r="T13" i="2"/>
  <c r="T12" i="2" s="1"/>
  <c r="S13" i="2"/>
  <c r="S12" i="2" s="1"/>
  <c r="R13" i="2"/>
  <c r="R12" i="2"/>
  <c r="Q13" i="2"/>
  <c r="Q12" i="2"/>
  <c r="P13" i="2"/>
  <c r="P12" i="2" s="1"/>
  <c r="O13" i="2"/>
  <c r="O12" i="2" s="1"/>
  <c r="N13" i="2"/>
  <c r="N12" i="2" s="1"/>
  <c r="M13" i="2"/>
  <c r="M12" i="2"/>
  <c r="L13" i="2"/>
  <c r="L12" i="2" s="1"/>
  <c r="K13" i="2"/>
  <c r="K12" i="2" s="1"/>
  <c r="J13" i="2"/>
  <c r="J12" i="2"/>
  <c r="I13" i="2"/>
  <c r="I12" i="2"/>
  <c r="H13" i="2"/>
  <c r="H12" i="2" s="1"/>
  <c r="G13" i="2"/>
  <c r="G12" i="2" s="1"/>
  <c r="F17" i="2"/>
  <c r="E17" i="2"/>
  <c r="F16" i="2"/>
  <c r="E16" i="2"/>
  <c r="F15" i="2"/>
  <c r="E15" i="2"/>
  <c r="F14" i="2"/>
  <c r="E14" i="2"/>
  <c r="F8" i="2"/>
  <c r="F9" i="2"/>
  <c r="F10" i="2"/>
  <c r="F11" i="2"/>
  <c r="E11" i="2"/>
  <c r="D11" i="2" s="1"/>
  <c r="E8" i="2"/>
  <c r="E9" i="2"/>
  <c r="E10" i="2"/>
  <c r="E7" i="2"/>
  <c r="H6" i="2"/>
  <c r="H5" i="2" s="1"/>
  <c r="I6" i="2"/>
  <c r="I5" i="2"/>
  <c r="J6" i="2"/>
  <c r="J5" i="2" s="1"/>
  <c r="K6" i="2"/>
  <c r="K5" i="2" s="1"/>
  <c r="L6" i="2"/>
  <c r="L5" i="2" s="1"/>
  <c r="M6" i="2"/>
  <c r="M5" i="2"/>
  <c r="N6" i="2"/>
  <c r="N5" i="2" s="1"/>
  <c r="O6" i="2"/>
  <c r="O5" i="2" s="1"/>
  <c r="P6" i="2"/>
  <c r="P5" i="2" s="1"/>
  <c r="R5" i="2"/>
  <c r="D32" i="2" l="1"/>
  <c r="D31" i="2"/>
  <c r="E29" i="2"/>
  <c r="F29" i="2"/>
  <c r="D30" i="2"/>
  <c r="D28" i="2"/>
  <c r="D25" i="2"/>
  <c r="D24" i="2"/>
  <c r="D27" i="2"/>
  <c r="D23" i="2"/>
  <c r="F22" i="2"/>
  <c r="E22" i="2"/>
  <c r="D26" i="2"/>
  <c r="D17" i="2"/>
  <c r="D16" i="2"/>
  <c r="D15" i="2"/>
  <c r="F13" i="2"/>
  <c r="F12" i="2"/>
  <c r="D14" i="2"/>
  <c r="D33" i="2"/>
  <c r="D10" i="2"/>
  <c r="D9" i="2"/>
  <c r="D8" i="2"/>
  <c r="D7" i="2"/>
  <c r="E5" i="2"/>
  <c r="E12" i="2"/>
  <c r="F5" i="2"/>
  <c r="E6" i="2"/>
  <c r="F6" i="2"/>
  <c r="E13" i="2"/>
  <c r="D29" i="2" l="1"/>
  <c r="D22" i="2"/>
  <c r="D13" i="2"/>
  <c r="D12" i="2"/>
  <c r="D5" i="2"/>
  <c r="D6" i="2"/>
</calcChain>
</file>

<file path=xl/sharedStrings.xml><?xml version="1.0" encoding="utf-8"?>
<sst xmlns="http://schemas.openxmlformats.org/spreadsheetml/2006/main" count="85" uniqueCount="56">
  <si>
    <t xml:space="preserve"> 計</t>
  </si>
  <si>
    <t>小</t>
  </si>
  <si>
    <t>学</t>
  </si>
  <si>
    <t>校</t>
  </si>
  <si>
    <t>計</t>
  </si>
  <si>
    <t>中</t>
  </si>
  <si>
    <t>高</t>
  </si>
  <si>
    <t>等</t>
  </si>
  <si>
    <t>県立</t>
  </si>
  <si>
    <t>２　本務教員数</t>
    <phoneticPr fontId="4"/>
  </si>
  <si>
    <t xml:space="preserve"> 総　計</t>
  </si>
  <si>
    <t xml:space="preserve"> 合　　　 計</t>
  </si>
  <si>
    <t xml:space="preserve"> 合　　　計</t>
  </si>
  <si>
    <t xml:space="preserve"> 全　日</t>
  </si>
  <si>
    <t xml:space="preserve"> 定　時</t>
  </si>
  <si>
    <t xml:space="preserve"> 通　信</t>
  </si>
  <si>
    <t xml:space="preserve"> 市　　　 立</t>
  </si>
  <si>
    <t>私立</t>
    <rPh sb="0" eb="2">
      <t>シリツ</t>
    </rPh>
    <phoneticPr fontId="4"/>
  </si>
  <si>
    <t>栄 養 教 諭</t>
    <rPh sb="0" eb="1">
      <t>エイ</t>
    </rPh>
    <rPh sb="2" eb="3">
      <t>オサム</t>
    </rPh>
    <rPh sb="4" eb="5">
      <t>キョウ</t>
    </rPh>
    <rPh sb="6" eb="7">
      <t>サトシ</t>
    </rPh>
    <phoneticPr fontId="4"/>
  </si>
  <si>
    <t>養 護 教 諭</t>
    <rPh sb="4" eb="5">
      <t>キョウ</t>
    </rPh>
    <rPh sb="6" eb="7">
      <t>サトシ</t>
    </rPh>
    <phoneticPr fontId="4"/>
  </si>
  <si>
    <t>特</t>
    <rPh sb="0" eb="1">
      <t>トク</t>
    </rPh>
    <phoneticPr fontId="4"/>
  </si>
  <si>
    <t>別</t>
    <rPh sb="0" eb="1">
      <t>ベツ</t>
    </rPh>
    <phoneticPr fontId="4"/>
  </si>
  <si>
    <t>支</t>
    <rPh sb="0" eb="1">
      <t>ササ</t>
    </rPh>
    <phoneticPr fontId="4"/>
  </si>
  <si>
    <t>視覚</t>
    <rPh sb="0" eb="2">
      <t>シカク</t>
    </rPh>
    <phoneticPr fontId="4"/>
  </si>
  <si>
    <t>聴覚</t>
    <rPh sb="0" eb="2">
      <t>チョウカク</t>
    </rPh>
    <phoneticPr fontId="4"/>
  </si>
  <si>
    <t>知・肢・病</t>
    <rPh sb="0" eb="1">
      <t>チ</t>
    </rPh>
    <rPh sb="2" eb="3">
      <t>アシ</t>
    </rPh>
    <rPh sb="4" eb="5">
      <t>ヤマイ</t>
    </rPh>
    <phoneticPr fontId="4"/>
  </si>
  <si>
    <t>校　　　長</t>
    <phoneticPr fontId="4"/>
  </si>
  <si>
    <t>副 校 長</t>
    <rPh sb="0" eb="1">
      <t>フク</t>
    </rPh>
    <rPh sb="2" eb="3">
      <t>コウ</t>
    </rPh>
    <rPh sb="4" eb="5">
      <t>チョウ</t>
    </rPh>
    <phoneticPr fontId="4"/>
  </si>
  <si>
    <t>主 幹 教 諭</t>
    <rPh sb="0" eb="1">
      <t>シュ</t>
    </rPh>
    <rPh sb="2" eb="3">
      <t>ミキ</t>
    </rPh>
    <rPh sb="4" eb="5">
      <t>キョウ</t>
    </rPh>
    <rPh sb="6" eb="7">
      <t>サトシ</t>
    </rPh>
    <phoneticPr fontId="4"/>
  </si>
  <si>
    <t xml:space="preserve"> 国　　　立</t>
    <rPh sb="1" eb="2">
      <t>コク</t>
    </rPh>
    <rPh sb="5" eb="6">
      <t>リツ</t>
    </rPh>
    <phoneticPr fontId="4"/>
  </si>
  <si>
    <t>教   　頭</t>
    <phoneticPr fontId="4"/>
  </si>
  <si>
    <t>教　　　諭</t>
    <phoneticPr fontId="4"/>
  </si>
  <si>
    <t>助　教　諭</t>
    <phoneticPr fontId="4"/>
  </si>
  <si>
    <t>講　　　師</t>
    <phoneticPr fontId="4"/>
  </si>
  <si>
    <t>　　区　　　分</t>
    <phoneticPr fontId="4"/>
  </si>
  <si>
    <t>　　男</t>
    <phoneticPr fontId="4"/>
  </si>
  <si>
    <t>　　女</t>
    <phoneticPr fontId="4"/>
  </si>
  <si>
    <t>男</t>
    <phoneticPr fontId="4"/>
  </si>
  <si>
    <t>女</t>
    <phoneticPr fontId="4"/>
  </si>
  <si>
    <t>村　　山</t>
    <phoneticPr fontId="4"/>
  </si>
  <si>
    <t>最　　上</t>
    <phoneticPr fontId="4"/>
  </si>
  <si>
    <t>置　　賜</t>
    <phoneticPr fontId="4"/>
  </si>
  <si>
    <t>庄　　内</t>
    <phoneticPr fontId="4"/>
  </si>
  <si>
    <t>村　　山</t>
    <phoneticPr fontId="4"/>
  </si>
  <si>
    <t>最　　上</t>
    <phoneticPr fontId="4"/>
  </si>
  <si>
    <t>置　　賜</t>
    <phoneticPr fontId="4"/>
  </si>
  <si>
    <t>庄　　内</t>
    <phoneticPr fontId="4"/>
  </si>
  <si>
    <t>援</t>
    <rPh sb="0" eb="1">
      <t>エン</t>
    </rPh>
    <phoneticPr fontId="4"/>
  </si>
  <si>
    <t>（注）特別支援学校中の「知・肢・病」は、知的障がい・肢体不自由・病弱の障がい種別を示しています。</t>
    <rPh sb="1" eb="2">
      <t>チュウ</t>
    </rPh>
    <rPh sb="3" eb="5">
      <t>トクベツ</t>
    </rPh>
    <rPh sb="5" eb="7">
      <t>シエン</t>
    </rPh>
    <rPh sb="7" eb="9">
      <t>ガッコウ</t>
    </rPh>
    <rPh sb="9" eb="10">
      <t>チュウ</t>
    </rPh>
    <rPh sb="12" eb="13">
      <t>チ</t>
    </rPh>
    <rPh sb="14" eb="15">
      <t>アシ</t>
    </rPh>
    <rPh sb="16" eb="17">
      <t>ヤマイ</t>
    </rPh>
    <rPh sb="20" eb="22">
      <t>チテキ</t>
    </rPh>
    <rPh sb="22" eb="23">
      <t>サワ</t>
    </rPh>
    <rPh sb="26" eb="28">
      <t>シタイ</t>
    </rPh>
    <rPh sb="28" eb="31">
      <t>フジユウ</t>
    </rPh>
    <rPh sb="32" eb="34">
      <t>ビョウジャク</t>
    </rPh>
    <rPh sb="35" eb="36">
      <t>サワ</t>
    </rPh>
    <rPh sb="38" eb="40">
      <t>シュベツ</t>
    </rPh>
    <rPh sb="41" eb="42">
      <t>シメ</t>
    </rPh>
    <phoneticPr fontId="4"/>
  </si>
  <si>
    <t>義</t>
    <rPh sb="0" eb="1">
      <t>ギ</t>
    </rPh>
    <phoneticPr fontId="4"/>
  </si>
  <si>
    <t>務</t>
    <rPh sb="0" eb="1">
      <t>ム</t>
    </rPh>
    <phoneticPr fontId="4"/>
  </si>
  <si>
    <t>教</t>
    <rPh sb="0" eb="1">
      <t>キョウ</t>
    </rPh>
    <phoneticPr fontId="4"/>
  </si>
  <si>
    <t>育</t>
    <rPh sb="0" eb="1">
      <t>イク</t>
    </rPh>
    <phoneticPr fontId="4"/>
  </si>
  <si>
    <t>校</t>
    <rPh sb="0" eb="1">
      <t>コウ</t>
    </rPh>
    <phoneticPr fontId="4"/>
  </si>
  <si>
    <t>合計</t>
    <rPh sb="0" eb="2">
      <t>ゴウケイ</t>
    </rPh>
    <phoneticPr fontId="4"/>
  </si>
  <si>
    <t>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</si>
</sst>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\-#,##0;&quot;-&quot;"/>
  </numFmts>
  <fonts count="10">
    <font>
      <sz val="11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176" fontId="1" fillId="0" borderId="0" applyFill="0" applyBorder="0" applyAlignment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2" fillId="0" borderId="0"/>
    <xf numFmtId="0" fontId="8" fillId="0" borderId="0">
      <alignment vertical="center"/>
    </xf>
  </cellStyleXfs>
  <cellXfs count="53">
    <xf numFmtId="0" fontId="0" fillId="0" borderId="0" xfId="0"/>
    <xf numFmtId="0" fontId="6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0" fontId="6" fillId="0" borderId="3" xfId="0" applyFont="1" applyFill="1" applyBorder="1"/>
    <xf numFmtId="0" fontId="5" fillId="0" borderId="3" xfId="0" applyFont="1" applyFill="1" applyBorder="1"/>
    <xf numFmtId="0" fontId="7" fillId="0" borderId="0" xfId="0" applyFont="1" applyFill="1"/>
    <xf numFmtId="0" fontId="5" fillId="0" borderId="4" xfId="0" applyFont="1" applyFill="1" applyBorder="1"/>
    <xf numFmtId="0" fontId="5" fillId="0" borderId="5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5" fillId="0" borderId="8" xfId="0" applyFont="1" applyFill="1" applyBorder="1" applyAlignment="1">
      <alignment horizontal="centerContinuous"/>
    </xf>
    <xf numFmtId="0" fontId="5" fillId="0" borderId="9" xfId="0" applyFont="1" applyFill="1" applyBorder="1" applyAlignment="1">
      <alignment horizontal="centerContinuous"/>
    </xf>
    <xf numFmtId="0" fontId="5" fillId="0" borderId="2" xfId="0" applyFont="1" applyFill="1" applyBorder="1" applyAlignment="1">
      <alignment horizontal="centerContinuous"/>
    </xf>
    <xf numFmtId="0" fontId="5" fillId="0" borderId="10" xfId="0" applyFont="1" applyFill="1" applyBorder="1"/>
    <xf numFmtId="0" fontId="5" fillId="0" borderId="11" xfId="0" applyFont="1" applyFill="1" applyBorder="1"/>
    <xf numFmtId="0" fontId="5" fillId="0" borderId="12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6" fillId="0" borderId="8" xfId="0" applyFont="1" applyFill="1" applyBorder="1"/>
    <xf numFmtId="0" fontId="6" fillId="0" borderId="9" xfId="0" applyFont="1" applyFill="1" applyBorder="1"/>
    <xf numFmtId="0" fontId="5" fillId="0" borderId="14" xfId="0" applyFont="1" applyFill="1" applyBorder="1" applyAlignment="1">
      <alignment horizontal="center"/>
    </xf>
    <xf numFmtId="0" fontId="6" fillId="0" borderId="4" xfId="0" applyFont="1" applyFill="1" applyBorder="1"/>
    <xf numFmtId="0" fontId="7" fillId="0" borderId="14" xfId="0" applyFont="1" applyFill="1" applyBorder="1" applyAlignment="1">
      <alignment horizontal="center"/>
    </xf>
    <xf numFmtId="0" fontId="5" fillId="0" borderId="14" xfId="0" applyFont="1" applyFill="1" applyBorder="1"/>
    <xf numFmtId="0" fontId="5" fillId="0" borderId="13" xfId="0" applyFont="1" applyFill="1" applyBorder="1"/>
    <xf numFmtId="0" fontId="5" fillId="0" borderId="12" xfId="0" applyFont="1" applyFill="1" applyBorder="1" applyAlignment="1">
      <alignment horizontal="center"/>
    </xf>
    <xf numFmtId="0" fontId="5" fillId="0" borderId="8" xfId="0" applyFont="1" applyFill="1" applyBorder="1"/>
    <xf numFmtId="0" fontId="5" fillId="0" borderId="9" xfId="0" applyFont="1" applyFill="1" applyBorder="1"/>
    <xf numFmtId="0" fontId="9" fillId="0" borderId="13" xfId="0" applyFont="1" applyFill="1" applyBorder="1"/>
    <xf numFmtId="0" fontId="5" fillId="0" borderId="4" xfId="0" applyFont="1" applyFill="1" applyBorder="1" applyAlignment="1">
      <alignment horizontal="center" wrapText="1"/>
    </xf>
    <xf numFmtId="0" fontId="6" fillId="0" borderId="2" xfId="0" applyFont="1" applyFill="1" applyBorder="1"/>
    <xf numFmtId="0" fontId="5" fillId="0" borderId="15" xfId="0" applyFont="1" applyFill="1" applyBorder="1" applyAlignment="1">
      <alignment horizontal="center" wrapText="1"/>
    </xf>
    <xf numFmtId="0" fontId="5" fillId="0" borderId="16" xfId="0" applyFont="1" applyFill="1" applyBorder="1"/>
    <xf numFmtId="0" fontId="5" fillId="0" borderId="10" xfId="0" applyFont="1" applyFill="1" applyBorder="1" applyAlignment="1">
      <alignment horizontal="center" wrapText="1"/>
    </xf>
    <xf numFmtId="0" fontId="7" fillId="0" borderId="5" xfId="0" applyFont="1" applyFill="1" applyBorder="1"/>
    <xf numFmtId="41" fontId="6" fillId="0" borderId="5" xfId="0" applyNumberFormat="1" applyFont="1" applyFill="1" applyBorder="1"/>
    <xf numFmtId="41" fontId="6" fillId="0" borderId="6" xfId="0" applyNumberFormat="1" applyFont="1" applyFill="1" applyBorder="1"/>
    <xf numFmtId="41" fontId="6" fillId="0" borderId="0" xfId="0" applyNumberFormat="1" applyFont="1" applyFill="1" applyBorder="1"/>
    <xf numFmtId="41" fontId="6" fillId="0" borderId="16" xfId="0" applyNumberFormat="1" applyFont="1" applyFill="1" applyBorder="1"/>
    <xf numFmtId="41" fontId="5" fillId="0" borderId="0" xfId="0" applyNumberFormat="1" applyFont="1" applyFill="1" applyBorder="1"/>
    <xf numFmtId="41" fontId="5" fillId="0" borderId="16" xfId="0" applyNumberFormat="1" applyFont="1" applyFill="1" applyBorder="1"/>
    <xf numFmtId="41" fontId="5" fillId="0" borderId="3" xfId="0" applyNumberFormat="1" applyFont="1" applyFill="1" applyBorder="1"/>
    <xf numFmtId="41" fontId="5" fillId="0" borderId="11" xfId="0" applyNumberFormat="1" applyFont="1" applyFill="1" applyBorder="1"/>
    <xf numFmtId="41" fontId="9" fillId="0" borderId="0" xfId="0" applyNumberFormat="1" applyFont="1" applyFill="1" applyBorder="1"/>
    <xf numFmtId="41" fontId="9" fillId="0" borderId="16" xfId="0" applyNumberFormat="1" applyFont="1" applyFill="1" applyBorder="1"/>
    <xf numFmtId="41" fontId="5" fillId="0" borderId="6" xfId="0" applyNumberFormat="1" applyFont="1" applyFill="1" applyBorder="1"/>
    <xf numFmtId="41" fontId="6" fillId="0" borderId="4" xfId="0" applyNumberFormat="1" applyFont="1" applyFill="1" applyBorder="1"/>
    <xf numFmtId="41" fontId="6" fillId="0" borderId="15" xfId="0" applyNumberFormat="1" applyFont="1" applyFill="1" applyBorder="1"/>
    <xf numFmtId="41" fontId="5" fillId="0" borderId="15" xfId="0" applyNumberFormat="1" applyFont="1" applyFill="1" applyBorder="1"/>
    <xf numFmtId="41" fontId="9" fillId="0" borderId="15" xfId="0" applyNumberFormat="1" applyFont="1" applyFill="1" applyBorder="1"/>
    <xf numFmtId="41" fontId="5" fillId="0" borderId="10" xfId="0" applyNumberFormat="1" applyFont="1" applyFill="1" applyBorder="1"/>
    <xf numFmtId="41" fontId="5" fillId="0" borderId="3" xfId="0" applyNumberFormat="1" applyFont="1" applyFill="1" applyBorder="1" applyAlignment="1">
      <alignment horizontal="right"/>
    </xf>
  </cellXfs>
  <cellStyles count="6">
    <cellStyle name="Calc Currency (0)" xfId="1"/>
    <cellStyle name="Header1" xfId="2"/>
    <cellStyle name="Header2" xfId="3"/>
    <cellStyle name="Normal_#18-Internet" xfId="4"/>
    <cellStyle name="標準" xfId="0" builtinId="0"/>
    <cellStyle name="標準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4"/>
  <pageMargins left="0.78700000000000003" right="0.78700000000000003" top="0.98399999999999999" bottom="0.98399999999999999" header="0.51200000000000001" footer="0.51200000000000001"/>
  <headerFooter alignWithMargins="0">
    <oddHeader>&amp;A</oddHeader>
    <oddFooter>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abSelected="1" view="pageBreakPreview" zoomScaleNormal="100" zoomScaleSheetLayoutView="100" workbookViewId="0">
      <pane xSplit="3" ySplit="4" topLeftCell="D20" activePane="bottomRight" state="frozen"/>
      <selection pane="topRight" activeCell="D1" sqref="D1"/>
      <selection pane="bottomLeft" activeCell="A5" sqref="A5"/>
      <selection pane="bottomRight" activeCell="AB10" sqref="AB10"/>
    </sheetView>
  </sheetViews>
  <sheetFormatPr defaultColWidth="9" defaultRowHeight="16.5" customHeight="1"/>
  <cols>
    <col min="1" max="1" width="3.33203125" style="6" customWidth="1"/>
    <col min="2" max="2" width="5.33203125" style="6" customWidth="1"/>
    <col min="3" max="3" width="8.77734375" style="6" customWidth="1"/>
    <col min="4" max="4" width="8" style="6" customWidth="1"/>
    <col min="5" max="5" width="7.44140625" style="6" customWidth="1"/>
    <col min="6" max="6" width="8.44140625" style="6" bestFit="1" customWidth="1"/>
    <col min="7" max="8" width="5.88671875" style="6" customWidth="1"/>
    <col min="9" max="10" width="5.109375" style="6" customWidth="1"/>
    <col min="11" max="12" width="5.88671875" style="6" customWidth="1"/>
    <col min="13" max="14" width="5.109375" style="6" customWidth="1"/>
    <col min="15" max="15" width="7.21875" style="6" customWidth="1"/>
    <col min="16" max="16" width="7.33203125" style="6" customWidth="1"/>
    <col min="17" max="18" width="5.33203125" style="6" customWidth="1"/>
    <col min="19" max="20" width="5.88671875" style="6" customWidth="1"/>
    <col min="21" max="22" width="5.109375" style="6" customWidth="1"/>
    <col min="23" max="24" width="5.88671875" style="6" customWidth="1"/>
    <col min="25" max="16384" width="9" style="6"/>
  </cols>
  <sheetData>
    <row r="1" spans="1:24" s="3" customFormat="1" ht="16.5" customHeight="1">
      <c r="A1" s="1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6.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6.5" customHeight="1">
      <c r="A3" s="7"/>
      <c r="B3" s="8"/>
      <c r="C3" s="9"/>
      <c r="D3" s="10"/>
      <c r="E3" s="10"/>
      <c r="F3" s="10"/>
      <c r="G3" s="11" t="s">
        <v>26</v>
      </c>
      <c r="H3" s="12"/>
      <c r="I3" s="11" t="s">
        <v>27</v>
      </c>
      <c r="J3" s="12"/>
      <c r="K3" s="11" t="s">
        <v>30</v>
      </c>
      <c r="L3" s="12"/>
      <c r="M3" s="11" t="s">
        <v>28</v>
      </c>
      <c r="N3" s="12"/>
      <c r="O3" s="11" t="s">
        <v>31</v>
      </c>
      <c r="P3" s="12"/>
      <c r="Q3" s="11" t="s">
        <v>32</v>
      </c>
      <c r="R3" s="12"/>
      <c r="S3" s="11" t="s">
        <v>19</v>
      </c>
      <c r="T3" s="12"/>
      <c r="U3" s="13" t="s">
        <v>18</v>
      </c>
      <c r="V3" s="13"/>
      <c r="W3" s="11" t="s">
        <v>33</v>
      </c>
      <c r="X3" s="12"/>
    </row>
    <row r="4" spans="1:24" ht="16.5" customHeight="1">
      <c r="A4" s="14" t="s">
        <v>34</v>
      </c>
      <c r="B4" s="5"/>
      <c r="C4" s="15"/>
      <c r="D4" s="16" t="s">
        <v>10</v>
      </c>
      <c r="E4" s="16" t="s">
        <v>35</v>
      </c>
      <c r="F4" s="16" t="s">
        <v>36</v>
      </c>
      <c r="G4" s="17" t="s">
        <v>37</v>
      </c>
      <c r="H4" s="17" t="s">
        <v>38</v>
      </c>
      <c r="I4" s="17" t="s">
        <v>37</v>
      </c>
      <c r="J4" s="17" t="s">
        <v>38</v>
      </c>
      <c r="K4" s="17" t="s">
        <v>37</v>
      </c>
      <c r="L4" s="17" t="s">
        <v>38</v>
      </c>
      <c r="M4" s="17" t="s">
        <v>37</v>
      </c>
      <c r="N4" s="17" t="s">
        <v>38</v>
      </c>
      <c r="O4" s="17" t="s">
        <v>37</v>
      </c>
      <c r="P4" s="17" t="s">
        <v>38</v>
      </c>
      <c r="Q4" s="17" t="s">
        <v>37</v>
      </c>
      <c r="R4" s="17" t="s">
        <v>38</v>
      </c>
      <c r="S4" s="17" t="s">
        <v>37</v>
      </c>
      <c r="T4" s="17" t="s">
        <v>38</v>
      </c>
      <c r="U4" s="17" t="s">
        <v>37</v>
      </c>
      <c r="V4" s="17" t="s">
        <v>38</v>
      </c>
      <c r="W4" s="17" t="s">
        <v>37</v>
      </c>
      <c r="X4" s="17" t="s">
        <v>38</v>
      </c>
    </row>
    <row r="5" spans="1:24" ht="16.5" customHeight="1">
      <c r="A5" s="18"/>
      <c r="B5" s="19" t="s">
        <v>11</v>
      </c>
      <c r="C5" s="20"/>
      <c r="D5" s="47">
        <f t="shared" ref="D5:D11" si="0">SUM(E5:F5)</f>
        <v>3793</v>
      </c>
      <c r="E5" s="38">
        <f t="shared" ref="E5:F11" si="1">SUM(G5,I5,K5,M5,O5,Q5,S5,U5,W5)</f>
        <v>1400</v>
      </c>
      <c r="F5" s="38">
        <f t="shared" si="1"/>
        <v>2393</v>
      </c>
      <c r="G5" s="36">
        <f>SUM(G6,G11)</f>
        <v>165</v>
      </c>
      <c r="H5" s="36">
        <f>SUM(H6,H11)</f>
        <v>51</v>
      </c>
      <c r="I5" s="36">
        <f t="shared" ref="I5:X5" si="2">SUM(I6,I11)</f>
        <v>0</v>
      </c>
      <c r="J5" s="36">
        <f t="shared" si="2"/>
        <v>0</v>
      </c>
      <c r="K5" s="36">
        <f t="shared" si="2"/>
        <v>152</v>
      </c>
      <c r="L5" s="36">
        <f t="shared" si="2"/>
        <v>69</v>
      </c>
      <c r="M5" s="36">
        <f t="shared" si="2"/>
        <v>7</v>
      </c>
      <c r="N5" s="36">
        <f t="shared" si="2"/>
        <v>5</v>
      </c>
      <c r="O5" s="36">
        <f t="shared" si="2"/>
        <v>996</v>
      </c>
      <c r="P5" s="36">
        <f t="shared" si="2"/>
        <v>1737</v>
      </c>
      <c r="Q5" s="36">
        <f t="shared" si="2"/>
        <v>32</v>
      </c>
      <c r="R5" s="36">
        <f t="shared" si="2"/>
        <v>77</v>
      </c>
      <c r="S5" s="36">
        <f t="shared" si="2"/>
        <v>0</v>
      </c>
      <c r="T5" s="36">
        <f t="shared" si="2"/>
        <v>236</v>
      </c>
      <c r="U5" s="36">
        <f t="shared" si="2"/>
        <v>0</v>
      </c>
      <c r="V5" s="36">
        <f t="shared" si="2"/>
        <v>55</v>
      </c>
      <c r="W5" s="36">
        <f t="shared" si="2"/>
        <v>48</v>
      </c>
      <c r="X5" s="37">
        <f t="shared" si="2"/>
        <v>163</v>
      </c>
    </row>
    <row r="6" spans="1:24" ht="16.5" customHeight="1">
      <c r="A6" s="21" t="s">
        <v>1</v>
      </c>
      <c r="B6" s="22"/>
      <c r="C6" s="20" t="s">
        <v>0</v>
      </c>
      <c r="D6" s="48">
        <f t="shared" si="0"/>
        <v>3765</v>
      </c>
      <c r="E6" s="38">
        <f t="shared" si="1"/>
        <v>1384</v>
      </c>
      <c r="F6" s="38">
        <f t="shared" si="1"/>
        <v>2381</v>
      </c>
      <c r="G6" s="38">
        <f>SUM(G7:G10)</f>
        <v>164</v>
      </c>
      <c r="H6" s="38">
        <f t="shared" ref="H6:X6" si="3">SUM(H7:H10)</f>
        <v>51</v>
      </c>
      <c r="I6" s="38">
        <f t="shared" si="3"/>
        <v>0</v>
      </c>
      <c r="J6" s="38">
        <f t="shared" si="3"/>
        <v>0</v>
      </c>
      <c r="K6" s="38">
        <f t="shared" si="3"/>
        <v>151</v>
      </c>
      <c r="L6" s="38">
        <f t="shared" si="3"/>
        <v>69</v>
      </c>
      <c r="M6" s="38">
        <f t="shared" si="3"/>
        <v>7</v>
      </c>
      <c r="N6" s="38">
        <f t="shared" si="3"/>
        <v>4</v>
      </c>
      <c r="O6" s="38">
        <f t="shared" si="3"/>
        <v>982</v>
      </c>
      <c r="P6" s="38">
        <f t="shared" si="3"/>
        <v>1728</v>
      </c>
      <c r="Q6" s="38">
        <f t="shared" si="3"/>
        <v>32</v>
      </c>
      <c r="R6" s="38">
        <f t="shared" si="3"/>
        <v>77</v>
      </c>
      <c r="S6" s="38">
        <f t="shared" si="3"/>
        <v>0</v>
      </c>
      <c r="T6" s="38">
        <f t="shared" si="3"/>
        <v>235</v>
      </c>
      <c r="U6" s="38">
        <f t="shared" si="3"/>
        <v>0</v>
      </c>
      <c r="V6" s="38">
        <f t="shared" si="3"/>
        <v>54</v>
      </c>
      <c r="W6" s="38">
        <f t="shared" si="3"/>
        <v>48</v>
      </c>
      <c r="X6" s="39">
        <f t="shared" si="3"/>
        <v>163</v>
      </c>
    </row>
    <row r="7" spans="1:24" ht="16.5" customHeight="1">
      <c r="A7" s="23"/>
      <c r="B7" s="24"/>
      <c r="C7" s="25" t="s">
        <v>39</v>
      </c>
      <c r="D7" s="49">
        <f t="shared" si="0"/>
        <v>1899</v>
      </c>
      <c r="E7" s="40">
        <f t="shared" si="1"/>
        <v>686</v>
      </c>
      <c r="F7" s="40">
        <f t="shared" si="1"/>
        <v>1213</v>
      </c>
      <c r="G7" s="40">
        <v>77</v>
      </c>
      <c r="H7" s="40">
        <v>23</v>
      </c>
      <c r="I7" s="40">
        <v>0</v>
      </c>
      <c r="J7" s="40">
        <v>0</v>
      </c>
      <c r="K7" s="40">
        <v>70</v>
      </c>
      <c r="L7" s="40">
        <v>33</v>
      </c>
      <c r="M7" s="40">
        <v>4</v>
      </c>
      <c r="N7" s="40">
        <v>2</v>
      </c>
      <c r="O7" s="40">
        <v>505</v>
      </c>
      <c r="P7" s="40">
        <v>894</v>
      </c>
      <c r="Q7" s="40">
        <v>13</v>
      </c>
      <c r="R7" s="40">
        <v>37</v>
      </c>
      <c r="S7" s="40">
        <v>0</v>
      </c>
      <c r="T7" s="40">
        <v>114</v>
      </c>
      <c r="U7" s="40">
        <v>0</v>
      </c>
      <c r="V7" s="40">
        <v>21</v>
      </c>
      <c r="W7" s="40">
        <v>17</v>
      </c>
      <c r="X7" s="41">
        <v>89</v>
      </c>
    </row>
    <row r="8" spans="1:24" ht="16.5" customHeight="1">
      <c r="A8" s="21" t="s">
        <v>2</v>
      </c>
      <c r="B8" s="24"/>
      <c r="C8" s="25" t="s">
        <v>40</v>
      </c>
      <c r="D8" s="49">
        <f t="shared" si="0"/>
        <v>213</v>
      </c>
      <c r="E8" s="40">
        <f t="shared" si="1"/>
        <v>84</v>
      </c>
      <c r="F8" s="40">
        <f t="shared" si="1"/>
        <v>129</v>
      </c>
      <c r="G8" s="40">
        <v>12</v>
      </c>
      <c r="H8" s="40">
        <v>1</v>
      </c>
      <c r="I8" s="40">
        <v>0</v>
      </c>
      <c r="J8" s="40">
        <v>0</v>
      </c>
      <c r="K8" s="40">
        <v>10</v>
      </c>
      <c r="L8" s="40">
        <v>3</v>
      </c>
      <c r="M8" s="40">
        <v>0</v>
      </c>
      <c r="N8" s="40">
        <v>1</v>
      </c>
      <c r="O8" s="40">
        <v>54</v>
      </c>
      <c r="P8" s="40">
        <v>88</v>
      </c>
      <c r="Q8" s="40">
        <v>5</v>
      </c>
      <c r="R8" s="40">
        <v>8</v>
      </c>
      <c r="S8" s="40">
        <v>0</v>
      </c>
      <c r="T8" s="40">
        <v>13</v>
      </c>
      <c r="U8" s="40">
        <v>0</v>
      </c>
      <c r="V8" s="40">
        <v>7</v>
      </c>
      <c r="W8" s="40">
        <v>3</v>
      </c>
      <c r="X8" s="41">
        <v>8</v>
      </c>
    </row>
    <row r="9" spans="1:24" ht="16.5" customHeight="1">
      <c r="A9" s="23"/>
      <c r="B9" s="24"/>
      <c r="C9" s="25" t="s">
        <v>41</v>
      </c>
      <c r="D9" s="49">
        <f t="shared" si="0"/>
        <v>732</v>
      </c>
      <c r="E9" s="40">
        <f t="shared" si="1"/>
        <v>290</v>
      </c>
      <c r="F9" s="40">
        <f t="shared" si="1"/>
        <v>442</v>
      </c>
      <c r="G9" s="40">
        <v>35</v>
      </c>
      <c r="H9" s="40">
        <v>11</v>
      </c>
      <c r="I9" s="40">
        <v>0</v>
      </c>
      <c r="J9" s="40">
        <v>0</v>
      </c>
      <c r="K9" s="40">
        <v>30</v>
      </c>
      <c r="L9" s="40">
        <v>17</v>
      </c>
      <c r="M9" s="40">
        <v>1</v>
      </c>
      <c r="N9" s="40">
        <v>1</v>
      </c>
      <c r="O9" s="40">
        <v>213</v>
      </c>
      <c r="P9" s="40">
        <v>305</v>
      </c>
      <c r="Q9" s="40">
        <v>3</v>
      </c>
      <c r="R9" s="40">
        <v>12</v>
      </c>
      <c r="S9" s="40">
        <v>0</v>
      </c>
      <c r="T9" s="40">
        <v>49</v>
      </c>
      <c r="U9" s="40">
        <v>0</v>
      </c>
      <c r="V9" s="40">
        <v>13</v>
      </c>
      <c r="W9" s="40">
        <v>8</v>
      </c>
      <c r="X9" s="41">
        <v>34</v>
      </c>
    </row>
    <row r="10" spans="1:24" ht="16.5" customHeight="1">
      <c r="A10" s="21" t="s">
        <v>3</v>
      </c>
      <c r="B10" s="16"/>
      <c r="C10" s="25" t="s">
        <v>42</v>
      </c>
      <c r="D10" s="49">
        <f t="shared" si="0"/>
        <v>921</v>
      </c>
      <c r="E10" s="40">
        <f t="shared" si="1"/>
        <v>324</v>
      </c>
      <c r="F10" s="40">
        <f t="shared" si="1"/>
        <v>597</v>
      </c>
      <c r="G10" s="40">
        <v>40</v>
      </c>
      <c r="H10" s="40">
        <v>16</v>
      </c>
      <c r="I10" s="40">
        <v>0</v>
      </c>
      <c r="J10" s="40">
        <v>0</v>
      </c>
      <c r="K10" s="40">
        <v>41</v>
      </c>
      <c r="L10" s="40">
        <v>16</v>
      </c>
      <c r="M10" s="40">
        <v>2</v>
      </c>
      <c r="N10" s="40">
        <v>0</v>
      </c>
      <c r="O10" s="40">
        <v>210</v>
      </c>
      <c r="P10" s="40">
        <v>441</v>
      </c>
      <c r="Q10" s="40">
        <v>11</v>
      </c>
      <c r="R10" s="40">
        <v>20</v>
      </c>
      <c r="S10" s="40">
        <v>0</v>
      </c>
      <c r="T10" s="40">
        <v>59</v>
      </c>
      <c r="U10" s="40">
        <v>0</v>
      </c>
      <c r="V10" s="40">
        <v>13</v>
      </c>
      <c r="W10" s="40">
        <v>20</v>
      </c>
      <c r="X10" s="41">
        <v>32</v>
      </c>
    </row>
    <row r="11" spans="1:24" ht="16.5" customHeight="1">
      <c r="A11" s="26"/>
      <c r="B11" s="27" t="s">
        <v>29</v>
      </c>
      <c r="C11" s="28"/>
      <c r="D11" s="49">
        <f t="shared" si="0"/>
        <v>28</v>
      </c>
      <c r="E11" s="42">
        <f t="shared" si="1"/>
        <v>16</v>
      </c>
      <c r="F11" s="42">
        <f t="shared" si="1"/>
        <v>12</v>
      </c>
      <c r="G11" s="42">
        <v>1</v>
      </c>
      <c r="H11" s="42">
        <v>0</v>
      </c>
      <c r="I11" s="42">
        <v>0</v>
      </c>
      <c r="J11" s="42">
        <v>0</v>
      </c>
      <c r="K11" s="42">
        <v>1</v>
      </c>
      <c r="L11" s="42">
        <v>0</v>
      </c>
      <c r="M11" s="42">
        <v>0</v>
      </c>
      <c r="N11" s="42">
        <v>1</v>
      </c>
      <c r="O11" s="42">
        <v>14</v>
      </c>
      <c r="P11" s="42">
        <v>9</v>
      </c>
      <c r="Q11" s="42">
        <v>0</v>
      </c>
      <c r="R11" s="42">
        <v>0</v>
      </c>
      <c r="S11" s="42">
        <v>0</v>
      </c>
      <c r="T11" s="42">
        <v>1</v>
      </c>
      <c r="U11" s="42">
        <v>0</v>
      </c>
      <c r="V11" s="42">
        <v>1</v>
      </c>
      <c r="W11" s="42">
        <v>0</v>
      </c>
      <c r="X11" s="43">
        <v>0</v>
      </c>
    </row>
    <row r="12" spans="1:24" ht="16.5" customHeight="1">
      <c r="A12" s="18"/>
      <c r="B12" s="19" t="s">
        <v>11</v>
      </c>
      <c r="C12" s="20"/>
      <c r="D12" s="47">
        <f>SUM(E12:F12)</f>
        <v>2161</v>
      </c>
      <c r="E12" s="38">
        <f t="shared" ref="E12:E18" si="4">SUM(G12,I12,K12,M12,O12,Q12,S12,U12,W12)</f>
        <v>1158</v>
      </c>
      <c r="F12" s="38">
        <f t="shared" ref="F12:F20" si="5">SUM(H12,J12,L12,N12,P12,R12,T12,V12,X12)</f>
        <v>1003</v>
      </c>
      <c r="G12" s="36">
        <f>SUM(G13,G18)</f>
        <v>81</v>
      </c>
      <c r="H12" s="36">
        <f>SUM(H13,H18)</f>
        <v>9</v>
      </c>
      <c r="I12" s="36">
        <f t="shared" ref="I12:X12" si="6">SUM(I13,I18)</f>
        <v>0</v>
      </c>
      <c r="J12" s="36">
        <f t="shared" si="6"/>
        <v>0</v>
      </c>
      <c r="K12" s="36">
        <f t="shared" si="6"/>
        <v>78</v>
      </c>
      <c r="L12" s="36">
        <f t="shared" si="6"/>
        <v>25</v>
      </c>
      <c r="M12" s="36">
        <f t="shared" si="6"/>
        <v>8</v>
      </c>
      <c r="N12" s="36">
        <f t="shared" si="6"/>
        <v>1</v>
      </c>
      <c r="O12" s="36">
        <f t="shared" si="6"/>
        <v>901</v>
      </c>
      <c r="P12" s="36">
        <f t="shared" si="6"/>
        <v>767</v>
      </c>
      <c r="Q12" s="36">
        <f t="shared" si="6"/>
        <v>7</v>
      </c>
      <c r="R12" s="36">
        <f t="shared" si="6"/>
        <v>6</v>
      </c>
      <c r="S12" s="36">
        <f t="shared" si="6"/>
        <v>0</v>
      </c>
      <c r="T12" s="36">
        <f t="shared" si="6"/>
        <v>98</v>
      </c>
      <c r="U12" s="36">
        <f t="shared" si="6"/>
        <v>0</v>
      </c>
      <c r="V12" s="36">
        <f t="shared" si="6"/>
        <v>7</v>
      </c>
      <c r="W12" s="36">
        <f t="shared" si="6"/>
        <v>83</v>
      </c>
      <c r="X12" s="37">
        <f t="shared" si="6"/>
        <v>90</v>
      </c>
    </row>
    <row r="13" spans="1:24" ht="16.5" customHeight="1">
      <c r="A13" s="21" t="s">
        <v>5</v>
      </c>
      <c r="B13" s="22"/>
      <c r="C13" s="20" t="s">
        <v>4</v>
      </c>
      <c r="D13" s="48">
        <f t="shared" ref="D13:D20" si="7">SUM(E13:F13)</f>
        <v>2138</v>
      </c>
      <c r="E13" s="38">
        <f t="shared" si="4"/>
        <v>1145</v>
      </c>
      <c r="F13" s="38">
        <f t="shared" si="5"/>
        <v>993</v>
      </c>
      <c r="G13" s="38">
        <f>SUM(G14:G17)</f>
        <v>81</v>
      </c>
      <c r="H13" s="38">
        <f t="shared" ref="H13:X13" si="8">SUM(H14:H17)</f>
        <v>8</v>
      </c>
      <c r="I13" s="38">
        <f t="shared" si="8"/>
        <v>0</v>
      </c>
      <c r="J13" s="38">
        <f t="shared" si="8"/>
        <v>0</v>
      </c>
      <c r="K13" s="38">
        <f t="shared" si="8"/>
        <v>77</v>
      </c>
      <c r="L13" s="38">
        <f t="shared" si="8"/>
        <v>25</v>
      </c>
      <c r="M13" s="38">
        <f t="shared" si="8"/>
        <v>7</v>
      </c>
      <c r="N13" s="38">
        <f t="shared" si="8"/>
        <v>1</v>
      </c>
      <c r="O13" s="38">
        <f t="shared" si="8"/>
        <v>890</v>
      </c>
      <c r="P13" s="38">
        <f t="shared" si="8"/>
        <v>759</v>
      </c>
      <c r="Q13" s="38">
        <f t="shared" si="8"/>
        <v>7</v>
      </c>
      <c r="R13" s="38">
        <f t="shared" si="8"/>
        <v>6</v>
      </c>
      <c r="S13" s="38">
        <f t="shared" si="8"/>
        <v>0</v>
      </c>
      <c r="T13" s="38">
        <f t="shared" si="8"/>
        <v>97</v>
      </c>
      <c r="U13" s="38">
        <f t="shared" si="8"/>
        <v>0</v>
      </c>
      <c r="V13" s="38">
        <f t="shared" si="8"/>
        <v>7</v>
      </c>
      <c r="W13" s="38">
        <f t="shared" si="8"/>
        <v>83</v>
      </c>
      <c r="X13" s="39">
        <f t="shared" si="8"/>
        <v>90</v>
      </c>
    </row>
    <row r="14" spans="1:24" ht="16.5" customHeight="1">
      <c r="A14" s="21"/>
      <c r="B14" s="24"/>
      <c r="C14" s="25" t="s">
        <v>43</v>
      </c>
      <c r="D14" s="49">
        <f t="shared" si="7"/>
        <v>1064</v>
      </c>
      <c r="E14" s="40">
        <f t="shared" si="4"/>
        <v>580</v>
      </c>
      <c r="F14" s="40">
        <f t="shared" si="5"/>
        <v>484</v>
      </c>
      <c r="G14" s="40">
        <v>35</v>
      </c>
      <c r="H14" s="40">
        <v>5</v>
      </c>
      <c r="I14" s="40">
        <v>0</v>
      </c>
      <c r="J14" s="40">
        <v>0</v>
      </c>
      <c r="K14" s="40">
        <v>40</v>
      </c>
      <c r="L14" s="40">
        <v>10</v>
      </c>
      <c r="M14" s="40">
        <v>4</v>
      </c>
      <c r="N14" s="40">
        <v>1</v>
      </c>
      <c r="O14" s="40">
        <v>456</v>
      </c>
      <c r="P14" s="40">
        <v>381</v>
      </c>
      <c r="Q14" s="40">
        <v>2</v>
      </c>
      <c r="R14" s="40">
        <v>1</v>
      </c>
      <c r="S14" s="40">
        <v>0</v>
      </c>
      <c r="T14" s="40">
        <v>48</v>
      </c>
      <c r="U14" s="40">
        <v>0</v>
      </c>
      <c r="V14" s="40">
        <v>1</v>
      </c>
      <c r="W14" s="40">
        <v>43</v>
      </c>
      <c r="X14" s="41">
        <v>37</v>
      </c>
    </row>
    <row r="15" spans="1:24" ht="16.5" customHeight="1">
      <c r="A15" s="21" t="s">
        <v>2</v>
      </c>
      <c r="B15" s="24"/>
      <c r="C15" s="29" t="s">
        <v>44</v>
      </c>
      <c r="D15" s="50">
        <f t="shared" si="7"/>
        <v>143</v>
      </c>
      <c r="E15" s="44">
        <f t="shared" si="4"/>
        <v>84</v>
      </c>
      <c r="F15" s="44">
        <f t="shared" si="5"/>
        <v>59</v>
      </c>
      <c r="G15" s="44">
        <v>9</v>
      </c>
      <c r="H15" s="44">
        <v>0</v>
      </c>
      <c r="I15" s="44">
        <v>0</v>
      </c>
      <c r="J15" s="44">
        <v>0</v>
      </c>
      <c r="K15" s="44">
        <v>8</v>
      </c>
      <c r="L15" s="44">
        <v>2</v>
      </c>
      <c r="M15" s="44">
        <v>0</v>
      </c>
      <c r="N15" s="44">
        <v>0</v>
      </c>
      <c r="O15" s="44">
        <v>63</v>
      </c>
      <c r="P15" s="44">
        <v>40</v>
      </c>
      <c r="Q15" s="44">
        <v>1</v>
      </c>
      <c r="R15" s="44">
        <v>1</v>
      </c>
      <c r="S15" s="44">
        <v>0</v>
      </c>
      <c r="T15" s="44">
        <v>9</v>
      </c>
      <c r="U15" s="44">
        <v>0</v>
      </c>
      <c r="V15" s="44">
        <v>0</v>
      </c>
      <c r="W15" s="44">
        <v>3</v>
      </c>
      <c r="X15" s="45">
        <v>7</v>
      </c>
    </row>
    <row r="16" spans="1:24" ht="16.5" customHeight="1">
      <c r="A16" s="21"/>
      <c r="B16" s="24"/>
      <c r="C16" s="29" t="s">
        <v>45</v>
      </c>
      <c r="D16" s="50">
        <f t="shared" si="7"/>
        <v>399</v>
      </c>
      <c r="E16" s="44">
        <f t="shared" si="4"/>
        <v>215</v>
      </c>
      <c r="F16" s="44">
        <f t="shared" si="5"/>
        <v>184</v>
      </c>
      <c r="G16" s="44">
        <v>16</v>
      </c>
      <c r="H16" s="44">
        <v>2</v>
      </c>
      <c r="I16" s="44">
        <v>0</v>
      </c>
      <c r="J16" s="44">
        <v>0</v>
      </c>
      <c r="K16" s="44">
        <v>15</v>
      </c>
      <c r="L16" s="44">
        <v>3</v>
      </c>
      <c r="M16" s="44">
        <v>1</v>
      </c>
      <c r="N16" s="44">
        <v>0</v>
      </c>
      <c r="O16" s="44">
        <v>162</v>
      </c>
      <c r="P16" s="44">
        <v>137</v>
      </c>
      <c r="Q16" s="44">
        <v>1</v>
      </c>
      <c r="R16" s="44">
        <v>1</v>
      </c>
      <c r="S16" s="44">
        <v>0</v>
      </c>
      <c r="T16" s="44">
        <v>17</v>
      </c>
      <c r="U16" s="44">
        <v>0</v>
      </c>
      <c r="V16" s="44">
        <v>2</v>
      </c>
      <c r="W16" s="44">
        <v>20</v>
      </c>
      <c r="X16" s="45">
        <v>22</v>
      </c>
    </row>
    <row r="17" spans="1:24" ht="16.5" customHeight="1">
      <c r="A17" s="21" t="s">
        <v>3</v>
      </c>
      <c r="B17" s="16"/>
      <c r="C17" s="25" t="s">
        <v>46</v>
      </c>
      <c r="D17" s="49">
        <f t="shared" si="7"/>
        <v>532</v>
      </c>
      <c r="E17" s="40">
        <f t="shared" si="4"/>
        <v>266</v>
      </c>
      <c r="F17" s="40">
        <f t="shared" si="5"/>
        <v>266</v>
      </c>
      <c r="G17" s="40">
        <v>21</v>
      </c>
      <c r="H17" s="40">
        <v>1</v>
      </c>
      <c r="I17" s="40">
        <v>0</v>
      </c>
      <c r="J17" s="40">
        <v>0</v>
      </c>
      <c r="K17" s="40">
        <v>14</v>
      </c>
      <c r="L17" s="40">
        <v>10</v>
      </c>
      <c r="M17" s="40">
        <v>2</v>
      </c>
      <c r="N17" s="40">
        <v>0</v>
      </c>
      <c r="O17" s="40">
        <v>209</v>
      </c>
      <c r="P17" s="40">
        <v>201</v>
      </c>
      <c r="Q17" s="40">
        <v>3</v>
      </c>
      <c r="R17" s="40">
        <v>3</v>
      </c>
      <c r="S17" s="40">
        <v>0</v>
      </c>
      <c r="T17" s="40">
        <v>23</v>
      </c>
      <c r="U17" s="40">
        <v>0</v>
      </c>
      <c r="V17" s="40">
        <v>4</v>
      </c>
      <c r="W17" s="40">
        <v>17</v>
      </c>
      <c r="X17" s="41">
        <v>24</v>
      </c>
    </row>
    <row r="18" spans="1:24" ht="16.5" customHeight="1">
      <c r="A18" s="21"/>
      <c r="B18" s="27" t="s">
        <v>29</v>
      </c>
      <c r="C18" s="28"/>
      <c r="D18" s="51">
        <f t="shared" si="7"/>
        <v>23</v>
      </c>
      <c r="E18" s="42">
        <f t="shared" si="4"/>
        <v>13</v>
      </c>
      <c r="F18" s="42">
        <f t="shared" si="5"/>
        <v>10</v>
      </c>
      <c r="G18" s="42">
        <v>0</v>
      </c>
      <c r="H18" s="42">
        <v>1</v>
      </c>
      <c r="I18" s="42">
        <v>0</v>
      </c>
      <c r="J18" s="42">
        <v>0</v>
      </c>
      <c r="K18" s="42">
        <v>1</v>
      </c>
      <c r="L18" s="42">
        <v>0</v>
      </c>
      <c r="M18" s="42">
        <v>1</v>
      </c>
      <c r="N18" s="42">
        <v>0</v>
      </c>
      <c r="O18" s="42">
        <v>11</v>
      </c>
      <c r="P18" s="42">
        <v>8</v>
      </c>
      <c r="Q18" s="42">
        <v>0</v>
      </c>
      <c r="R18" s="42">
        <v>0</v>
      </c>
      <c r="S18" s="42">
        <v>0</v>
      </c>
      <c r="T18" s="42">
        <v>1</v>
      </c>
      <c r="U18" s="42">
        <v>0</v>
      </c>
      <c r="V18" s="42">
        <v>0</v>
      </c>
      <c r="W18" s="42">
        <v>0</v>
      </c>
      <c r="X18" s="43">
        <v>0</v>
      </c>
    </row>
    <row r="19" spans="1:24" s="3" customFormat="1" ht="16.5" customHeight="1">
      <c r="A19" s="30" t="s">
        <v>49</v>
      </c>
      <c r="B19" s="9" t="s">
        <v>50</v>
      </c>
      <c r="C19" s="31" t="s">
        <v>54</v>
      </c>
      <c r="D19" s="49">
        <v>115</v>
      </c>
      <c r="E19" s="40">
        <v>52</v>
      </c>
      <c r="F19" s="40">
        <v>63</v>
      </c>
      <c r="G19" s="40">
        <v>2</v>
      </c>
      <c r="H19" s="40">
        <v>1</v>
      </c>
      <c r="I19" s="40">
        <v>0</v>
      </c>
      <c r="J19" s="40">
        <v>0</v>
      </c>
      <c r="K19" s="40">
        <v>7</v>
      </c>
      <c r="L19" s="40">
        <v>2</v>
      </c>
      <c r="M19" s="40">
        <v>0</v>
      </c>
      <c r="N19" s="40">
        <v>0</v>
      </c>
      <c r="O19" s="40">
        <v>40</v>
      </c>
      <c r="P19" s="40">
        <v>45</v>
      </c>
      <c r="Q19" s="40">
        <v>2</v>
      </c>
      <c r="R19" s="40">
        <v>3</v>
      </c>
      <c r="S19" s="40">
        <v>0</v>
      </c>
      <c r="T19" s="40">
        <v>6</v>
      </c>
      <c r="U19" s="40">
        <v>0</v>
      </c>
      <c r="V19" s="40">
        <v>2</v>
      </c>
      <c r="W19" s="40">
        <v>1</v>
      </c>
      <c r="X19" s="46">
        <v>4</v>
      </c>
    </row>
    <row r="20" spans="1:24" ht="16.5" customHeight="1">
      <c r="A20" s="32" t="s">
        <v>51</v>
      </c>
      <c r="B20" s="33" t="s">
        <v>52</v>
      </c>
      <c r="C20" s="20" t="s">
        <v>4</v>
      </c>
      <c r="D20" s="49">
        <f t="shared" si="7"/>
        <v>115</v>
      </c>
      <c r="E20" s="40">
        <f t="shared" ref="E20" si="9">SUM(G20,I20,K20,M20,O20,Q20,S20,U20,W20)</f>
        <v>52</v>
      </c>
      <c r="F20" s="40">
        <f t="shared" si="5"/>
        <v>63</v>
      </c>
      <c r="G20" s="40">
        <v>2</v>
      </c>
      <c r="H20" s="40">
        <v>1</v>
      </c>
      <c r="I20" s="40">
        <v>0</v>
      </c>
      <c r="J20" s="40">
        <v>0</v>
      </c>
      <c r="K20" s="40">
        <v>7</v>
      </c>
      <c r="L20" s="40">
        <v>2</v>
      </c>
      <c r="M20" s="40">
        <v>0</v>
      </c>
      <c r="N20" s="40">
        <v>0</v>
      </c>
      <c r="O20" s="40">
        <v>40</v>
      </c>
      <c r="P20" s="40">
        <v>45</v>
      </c>
      <c r="Q20" s="40">
        <v>2</v>
      </c>
      <c r="R20" s="40">
        <v>3</v>
      </c>
      <c r="S20" s="40">
        <v>0</v>
      </c>
      <c r="T20" s="40">
        <v>6</v>
      </c>
      <c r="U20" s="40">
        <v>0</v>
      </c>
      <c r="V20" s="40">
        <v>2</v>
      </c>
      <c r="W20" s="40">
        <v>1</v>
      </c>
      <c r="X20" s="41">
        <v>4</v>
      </c>
    </row>
    <row r="21" spans="1:24" ht="16.5" customHeight="1">
      <c r="A21" s="34" t="s">
        <v>55</v>
      </c>
      <c r="B21" s="15" t="s">
        <v>53</v>
      </c>
      <c r="C21" s="28" t="s">
        <v>40</v>
      </c>
      <c r="D21" s="49">
        <v>115</v>
      </c>
      <c r="E21" s="40">
        <v>52</v>
      </c>
      <c r="F21" s="40">
        <v>63</v>
      </c>
      <c r="G21" s="40">
        <v>2</v>
      </c>
      <c r="H21" s="40">
        <v>1</v>
      </c>
      <c r="I21" s="40">
        <v>0</v>
      </c>
      <c r="J21" s="40">
        <v>0</v>
      </c>
      <c r="K21" s="40">
        <v>7</v>
      </c>
      <c r="L21" s="40">
        <v>2</v>
      </c>
      <c r="M21" s="40">
        <v>0</v>
      </c>
      <c r="N21" s="40">
        <v>0</v>
      </c>
      <c r="O21" s="40">
        <v>40</v>
      </c>
      <c r="P21" s="40">
        <v>45</v>
      </c>
      <c r="Q21" s="40">
        <v>2</v>
      </c>
      <c r="R21" s="40">
        <v>3</v>
      </c>
      <c r="S21" s="40">
        <v>0</v>
      </c>
      <c r="T21" s="40">
        <v>6</v>
      </c>
      <c r="U21" s="40">
        <v>0</v>
      </c>
      <c r="V21" s="40">
        <v>2</v>
      </c>
      <c r="W21" s="40">
        <v>1</v>
      </c>
      <c r="X21" s="43">
        <v>4</v>
      </c>
    </row>
    <row r="22" spans="1:24" ht="16.5" customHeight="1">
      <c r="A22" s="18"/>
      <c r="B22" s="19" t="s">
        <v>12</v>
      </c>
      <c r="C22" s="20"/>
      <c r="D22" s="47">
        <f>SUM(E22:F22)</f>
        <v>2414</v>
      </c>
      <c r="E22" s="36">
        <f>SUM(G22,I22,K22,M22,O22,Q22,S22,U22,W22)</f>
        <v>1608</v>
      </c>
      <c r="F22" s="36">
        <f t="shared" ref="F22:F28" si="10">SUM(H22,J22,L22,N22,P22,R22,T22,V22,X22)</f>
        <v>806</v>
      </c>
      <c r="G22" s="36">
        <f>SUM(G23:G28)</f>
        <v>47</v>
      </c>
      <c r="H22" s="36">
        <f t="shared" ref="H22:X22" si="11">SUM(H23:H28)</f>
        <v>10</v>
      </c>
      <c r="I22" s="36">
        <f t="shared" si="11"/>
        <v>9</v>
      </c>
      <c r="J22" s="36">
        <f t="shared" si="11"/>
        <v>0</v>
      </c>
      <c r="K22" s="36">
        <f t="shared" si="11"/>
        <v>76</v>
      </c>
      <c r="L22" s="36">
        <f t="shared" si="11"/>
        <v>18</v>
      </c>
      <c r="M22" s="36">
        <f t="shared" si="11"/>
        <v>7</v>
      </c>
      <c r="N22" s="36">
        <f t="shared" si="11"/>
        <v>0</v>
      </c>
      <c r="O22" s="36">
        <f t="shared" si="11"/>
        <v>1292</v>
      </c>
      <c r="P22" s="36">
        <f t="shared" si="11"/>
        <v>617</v>
      </c>
      <c r="Q22" s="36">
        <f t="shared" si="11"/>
        <v>7</v>
      </c>
      <c r="R22" s="36">
        <f t="shared" si="11"/>
        <v>7</v>
      </c>
      <c r="S22" s="36">
        <f t="shared" si="11"/>
        <v>0</v>
      </c>
      <c r="T22" s="36">
        <f t="shared" si="11"/>
        <v>72</v>
      </c>
      <c r="U22" s="36">
        <f t="shared" si="11"/>
        <v>0</v>
      </c>
      <c r="V22" s="36">
        <f t="shared" si="11"/>
        <v>0</v>
      </c>
      <c r="W22" s="36">
        <f t="shared" si="11"/>
        <v>170</v>
      </c>
      <c r="X22" s="39">
        <f t="shared" si="11"/>
        <v>82</v>
      </c>
    </row>
    <row r="23" spans="1:24" ht="16.5" customHeight="1">
      <c r="A23" s="21" t="s">
        <v>6</v>
      </c>
      <c r="B23" s="10"/>
      <c r="C23" s="25" t="s">
        <v>13</v>
      </c>
      <c r="D23" s="49">
        <f t="shared" ref="D23:D28" si="12">SUM(E23:F23)</f>
        <v>1590</v>
      </c>
      <c r="E23" s="40">
        <f t="shared" ref="E23:E28" si="13">SUM(G23,I23,K23,M23,O23,Q23,S23,U23,W23)</f>
        <v>1030</v>
      </c>
      <c r="F23" s="40">
        <f t="shared" si="10"/>
        <v>560</v>
      </c>
      <c r="G23" s="40">
        <v>33</v>
      </c>
      <c r="H23" s="40">
        <v>7</v>
      </c>
      <c r="I23" s="40">
        <v>3</v>
      </c>
      <c r="J23" s="40">
        <v>0</v>
      </c>
      <c r="K23" s="40">
        <v>43</v>
      </c>
      <c r="L23" s="40">
        <v>12</v>
      </c>
      <c r="M23" s="40">
        <v>0</v>
      </c>
      <c r="N23" s="40">
        <v>0</v>
      </c>
      <c r="O23" s="40">
        <v>861</v>
      </c>
      <c r="P23" s="40">
        <v>443</v>
      </c>
      <c r="Q23" s="40">
        <v>1</v>
      </c>
      <c r="R23" s="40">
        <v>0</v>
      </c>
      <c r="S23" s="40">
        <v>0</v>
      </c>
      <c r="T23" s="40">
        <v>47</v>
      </c>
      <c r="U23" s="40">
        <v>0</v>
      </c>
      <c r="V23" s="40">
        <v>0</v>
      </c>
      <c r="W23" s="40">
        <v>89</v>
      </c>
      <c r="X23" s="41">
        <v>51</v>
      </c>
    </row>
    <row r="24" spans="1:24" ht="16.5" customHeight="1">
      <c r="A24" s="21" t="s">
        <v>7</v>
      </c>
      <c r="B24" s="24" t="s">
        <v>8</v>
      </c>
      <c r="C24" s="25" t="s">
        <v>14</v>
      </c>
      <c r="D24" s="49">
        <f t="shared" si="12"/>
        <v>124</v>
      </c>
      <c r="E24" s="40">
        <f t="shared" si="13"/>
        <v>82</v>
      </c>
      <c r="F24" s="40">
        <f t="shared" si="10"/>
        <v>42</v>
      </c>
      <c r="G24" s="40">
        <v>0</v>
      </c>
      <c r="H24" s="40">
        <v>1</v>
      </c>
      <c r="I24" s="40">
        <v>1</v>
      </c>
      <c r="J24" s="40">
        <v>0</v>
      </c>
      <c r="K24" s="40">
        <v>12</v>
      </c>
      <c r="L24" s="40">
        <v>3</v>
      </c>
      <c r="M24" s="40">
        <v>0</v>
      </c>
      <c r="N24" s="40">
        <v>0</v>
      </c>
      <c r="O24" s="40">
        <v>66</v>
      </c>
      <c r="P24" s="40">
        <v>28</v>
      </c>
      <c r="Q24" s="40">
        <v>0</v>
      </c>
      <c r="R24" s="40">
        <v>0</v>
      </c>
      <c r="S24" s="40">
        <v>0</v>
      </c>
      <c r="T24" s="40">
        <v>8</v>
      </c>
      <c r="U24" s="40">
        <v>0</v>
      </c>
      <c r="V24" s="40">
        <v>0</v>
      </c>
      <c r="W24" s="40">
        <v>3</v>
      </c>
      <c r="X24" s="41">
        <v>2</v>
      </c>
    </row>
    <row r="25" spans="1:24" ht="16.5" customHeight="1">
      <c r="A25" s="21" t="s">
        <v>2</v>
      </c>
      <c r="B25" s="16"/>
      <c r="C25" s="25" t="s">
        <v>15</v>
      </c>
      <c r="D25" s="49">
        <f t="shared" si="12"/>
        <v>38</v>
      </c>
      <c r="E25" s="40">
        <f t="shared" si="13"/>
        <v>21</v>
      </c>
      <c r="F25" s="40">
        <f t="shared" si="10"/>
        <v>17</v>
      </c>
      <c r="G25" s="40">
        <v>0</v>
      </c>
      <c r="H25" s="40">
        <v>0</v>
      </c>
      <c r="I25" s="40">
        <v>0</v>
      </c>
      <c r="J25" s="40">
        <v>0</v>
      </c>
      <c r="K25" s="40">
        <v>1</v>
      </c>
      <c r="L25" s="40">
        <v>1</v>
      </c>
      <c r="M25" s="40">
        <v>0</v>
      </c>
      <c r="N25" s="40">
        <v>0</v>
      </c>
      <c r="O25" s="40">
        <v>20</v>
      </c>
      <c r="P25" s="40">
        <v>15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1">
        <v>1</v>
      </c>
    </row>
    <row r="26" spans="1:24" ht="16.5" customHeight="1">
      <c r="A26" s="21" t="s">
        <v>3</v>
      </c>
      <c r="B26" s="27" t="s">
        <v>16</v>
      </c>
      <c r="C26" s="28"/>
      <c r="D26" s="49">
        <f t="shared" si="12"/>
        <v>63</v>
      </c>
      <c r="E26" s="40">
        <f t="shared" si="13"/>
        <v>36</v>
      </c>
      <c r="F26" s="40">
        <f t="shared" si="10"/>
        <v>27</v>
      </c>
      <c r="G26" s="40">
        <v>0</v>
      </c>
      <c r="H26" s="40">
        <v>1</v>
      </c>
      <c r="I26" s="40">
        <v>0</v>
      </c>
      <c r="J26" s="40">
        <v>0</v>
      </c>
      <c r="K26" s="40">
        <v>2</v>
      </c>
      <c r="L26" s="40">
        <v>0</v>
      </c>
      <c r="M26" s="40">
        <v>0</v>
      </c>
      <c r="N26" s="40">
        <v>0</v>
      </c>
      <c r="O26" s="40">
        <v>28</v>
      </c>
      <c r="P26" s="40">
        <v>20</v>
      </c>
      <c r="Q26" s="40">
        <v>0</v>
      </c>
      <c r="R26" s="40">
        <v>0</v>
      </c>
      <c r="S26" s="40">
        <v>0</v>
      </c>
      <c r="T26" s="40">
        <v>2</v>
      </c>
      <c r="U26" s="40">
        <v>0</v>
      </c>
      <c r="V26" s="40">
        <v>0</v>
      </c>
      <c r="W26" s="40">
        <v>6</v>
      </c>
      <c r="X26" s="41">
        <v>4</v>
      </c>
    </row>
    <row r="27" spans="1:24" ht="16.5" customHeight="1">
      <c r="A27" s="21"/>
      <c r="B27" s="7" t="s">
        <v>17</v>
      </c>
      <c r="C27" s="10" t="s">
        <v>13</v>
      </c>
      <c r="D27" s="49">
        <f t="shared" si="12"/>
        <v>587</v>
      </c>
      <c r="E27" s="40">
        <f t="shared" si="13"/>
        <v>431</v>
      </c>
      <c r="F27" s="40">
        <f t="shared" si="10"/>
        <v>156</v>
      </c>
      <c r="G27" s="40">
        <v>13</v>
      </c>
      <c r="H27" s="40">
        <v>1</v>
      </c>
      <c r="I27" s="40">
        <v>5</v>
      </c>
      <c r="J27" s="40">
        <v>0</v>
      </c>
      <c r="K27" s="40">
        <v>16</v>
      </c>
      <c r="L27" s="40">
        <v>2</v>
      </c>
      <c r="M27" s="40">
        <v>6</v>
      </c>
      <c r="N27" s="40">
        <v>0</v>
      </c>
      <c r="O27" s="40">
        <v>313</v>
      </c>
      <c r="P27" s="40">
        <v>108</v>
      </c>
      <c r="Q27" s="40">
        <v>6</v>
      </c>
      <c r="R27" s="40">
        <v>6</v>
      </c>
      <c r="S27" s="40">
        <v>0</v>
      </c>
      <c r="T27" s="40">
        <v>15</v>
      </c>
      <c r="U27" s="40">
        <v>0</v>
      </c>
      <c r="V27" s="40">
        <v>0</v>
      </c>
      <c r="W27" s="40">
        <v>72</v>
      </c>
      <c r="X27" s="41">
        <v>24</v>
      </c>
    </row>
    <row r="28" spans="1:24" ht="16.5" customHeight="1">
      <c r="A28" s="26"/>
      <c r="B28" s="14"/>
      <c r="C28" s="25" t="s">
        <v>15</v>
      </c>
      <c r="D28" s="49">
        <f t="shared" si="12"/>
        <v>12</v>
      </c>
      <c r="E28" s="40">
        <f t="shared" si="13"/>
        <v>8</v>
      </c>
      <c r="F28" s="40">
        <f t="shared" si="10"/>
        <v>4</v>
      </c>
      <c r="G28" s="42">
        <v>1</v>
      </c>
      <c r="H28" s="42">
        <v>0</v>
      </c>
      <c r="I28" s="52">
        <v>0</v>
      </c>
      <c r="J28" s="42">
        <v>0</v>
      </c>
      <c r="K28" s="42">
        <v>2</v>
      </c>
      <c r="L28" s="42">
        <v>0</v>
      </c>
      <c r="M28" s="42">
        <v>1</v>
      </c>
      <c r="N28" s="42">
        <v>0</v>
      </c>
      <c r="O28" s="42">
        <v>4</v>
      </c>
      <c r="P28" s="42">
        <v>3</v>
      </c>
      <c r="Q28" s="42">
        <v>0</v>
      </c>
      <c r="R28" s="42">
        <v>1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43">
        <v>0</v>
      </c>
    </row>
    <row r="29" spans="1:24" ht="16.5" customHeight="1">
      <c r="A29" s="18" t="s">
        <v>20</v>
      </c>
      <c r="B29" s="19" t="s">
        <v>12</v>
      </c>
      <c r="C29" s="20"/>
      <c r="D29" s="47">
        <f>SUM(E29:F29)</f>
        <v>799</v>
      </c>
      <c r="E29" s="36">
        <f t="shared" ref="E29:F33" si="14">SUM(G29,I29,K29,M29,O29,Q29,S29,U29,W29)</f>
        <v>237</v>
      </c>
      <c r="F29" s="36">
        <f>SUM(H29,J29,L29,N29,P29,R29,T29,V29,X29)</f>
        <v>562</v>
      </c>
      <c r="G29" s="36">
        <f>SUM(G30:G33)</f>
        <v>8</v>
      </c>
      <c r="H29" s="36">
        <f t="shared" ref="H29:X29" si="15">SUM(H30:H33)</f>
        <v>5</v>
      </c>
      <c r="I29" s="36">
        <f t="shared" si="15"/>
        <v>0</v>
      </c>
      <c r="J29" s="36">
        <f t="shared" si="15"/>
        <v>0</v>
      </c>
      <c r="K29" s="36">
        <f t="shared" si="15"/>
        <v>16</v>
      </c>
      <c r="L29" s="36">
        <f t="shared" si="15"/>
        <v>10</v>
      </c>
      <c r="M29" s="36">
        <f t="shared" si="15"/>
        <v>1</v>
      </c>
      <c r="N29" s="36">
        <f t="shared" si="15"/>
        <v>0</v>
      </c>
      <c r="O29" s="36">
        <f t="shared" si="15"/>
        <v>191</v>
      </c>
      <c r="P29" s="36">
        <f t="shared" si="15"/>
        <v>438</v>
      </c>
      <c r="Q29" s="36">
        <f t="shared" si="15"/>
        <v>1</v>
      </c>
      <c r="R29" s="36">
        <f t="shared" si="15"/>
        <v>0</v>
      </c>
      <c r="S29" s="36">
        <f t="shared" si="15"/>
        <v>0</v>
      </c>
      <c r="T29" s="36">
        <f>SUM(T30:T33)</f>
        <v>30</v>
      </c>
      <c r="U29" s="36">
        <f t="shared" si="15"/>
        <v>0</v>
      </c>
      <c r="V29" s="36">
        <f t="shared" si="15"/>
        <v>0</v>
      </c>
      <c r="W29" s="36">
        <f t="shared" si="15"/>
        <v>20</v>
      </c>
      <c r="X29" s="37">
        <f t="shared" si="15"/>
        <v>79</v>
      </c>
    </row>
    <row r="30" spans="1:24" ht="16.5" customHeight="1">
      <c r="A30" s="21" t="s">
        <v>21</v>
      </c>
      <c r="B30" s="10"/>
      <c r="C30" s="25" t="s">
        <v>23</v>
      </c>
      <c r="D30" s="49">
        <f>SUM(E30:F30)</f>
        <v>28</v>
      </c>
      <c r="E30" s="40">
        <f t="shared" si="14"/>
        <v>10</v>
      </c>
      <c r="F30" s="40">
        <f t="shared" si="14"/>
        <v>18</v>
      </c>
      <c r="G30" s="40">
        <v>1</v>
      </c>
      <c r="H30" s="40">
        <v>0</v>
      </c>
      <c r="I30" s="40">
        <v>0</v>
      </c>
      <c r="J30" s="40">
        <v>0</v>
      </c>
      <c r="K30" s="40">
        <v>1</v>
      </c>
      <c r="L30" s="40">
        <v>0</v>
      </c>
      <c r="M30" s="40">
        <v>0</v>
      </c>
      <c r="N30" s="40">
        <v>0</v>
      </c>
      <c r="O30" s="40">
        <v>7</v>
      </c>
      <c r="P30" s="40">
        <v>14</v>
      </c>
      <c r="Q30" s="40">
        <v>1</v>
      </c>
      <c r="R30" s="40">
        <v>0</v>
      </c>
      <c r="S30" s="40">
        <v>0</v>
      </c>
      <c r="T30" s="40">
        <v>1</v>
      </c>
      <c r="U30" s="40">
        <v>0</v>
      </c>
      <c r="V30" s="40">
        <v>0</v>
      </c>
      <c r="W30" s="40">
        <v>0</v>
      </c>
      <c r="X30" s="41">
        <v>3</v>
      </c>
    </row>
    <row r="31" spans="1:24" ht="16.5" customHeight="1">
      <c r="A31" s="21" t="s">
        <v>22</v>
      </c>
      <c r="B31" s="24" t="s">
        <v>8</v>
      </c>
      <c r="C31" s="25" t="s">
        <v>24</v>
      </c>
      <c r="D31" s="49">
        <f>SUM(E31:F31)</f>
        <v>49</v>
      </c>
      <c r="E31" s="40">
        <f t="shared" si="14"/>
        <v>12</v>
      </c>
      <c r="F31" s="40">
        <f t="shared" si="14"/>
        <v>37</v>
      </c>
      <c r="G31" s="44">
        <v>0</v>
      </c>
      <c r="H31" s="44">
        <v>1</v>
      </c>
      <c r="I31" s="44">
        <v>0</v>
      </c>
      <c r="J31" s="44">
        <v>0</v>
      </c>
      <c r="K31" s="44">
        <v>2</v>
      </c>
      <c r="L31" s="44">
        <v>1</v>
      </c>
      <c r="M31" s="44">
        <v>0</v>
      </c>
      <c r="N31" s="44">
        <v>0</v>
      </c>
      <c r="O31" s="44">
        <v>9</v>
      </c>
      <c r="P31" s="44">
        <v>30</v>
      </c>
      <c r="Q31" s="44">
        <v>0</v>
      </c>
      <c r="R31" s="44">
        <v>0</v>
      </c>
      <c r="S31" s="44">
        <v>0</v>
      </c>
      <c r="T31" s="44">
        <v>1</v>
      </c>
      <c r="U31" s="44">
        <v>0</v>
      </c>
      <c r="V31" s="44">
        <v>0</v>
      </c>
      <c r="W31" s="44">
        <v>1</v>
      </c>
      <c r="X31" s="45">
        <v>4</v>
      </c>
    </row>
    <row r="32" spans="1:24" ht="16.5" customHeight="1">
      <c r="A32" s="21" t="s">
        <v>47</v>
      </c>
      <c r="B32" s="24"/>
      <c r="C32" s="25" t="s">
        <v>25</v>
      </c>
      <c r="D32" s="49">
        <f>SUM(E32:F32)</f>
        <v>690</v>
      </c>
      <c r="E32" s="40">
        <f>SUM(G32,I32,K32,M32,O32,Q32,S32,U32,W32)</f>
        <v>205</v>
      </c>
      <c r="F32" s="40">
        <f>SUM(H32,J32,L32,N32,P32,R32,T32,V32,X32)</f>
        <v>485</v>
      </c>
      <c r="G32" s="44">
        <v>7</v>
      </c>
      <c r="H32" s="44">
        <v>3</v>
      </c>
      <c r="I32" s="44">
        <v>0</v>
      </c>
      <c r="J32" s="44">
        <v>0</v>
      </c>
      <c r="K32" s="44">
        <v>13</v>
      </c>
      <c r="L32" s="44">
        <v>8</v>
      </c>
      <c r="M32" s="44">
        <v>0</v>
      </c>
      <c r="N32" s="44">
        <v>0</v>
      </c>
      <c r="O32" s="44">
        <v>166</v>
      </c>
      <c r="P32" s="44">
        <v>375</v>
      </c>
      <c r="Q32" s="44">
        <v>0</v>
      </c>
      <c r="R32" s="44">
        <v>0</v>
      </c>
      <c r="S32" s="44">
        <v>0</v>
      </c>
      <c r="T32" s="44">
        <v>27</v>
      </c>
      <c r="U32" s="44">
        <v>0</v>
      </c>
      <c r="V32" s="44">
        <v>0</v>
      </c>
      <c r="W32" s="44">
        <v>19</v>
      </c>
      <c r="X32" s="45">
        <v>72</v>
      </c>
    </row>
    <row r="33" spans="1:24" ht="16.5" customHeight="1">
      <c r="A33" s="26"/>
      <c r="B33" s="27" t="s">
        <v>29</v>
      </c>
      <c r="C33" s="28"/>
      <c r="D33" s="49">
        <f>SUM(E33:F33)</f>
        <v>32</v>
      </c>
      <c r="E33" s="40">
        <f t="shared" si="14"/>
        <v>10</v>
      </c>
      <c r="F33" s="40">
        <f t="shared" si="14"/>
        <v>22</v>
      </c>
      <c r="G33" s="42">
        <v>0</v>
      </c>
      <c r="H33" s="42">
        <v>1</v>
      </c>
      <c r="I33" s="42">
        <v>0</v>
      </c>
      <c r="J33" s="42">
        <v>0</v>
      </c>
      <c r="K33" s="42">
        <v>0</v>
      </c>
      <c r="L33" s="42">
        <v>1</v>
      </c>
      <c r="M33" s="42">
        <v>1</v>
      </c>
      <c r="N33" s="42">
        <v>0</v>
      </c>
      <c r="O33" s="42">
        <v>9</v>
      </c>
      <c r="P33" s="42">
        <v>19</v>
      </c>
      <c r="Q33" s="42">
        <v>0</v>
      </c>
      <c r="R33" s="42">
        <v>0</v>
      </c>
      <c r="S33" s="42">
        <v>0</v>
      </c>
      <c r="T33" s="42">
        <v>1</v>
      </c>
      <c r="U33" s="42">
        <v>0</v>
      </c>
      <c r="V33" s="42">
        <v>0</v>
      </c>
      <c r="W33" s="42">
        <v>0</v>
      </c>
      <c r="X33" s="43">
        <v>0</v>
      </c>
    </row>
    <row r="34" spans="1:24" ht="16.5" customHeight="1">
      <c r="A34" s="35"/>
      <c r="B34" s="8" t="s">
        <v>48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</row>
  </sheetData>
  <phoneticPr fontId="4"/>
  <printOptions horizontalCentered="1" gridLinesSet="0"/>
  <pageMargins left="0.39370078740157483" right="0.39370078740157483" top="0.59055118110236227" bottom="0.59055118110236227" header="0.59055118110236227" footer="0.59055118110236227"/>
  <pageSetup paperSize="9" scale="86" orientation="landscape" horizontalDpi="300" verticalDpi="300" r:id="rId1"/>
  <headerFooter alignWithMargins="0"/>
  <ignoredErrors>
    <ignoredError sqref="G6:R6 G13:X13 U6:X6 S6:T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NAV000</vt:lpstr>
      <vt:lpstr>２　本務教員数</vt:lpstr>
      <vt:lpstr>'２　本務教員数'!Print_Area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2023-11-06T08:32:55Z</cp:lastPrinted>
  <dcterms:created xsi:type="dcterms:W3CDTF">1998-08-26T08:13:45Z</dcterms:created>
  <dcterms:modified xsi:type="dcterms:W3CDTF">2024-11-06T11:04:45Z</dcterms:modified>
</cp:coreProperties>
</file>