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00" activeTab="0"/>
  </bookViews>
  <sheets>
    <sheet name="住所地特例対象施設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'住所地特例対象施設'!$A$1:$V$170</definedName>
    <definedName name="_xlnm.Print_Titles" localSheetId="0">'住所地特例対象施設'!$6:$8</definedName>
    <definedName name="羽黒町">#REF!</definedName>
    <definedName name="温海町">#REF!</definedName>
    <definedName name="河北町">#REF!</definedName>
    <definedName name="寒河江市">#REF!</definedName>
    <definedName name="金山町">#REF!</definedName>
    <definedName name="櫛引町">#REF!</definedName>
    <definedName name="戸沢村">#REF!</definedName>
    <definedName name="高畠町">#REF!</definedName>
    <definedName name="最上町">#REF!</definedName>
    <definedName name="鮭川村">#REF!</definedName>
    <definedName name="三川町">#REF!</definedName>
    <definedName name="山形市">#REF!</definedName>
    <definedName name="山辺町">#REF!</definedName>
    <definedName name="市町村">#REF!</definedName>
    <definedName name="市町村一覧">#REF!</definedName>
    <definedName name="酒田市">#REF!</definedName>
    <definedName name="舟形町">#REF!</definedName>
    <definedName name="小国町">#REF!</definedName>
    <definedName name="松山町">#REF!</definedName>
    <definedName name="上山市">#REF!</definedName>
    <definedName name="新庄市">#REF!</definedName>
    <definedName name="真室川町">#REF!</definedName>
    <definedName name="西川町">#REF!</definedName>
    <definedName name="川西町">#REF!</definedName>
    <definedName name="村山市">#REF!</definedName>
    <definedName name="大江町">#REF!</definedName>
    <definedName name="大石田町">#REF!</definedName>
    <definedName name="大蔵村">#REF!</definedName>
    <definedName name="中山町">#REF!</definedName>
    <definedName name="朝日村">#REF!</definedName>
    <definedName name="朝日町">#REF!</definedName>
    <definedName name="長井市">#REF!</definedName>
    <definedName name="鶴岡市">#REF!</definedName>
    <definedName name="天童市">#REF!</definedName>
    <definedName name="東根市">#REF!</definedName>
    <definedName name="藤島町">#REF!</definedName>
    <definedName name="南陽市">#REF!</definedName>
    <definedName name="白鷹町">#REF!</definedName>
    <definedName name="八幡町">#REF!</definedName>
    <definedName name="飯豊町">#REF!</definedName>
    <definedName name="番号">#REF!</definedName>
    <definedName name="尾花沢市">#REF!</definedName>
    <definedName name="平田町">#REF!</definedName>
    <definedName name="米沢市">#REF!</definedName>
    <definedName name="遊佐町">#REF!</definedName>
    <definedName name="余目町">#REF!</definedName>
    <definedName name="立川町">#REF!</definedName>
  </definedNames>
  <calcPr fullCalcOnLoad="1"/>
</workbook>
</file>

<file path=xl/sharedStrings.xml><?xml version="1.0" encoding="utf-8"?>
<sst xmlns="http://schemas.openxmlformats.org/spreadsheetml/2006/main" count="1488" uniqueCount="789">
  <si>
    <t>H</t>
  </si>
  <si>
    <t>エルダーPLACE</t>
  </si>
  <si>
    <t>エルダーPLACE</t>
  </si>
  <si>
    <t>997-0131</t>
  </si>
  <si>
    <t>鶴岡市羽黒町川代字八森２３８</t>
  </si>
  <si>
    <t>998-0013</t>
  </si>
  <si>
    <t>丸岡医院</t>
  </si>
  <si>
    <t>ケアホームわかみやの郷</t>
  </si>
  <si>
    <t>ひかりの郷</t>
  </si>
  <si>
    <t>998-0053</t>
  </si>
  <si>
    <t>酒田市若宮町二丁目２番２９号</t>
  </si>
  <si>
    <t>有料老人ホーム明日葉</t>
  </si>
  <si>
    <t>998-0022</t>
  </si>
  <si>
    <t>酒田市駅東二丁目３－６</t>
  </si>
  <si>
    <t>ソーシャルいずみ</t>
  </si>
  <si>
    <t>酒田市東泉町五丁目５番６</t>
  </si>
  <si>
    <t>あっとほーむキャット(遊佐)</t>
  </si>
  <si>
    <t>999-8431</t>
  </si>
  <si>
    <t>飽海郡遊佐町大字菅里字十里塚１９３番３２号</t>
  </si>
  <si>
    <t>合　計</t>
  </si>
  <si>
    <t>箇所</t>
  </si>
  <si>
    <t>株式会社○○○○は種別欄にのみ表示
○○○○株式会社は法人名欄にも表示しています
特は特定非営利活動法人
生は生活協同組合
協は協業組合　　医は医療法人
合は合資会社　　一社は一般社団法人</t>
  </si>
  <si>
    <t>介護付</t>
  </si>
  <si>
    <t>※</t>
  </si>
  <si>
    <t>住宅型</t>
  </si>
  <si>
    <t>村山地区小計</t>
  </si>
  <si>
    <t>最上地区小計</t>
  </si>
  <si>
    <t>置賜地区小計</t>
  </si>
  <si>
    <t>庄内小計</t>
  </si>
  <si>
    <t>施設</t>
  </si>
  <si>
    <t>※併設施設１箇所あるため、介護付＋住宅型＝</t>
  </si>
  <si>
    <t>法　人　名</t>
  </si>
  <si>
    <t>郵便番号</t>
  </si>
  <si>
    <t>住　　　　　所</t>
  </si>
  <si>
    <t>電話番号</t>
  </si>
  <si>
    <t>H</t>
  </si>
  <si>
    <t>999-3702</t>
  </si>
  <si>
    <t>合</t>
  </si>
  <si>
    <t>住宅型</t>
  </si>
  <si>
    <t>ライフ</t>
  </si>
  <si>
    <t>H24</t>
  </si>
  <si>
    <t>H25</t>
  </si>
  <si>
    <t>株</t>
  </si>
  <si>
    <t>やすらぎ福祉センター</t>
  </si>
  <si>
    <t>996-0001</t>
  </si>
  <si>
    <t>新庄市五日町トウメキ１０８６番地１５</t>
  </si>
  <si>
    <t>0233-32-0638</t>
  </si>
  <si>
    <t>こはな</t>
  </si>
  <si>
    <t>999-6403</t>
  </si>
  <si>
    <t>最上郡戸沢村大字角川１４３６番他</t>
  </si>
  <si>
    <t>0233-32-0142</t>
  </si>
  <si>
    <t>有料老人ホーム　楽らく荘</t>
  </si>
  <si>
    <t>キュアサービス　</t>
  </si>
  <si>
    <t>山形県高齢者福祉生活協同組合</t>
  </si>
  <si>
    <t>圏域</t>
  </si>
  <si>
    <t>経  営  主  体</t>
  </si>
  <si>
    <t>事業開始</t>
  </si>
  <si>
    <t>施   設   名</t>
  </si>
  <si>
    <t>類型</t>
  </si>
  <si>
    <t>年 月 日</t>
  </si>
  <si>
    <t>株</t>
  </si>
  <si>
    <t>タイヨウ</t>
  </si>
  <si>
    <t>H</t>
  </si>
  <si>
    <t>介護付</t>
  </si>
  <si>
    <t>有</t>
  </si>
  <si>
    <t>住宅型</t>
  </si>
  <si>
    <t>特</t>
  </si>
  <si>
    <t>株</t>
  </si>
  <si>
    <t>H</t>
  </si>
  <si>
    <t>H</t>
  </si>
  <si>
    <t>東北福祉サービス</t>
  </si>
  <si>
    <t>H</t>
  </si>
  <si>
    <t>H</t>
  </si>
  <si>
    <t>H</t>
  </si>
  <si>
    <t>ケアネット徳洲会</t>
  </si>
  <si>
    <t>H</t>
  </si>
  <si>
    <t>H</t>
  </si>
  <si>
    <t>H</t>
  </si>
  <si>
    <t>H</t>
  </si>
  <si>
    <t>医</t>
  </si>
  <si>
    <t>社団緑愛会</t>
  </si>
  <si>
    <t>ソーレ寒河江</t>
  </si>
  <si>
    <t>タイヨウ</t>
  </si>
  <si>
    <t>991-0041</t>
  </si>
  <si>
    <t>寒河江市大字寒河江字月越１番地の２</t>
  </si>
  <si>
    <t>松桂庵</t>
  </si>
  <si>
    <t>合</t>
  </si>
  <si>
    <t>伊藤商会</t>
  </si>
  <si>
    <t>H</t>
  </si>
  <si>
    <t>H</t>
  </si>
  <si>
    <t>寒河江市大字寒河江丙２０５２番地</t>
  </si>
  <si>
    <t>0237-84-4237</t>
  </si>
  <si>
    <t>陵東ホーム</t>
  </si>
  <si>
    <t>一社</t>
  </si>
  <si>
    <t>陵東福祉会</t>
  </si>
  <si>
    <t>991-0031</t>
  </si>
  <si>
    <t>寒河江市本町二丁目１０番４０号</t>
  </si>
  <si>
    <t>0237-85-1456</t>
  </si>
  <si>
    <t>有</t>
  </si>
  <si>
    <t>スダ</t>
  </si>
  <si>
    <t>999-3123</t>
  </si>
  <si>
    <t>上山市美咲町一丁目３番２５号</t>
  </si>
  <si>
    <t>ソーレ天童</t>
  </si>
  <si>
    <t>天童市田鶴町三丁目５番１１号</t>
  </si>
  <si>
    <t>天童もみじ館</t>
  </si>
  <si>
    <t>天童市鎌田一丁目６番３７号</t>
  </si>
  <si>
    <t>はなことば天童</t>
  </si>
  <si>
    <t>天童市南小畑３－３－２０</t>
  </si>
  <si>
    <t>ソーレ東根</t>
  </si>
  <si>
    <t>福</t>
  </si>
  <si>
    <t>たいよう福祉会</t>
  </si>
  <si>
    <t>H</t>
  </si>
  <si>
    <t>東根市温泉町二丁目５番３－５号</t>
  </si>
  <si>
    <t>宅老所じんまち</t>
  </si>
  <si>
    <t>東根市神町西三丁目４番６２号</t>
  </si>
  <si>
    <t>月あかり　神町</t>
  </si>
  <si>
    <t>ケアサービス東北</t>
  </si>
  <si>
    <t>尾花沢市大字芦沢１２１６番地の１</t>
  </si>
  <si>
    <t>奥山商店</t>
  </si>
  <si>
    <t>H</t>
  </si>
  <si>
    <t>東村山郡山辺町大字山辺１３８０</t>
  </si>
  <si>
    <t>有料老人ホーム
ネスト・ホーム</t>
  </si>
  <si>
    <t>ドリーム・ポイント</t>
  </si>
  <si>
    <t>996-0022</t>
  </si>
  <si>
    <t>新庄市住吉町３番３号</t>
  </si>
  <si>
    <t>0233-23-3993</t>
  </si>
  <si>
    <t>こんぺいとう　ホーム</t>
  </si>
  <si>
    <t>オープンハウスこんぺいとう</t>
  </si>
  <si>
    <t>新庄市住吉町１番1２号</t>
  </si>
  <si>
    <t>0233-29-2301</t>
  </si>
  <si>
    <t>つばさ・ホーム</t>
  </si>
  <si>
    <t>H２１</t>
  </si>
  <si>
    <t>H</t>
  </si>
  <si>
    <t>新庄市大町３番地３４号</t>
  </si>
  <si>
    <t>0233-32-0320</t>
  </si>
  <si>
    <t>ケアホーム　カナン</t>
  </si>
  <si>
    <t>H</t>
  </si>
  <si>
    <t>新庄市金沢新町２８６４番地</t>
  </si>
  <si>
    <t>スマイルガーデンふきのとう</t>
  </si>
  <si>
    <t>H</t>
  </si>
  <si>
    <t>新庄市大字鳥越字駒場４５１９－１</t>
  </si>
  <si>
    <t>ぱれっと新庄介護施設</t>
  </si>
  <si>
    <t>株</t>
  </si>
  <si>
    <t>YI'Sケアサポート（株）</t>
  </si>
  <si>
    <t>新庄市大字萩野字横根山１０１-１</t>
  </si>
  <si>
    <t>0233-25-2231</t>
  </si>
  <si>
    <t>有料老人ホーム　ふれあい</t>
  </si>
  <si>
    <t>ふれあい</t>
  </si>
  <si>
    <t>新庄市下田町６番地の９</t>
  </si>
  <si>
    <t>0233-23-0308</t>
  </si>
  <si>
    <t>新庄市大字鳥越９９９－２１</t>
  </si>
  <si>
    <t>0233-32-0913</t>
  </si>
  <si>
    <t>やすらぎ福祉センター</t>
  </si>
  <si>
    <t>最上郡真室川町大字平岡１６５８番地２</t>
  </si>
  <si>
    <t>0233-64-0072</t>
  </si>
  <si>
    <t>0233-62-4778</t>
  </si>
  <si>
    <t>太陽</t>
  </si>
  <si>
    <t>あっとほーむ太陽</t>
  </si>
  <si>
    <t>最上郡戸沢村大字名高１３４７－１６</t>
  </si>
  <si>
    <t>0233-72-3556</t>
  </si>
  <si>
    <t>992-0047</t>
  </si>
  <si>
    <t>米沢市徳町４－２６</t>
  </si>
  <si>
    <t>ユートピアライフ</t>
  </si>
  <si>
    <t>高齢者共同住宅
やまぼうし</t>
  </si>
  <si>
    <t>菊地組</t>
  </si>
  <si>
    <t>米沢市直江町２－３５</t>
  </si>
  <si>
    <t>三友医療</t>
  </si>
  <si>
    <t>992-0031</t>
  </si>
  <si>
    <t>米沢市大町五丁目４－５１</t>
  </si>
  <si>
    <t>生</t>
  </si>
  <si>
    <t>992-0074</t>
  </si>
  <si>
    <t>米沢市矢来三丁目３番６２号</t>
  </si>
  <si>
    <t>0238-24-7330</t>
  </si>
  <si>
    <t>ひなたぼっこ</t>
  </si>
  <si>
    <t>992-0072</t>
  </si>
  <si>
    <t>米沢市舘山一丁目２－１５－３</t>
  </si>
  <si>
    <t>0238-21-6363</t>
  </si>
  <si>
    <t>タンポポの家</t>
  </si>
  <si>
    <t>鈴木ファーム</t>
  </si>
  <si>
    <t>992-0054</t>
  </si>
  <si>
    <t>米沢市城西二丁目４番８２号</t>
  </si>
  <si>
    <t>なごみの部屋</t>
  </si>
  <si>
    <t>H</t>
  </si>
  <si>
    <t>有料老人ホーム
ひなたぼっこ・ひだまり</t>
  </si>
  <si>
    <t>ハナミズキの家</t>
  </si>
  <si>
    <t>米沢市東２－７－１１４</t>
  </si>
  <si>
    <t>有料老人ホームなごみの部屋</t>
  </si>
  <si>
    <t>992-0063</t>
  </si>
  <si>
    <t>米沢市泉町二丁目１番６号</t>
  </si>
  <si>
    <t>0238-38-7030</t>
  </si>
  <si>
    <t>楽らくケアセンター　楽友館</t>
  </si>
  <si>
    <t>キュアサービス　</t>
  </si>
  <si>
    <t>米沢市大町五丁目５番１４号</t>
  </si>
  <si>
    <t>0238-26-1630</t>
  </si>
  <si>
    <t>ウェルリービング　悠々</t>
  </si>
  <si>
    <t>敬愛会</t>
  </si>
  <si>
    <t>992-0021</t>
  </si>
  <si>
    <t>米沢市大字花沢３０６９番地の２</t>
  </si>
  <si>
    <t>0238-26-1521</t>
  </si>
  <si>
    <t>ジャスミンの家</t>
  </si>
  <si>
    <t>992-0045</t>
  </si>
  <si>
    <t>米沢市中央二丁目６番１８号</t>
  </si>
  <si>
    <t>0238-24-6315</t>
  </si>
  <si>
    <t>992-0042</t>
  </si>
  <si>
    <t>米沢市塩井町塩野１４８２番地の４</t>
  </si>
  <si>
    <t xml:space="preserve">0238-40-1856 </t>
  </si>
  <si>
    <t>協</t>
  </si>
  <si>
    <t>山形おきたま農業協同組合</t>
  </si>
  <si>
    <t>H</t>
  </si>
  <si>
    <t>米沢市塩井町塩野字下坊上２０４８番地３</t>
  </si>
  <si>
    <t>0238-40-8111</t>
  </si>
  <si>
    <t>福</t>
  </si>
  <si>
    <t>長井弘徳会</t>
  </si>
  <si>
    <t>993-0061</t>
  </si>
  <si>
    <t>長井市寺泉３０８１番地１</t>
  </si>
  <si>
    <t>0238-84-8515</t>
  </si>
  <si>
    <t>キュア　ドリーム</t>
  </si>
  <si>
    <t>993-0033</t>
  </si>
  <si>
    <t>長井市今泉２９４４－３</t>
  </si>
  <si>
    <t>0238-88-5660</t>
  </si>
  <si>
    <t>シニアサロン
　ニュー風ぐるま</t>
  </si>
  <si>
    <t>長井市今泉１８２６</t>
  </si>
  <si>
    <t>0238-88-9359</t>
  </si>
  <si>
    <t>シニアサロン
　風ぐるま平野</t>
  </si>
  <si>
    <t>長井市九野本５４６１番地５</t>
  </si>
  <si>
    <t>公徳会</t>
  </si>
  <si>
    <t>999-2221</t>
  </si>
  <si>
    <t>南陽市椚塚１４１０番地</t>
  </si>
  <si>
    <t>ナデシコの家</t>
  </si>
  <si>
    <t>992-0473</t>
  </si>
  <si>
    <t>南陽市池黒１５８７番地１</t>
  </si>
  <si>
    <t>住宅型有料老人ホーム
フォレストヒルズたかはた</t>
  </si>
  <si>
    <t>東置賜郡高畠町大字高畠１７３－２</t>
  </si>
  <si>
    <t>シニアサロン
　風ぐるま　小国</t>
  </si>
  <si>
    <t>999-1345</t>
  </si>
  <si>
    <t>西置賜郡小国町大字北７８－３</t>
  </si>
  <si>
    <t>アクト</t>
  </si>
  <si>
    <t>999-0602</t>
  </si>
  <si>
    <t>西置賜郡飯豊町萩生４２８４－３番地２F</t>
  </si>
  <si>
    <t>アメニティハウスひまわり</t>
  </si>
  <si>
    <t>ひまわり</t>
  </si>
  <si>
    <t>鶴岡市稲生１丁目３番５号</t>
  </si>
  <si>
    <t>997-0019</t>
  </si>
  <si>
    <t>鶴岡市茅原字草見鶴１８－２１</t>
  </si>
  <si>
    <t>サニーハウス茅原</t>
  </si>
  <si>
    <t>社団みつわ会</t>
  </si>
  <si>
    <t>997-0018</t>
  </si>
  <si>
    <t>鶴岡市茅原町２５－５</t>
  </si>
  <si>
    <t>みつわ荘</t>
  </si>
  <si>
    <t>鶴岡市茅原字草見鶴１７－１１</t>
  </si>
  <si>
    <t>共栄荘</t>
  </si>
  <si>
    <t>鶴岡市茅原字草見鶴１７－２０</t>
  </si>
  <si>
    <t>あじさいの家</t>
  </si>
  <si>
    <t>鶴岡市茅原字西茅原１２２－５</t>
  </si>
  <si>
    <t>ベストライフママ家</t>
  </si>
  <si>
    <t>互恵</t>
  </si>
  <si>
    <t>H</t>
  </si>
  <si>
    <t>997-0345</t>
  </si>
  <si>
    <t>鶴岡市中田字追分１６２－２</t>
  </si>
  <si>
    <t>あっとほーむキャット(藤島)</t>
  </si>
  <si>
    <t>キャットハンドサービス</t>
  </si>
  <si>
    <t>999-7601</t>
  </si>
  <si>
    <t>鶴岡市藤島字笹花４８－１２</t>
  </si>
  <si>
    <t>住宅型有料老人ホームあさひ</t>
  </si>
  <si>
    <t>997-0411</t>
  </si>
  <si>
    <t>鶴岡市熊出字日鑓３１番地３</t>
  </si>
  <si>
    <t>エタニティハウスひまわり</t>
  </si>
  <si>
    <t>997-0834</t>
  </si>
  <si>
    <t>鶴岡市稲生一丁目３番４５号</t>
  </si>
  <si>
    <t>デイホームそよ風の森</t>
  </si>
  <si>
    <t>そよ風の森</t>
  </si>
  <si>
    <t>H</t>
  </si>
  <si>
    <t>997-1117</t>
  </si>
  <si>
    <t>鶴岡市下川字龍花崎４１－１０３５</t>
  </si>
  <si>
    <t>宅老所南さがえ</t>
  </si>
  <si>
    <t>東北福祉サービス</t>
  </si>
  <si>
    <t>991-0043</t>
  </si>
  <si>
    <t>寒河江市大字島字島東30番地の1</t>
  </si>
  <si>
    <t>0237-82-1147</t>
  </si>
  <si>
    <t>住宅型</t>
  </si>
  <si>
    <t>有料老人ホーム
マイライフ</t>
  </si>
  <si>
    <t>合</t>
  </si>
  <si>
    <t>ライフ</t>
  </si>
  <si>
    <t>H</t>
  </si>
  <si>
    <t>新庄市大字泉田字上村西121番地</t>
  </si>
  <si>
    <t>介護付有料老人ホーム
サンメイトきらら</t>
  </si>
  <si>
    <t>0238-22-6500</t>
  </si>
  <si>
    <t>0238-26-8680</t>
  </si>
  <si>
    <t>0238-43-8600</t>
  </si>
  <si>
    <t>0238-47-2630</t>
  </si>
  <si>
    <t>0238-61-0555</t>
  </si>
  <si>
    <r>
      <t>米沢市成島町三丁目2番127-12</t>
    </r>
    <r>
      <rPr>
        <sz val="12"/>
        <rFont val="ＭＳ Ｐゴシック"/>
        <family val="3"/>
      </rPr>
      <t>号</t>
    </r>
  </si>
  <si>
    <t>999-5102</t>
  </si>
  <si>
    <t>996-0034</t>
  </si>
  <si>
    <t>996-0041</t>
  </si>
  <si>
    <t>999-5311</t>
  </si>
  <si>
    <t>幸多庵</t>
  </si>
  <si>
    <t>伊藤商会</t>
  </si>
  <si>
    <t>H</t>
  </si>
  <si>
    <t>991-0052</t>
  </si>
  <si>
    <t>寒河江市幸田町11番10</t>
  </si>
  <si>
    <t>0237-85-1813</t>
  </si>
  <si>
    <t>樫の木</t>
  </si>
  <si>
    <t>998-0878</t>
  </si>
  <si>
    <t>酒田市こあら二丁目４番６</t>
  </si>
  <si>
    <t>東根市神町北四丁目２番３号</t>
  </si>
  <si>
    <t>0233-32-1648</t>
  </si>
  <si>
    <t>シニアサロン
　風ぐるま新館</t>
  </si>
  <si>
    <t>介護付有料老人ホーム
ヒルサイド羽黒</t>
  </si>
  <si>
    <t>0237-83-1183</t>
  </si>
  <si>
    <t>023-677-0030</t>
  </si>
  <si>
    <t>023-673-9250</t>
  </si>
  <si>
    <t>023-652-0223</t>
  </si>
  <si>
    <t>023-674-9555</t>
  </si>
  <si>
    <t>0237-53-8811</t>
  </si>
  <si>
    <t>0237-49-1556</t>
  </si>
  <si>
    <t>0237-53-1889</t>
  </si>
  <si>
    <t>0237-24-3838</t>
  </si>
  <si>
    <t>023-667-0438</t>
  </si>
  <si>
    <t>994-0046</t>
  </si>
  <si>
    <t>994-0024</t>
  </si>
  <si>
    <t>994-0081</t>
  </si>
  <si>
    <t>999-3766</t>
  </si>
  <si>
    <t>999-3737</t>
  </si>
  <si>
    <t>999-4554</t>
  </si>
  <si>
    <t>990-0301</t>
  </si>
  <si>
    <t>996-0026</t>
  </si>
  <si>
    <t>996-0002</t>
  </si>
  <si>
    <t>999-6313</t>
  </si>
  <si>
    <t>0233-22-2911</t>
  </si>
  <si>
    <t>0233-32-0773</t>
  </si>
  <si>
    <t>0238-37-1222</t>
  </si>
  <si>
    <t>0238-37-1865</t>
  </si>
  <si>
    <t>0238-87-4800</t>
  </si>
  <si>
    <t>0238-87-0391</t>
  </si>
  <si>
    <t>992-0057</t>
  </si>
  <si>
    <t>992-0026</t>
  </si>
  <si>
    <t>993-0041</t>
  </si>
  <si>
    <t>992-0351</t>
  </si>
  <si>
    <t>0235-25-5145</t>
  </si>
  <si>
    <t>0235-25-5173</t>
  </si>
  <si>
    <t>0235-28-3188</t>
  </si>
  <si>
    <t>0235-25-2244</t>
  </si>
  <si>
    <t>0235-26-2363</t>
  </si>
  <si>
    <t>0235-28-2022</t>
  </si>
  <si>
    <t>0235-57-5050</t>
  </si>
  <si>
    <t>0235-64-6042</t>
  </si>
  <si>
    <t>0235-58-1510</t>
  </si>
  <si>
    <t>0235-25-5160</t>
  </si>
  <si>
    <t>0235-68-5860</t>
  </si>
  <si>
    <t>0235-33-8855</t>
  </si>
  <si>
    <t>0234-41-2556</t>
  </si>
  <si>
    <t>0234-23-1125</t>
  </si>
  <si>
    <t>0234-21-2207</t>
  </si>
  <si>
    <t>0234-71-6122</t>
  </si>
  <si>
    <t>住宅型有料老人ホーム
カインド・ホーム萩生田</t>
  </si>
  <si>
    <t>カインド・ホーム</t>
  </si>
  <si>
    <t>H</t>
  </si>
  <si>
    <t>999-2263</t>
  </si>
  <si>
    <t>南陽市萩生田１１１４番地５</t>
  </si>
  <si>
    <t>H</t>
  </si>
  <si>
    <t>999-2244</t>
  </si>
  <si>
    <t>南陽市島貫５９８－３</t>
  </si>
  <si>
    <t>更新情報</t>
  </si>
  <si>
    <t>定員(人)</t>
  </si>
  <si>
    <t>戸数(戸)</t>
  </si>
  <si>
    <t>・</t>
  </si>
  <si>
    <t>住所地特例運用開始日</t>
  </si>
  <si>
    <t>所在地変更・事業廃止等年月日</t>
  </si>
  <si>
    <t>（事由）</t>
  </si>
  <si>
    <t>登録番号(サービス付き高齢者向け住宅)</t>
  </si>
  <si>
    <t>事業所番号(特定施設入居者生活介護)</t>
  </si>
  <si>
    <t>ソーレホーム寒河江</t>
  </si>
  <si>
    <t>ミユキハイム河崎</t>
  </si>
  <si>
    <t>シニアパンション上山・朝日台</t>
  </si>
  <si>
    <t>ココロハウス河北</t>
  </si>
  <si>
    <t>つつじの家</t>
  </si>
  <si>
    <t>株</t>
  </si>
  <si>
    <t>有</t>
  </si>
  <si>
    <t>特</t>
  </si>
  <si>
    <t>タイヨウ</t>
  </si>
  <si>
    <t>ミユキ</t>
  </si>
  <si>
    <t>ラ・シャリテ</t>
  </si>
  <si>
    <t>ケアウェル</t>
  </si>
  <si>
    <t>あじさい</t>
  </si>
  <si>
    <t>H</t>
  </si>
  <si>
    <t>991-0044</t>
  </si>
  <si>
    <t>寒河江市越井坂町142－1</t>
  </si>
  <si>
    <t>999-3145</t>
  </si>
  <si>
    <t>上山市河崎三丁目7番15号</t>
  </si>
  <si>
    <t>999-3164</t>
  </si>
  <si>
    <t>上山市朝日台一丁目2-9</t>
  </si>
  <si>
    <t>999-3512</t>
  </si>
  <si>
    <t>西村山郡河北町谷地中央五丁目5-26</t>
  </si>
  <si>
    <t>991-0041</t>
  </si>
  <si>
    <t>寒河江市大字寒河江字塩水6番1</t>
  </si>
  <si>
    <t>0237-83-3330</t>
  </si>
  <si>
    <t>0233-32-0330</t>
  </si>
  <si>
    <t>箇所※</t>
  </si>
  <si>
    <t>996-0027</t>
  </si>
  <si>
    <t>新庄市本町4番33号</t>
  </si>
  <si>
    <t>箇所</t>
  </si>
  <si>
    <t>サービス付き高齢者向け住宅　 おたかぽっぽ</t>
  </si>
  <si>
    <t>一財</t>
  </si>
  <si>
    <t>三友堂病院</t>
  </si>
  <si>
    <t>ココロハウス米沢</t>
  </si>
  <si>
    <t>HYOコーポレーション</t>
  </si>
  <si>
    <t>992-0043</t>
  </si>
  <si>
    <t>米沢市大字塩野2755番地の3</t>
  </si>
  <si>
    <t>0238-27-1711</t>
  </si>
  <si>
    <t>992-0023</t>
  </si>
  <si>
    <t>米沢市下花沢三丁目9番52号</t>
  </si>
  <si>
    <t>992-0045</t>
  </si>
  <si>
    <t>米沢市中央七丁目4番36号</t>
  </si>
  <si>
    <t>ヒューマン・ケア・プロジェクト</t>
  </si>
  <si>
    <t>ゆったりホームなな草</t>
  </si>
  <si>
    <t>医</t>
  </si>
  <si>
    <t>丸岡医院</t>
  </si>
  <si>
    <t>高齢者ホームシニア松原の家</t>
  </si>
  <si>
    <t>アライブ</t>
  </si>
  <si>
    <t>高齢者ホーム第三亀ヶ崎の家</t>
  </si>
  <si>
    <t>高齢者ホームシニアガーデンそよかぜ３号館</t>
  </si>
  <si>
    <t>シニアガーデン　泉</t>
  </si>
  <si>
    <t>株</t>
  </si>
  <si>
    <t>高橋建築</t>
  </si>
  <si>
    <t>あっとほーむキャットたかさご</t>
  </si>
  <si>
    <t>キャットハンドサービス</t>
  </si>
  <si>
    <t>997-0162</t>
  </si>
  <si>
    <t>鶴岡市羽黒町細谷字北田128番地1</t>
  </si>
  <si>
    <t>0235-29-1025</t>
  </si>
  <si>
    <t>997-0815</t>
  </si>
  <si>
    <t>鶴岡市外内島字石名田82番23号</t>
  </si>
  <si>
    <t>0235-26-0558</t>
  </si>
  <si>
    <t>998-0831</t>
  </si>
  <si>
    <t>酒田市東両羽町6-2</t>
  </si>
  <si>
    <t>0234-28-8066</t>
  </si>
  <si>
    <t>998-0842</t>
  </si>
  <si>
    <t>酒田市亀ヶ崎5-9-5</t>
  </si>
  <si>
    <t>997-0027</t>
  </si>
  <si>
    <t>0235-33-8826</t>
  </si>
  <si>
    <t>酒田市亀ヶ崎5-9-12</t>
  </si>
  <si>
    <t>998-0831</t>
  </si>
  <si>
    <t>酒田市東両羽町6-2</t>
  </si>
  <si>
    <t>998-0018</t>
  </si>
  <si>
    <t>999-0075</t>
  </si>
  <si>
    <t>酒田市高砂３丁目８－３５</t>
  </si>
  <si>
    <t>第11村005号</t>
  </si>
  <si>
    <t>第12村002号</t>
  </si>
  <si>
    <t>第12村007号</t>
  </si>
  <si>
    <t>第12村013号</t>
  </si>
  <si>
    <t>第12村014号</t>
  </si>
  <si>
    <t>第11最001号</t>
  </si>
  <si>
    <t>第12最001号</t>
  </si>
  <si>
    <t>第13置001号</t>
  </si>
  <si>
    <t>第13置002号</t>
  </si>
  <si>
    <t>第14置001号</t>
  </si>
  <si>
    <t>第11庄001号</t>
  </si>
  <si>
    <t>第11庄002号</t>
  </si>
  <si>
    <t>第12庄001号</t>
  </si>
  <si>
    <t>第12庄002号</t>
  </si>
  <si>
    <t>第12庄003号</t>
  </si>
  <si>
    <t>第12庄004号</t>
  </si>
  <si>
    <t>第12庄005号</t>
  </si>
  <si>
    <t>第12庄006号</t>
  </si>
  <si>
    <t>第12庄007号</t>
  </si>
  <si>
    <t>第13庄001号</t>
  </si>
  <si>
    <t>第13庄002号</t>
  </si>
  <si>
    <t>第14庄001号</t>
  </si>
  <si>
    <t>サ高住</t>
  </si>
  <si>
    <t>サ高住</t>
  </si>
  <si>
    <t>サ高住</t>
  </si>
  <si>
    <t>種別</t>
  </si>
  <si>
    <t>アイル・クリエイト(株)</t>
  </si>
  <si>
    <t>住宅型有料老人ホーム
カインド・ホーム島貫</t>
  </si>
  <si>
    <t>◇　類型の「介護付」は介護付有料老人ホーム</t>
  </si>
  <si>
    <t>◇　類型の「住宅型」は住宅型有料老人ホーム</t>
  </si>
  <si>
    <t>◇　類型の「サ高住」はサービス付き高齢者向け住宅</t>
  </si>
  <si>
    <t>有料老人ホーム住所地特例対象施設一覧</t>
  </si>
  <si>
    <t>コンフォート樫の木</t>
  </si>
  <si>
    <t>0234-43-1245</t>
  </si>
  <si>
    <t>有料老人ホームライフ</t>
  </si>
  <si>
    <t>住宅型有料老人ホーム
まごころ</t>
  </si>
  <si>
    <t>三友医療</t>
  </si>
  <si>
    <t>998-0013</t>
  </si>
  <si>
    <t>酒田市東泉5丁目5-1</t>
  </si>
  <si>
    <t>0234-43-1530</t>
  </si>
  <si>
    <t>ソーシャルさつき</t>
  </si>
  <si>
    <t>0238-43-6523</t>
  </si>
  <si>
    <t>アヴァント</t>
  </si>
  <si>
    <t>サードステージ(株)</t>
  </si>
  <si>
    <t>997-1122</t>
  </si>
  <si>
    <t>鶴岡市友江字川向61-7</t>
  </si>
  <si>
    <t>第15庄001号</t>
  </si>
  <si>
    <t>サービス付き高齢者向け住宅奏で館</t>
  </si>
  <si>
    <t>鶴岡市昭和町7-16</t>
  </si>
  <si>
    <t>酒田市泉町8番地11号</t>
  </si>
  <si>
    <t>アシスト</t>
  </si>
  <si>
    <t>酒田市こあら三丁目3-9</t>
  </si>
  <si>
    <t>996-5103</t>
  </si>
  <si>
    <t>0238-21-9550</t>
  </si>
  <si>
    <t>0238-22-5141</t>
  </si>
  <si>
    <t>0238-21-1780</t>
  </si>
  <si>
    <t>0237-85-1644</t>
  </si>
  <si>
    <t>あっとほーむ</t>
  </si>
  <si>
    <t>れんげ草</t>
  </si>
  <si>
    <t>米沢市直江石堤28-2</t>
  </si>
  <si>
    <t>ヴィーヴル遠山</t>
  </si>
  <si>
    <t>ヴィーヴル</t>
  </si>
  <si>
    <t>米沢市遠山町1155-3</t>
  </si>
  <si>
    <t>0238-24-5241</t>
  </si>
  <si>
    <t>ヴィーヴル駅前南</t>
  </si>
  <si>
    <t>ヴィーヴル</t>
  </si>
  <si>
    <t>米沢市東二丁目2番32号</t>
  </si>
  <si>
    <t>0238-40-0821</t>
  </si>
  <si>
    <t>992-1446</t>
  </si>
  <si>
    <t>992-0066</t>
  </si>
  <si>
    <t>992-0026</t>
  </si>
  <si>
    <t>住宅型有料老人ホーム　
さわやか</t>
  </si>
  <si>
    <t>0234-28-8839</t>
  </si>
  <si>
    <t>けやき</t>
  </si>
  <si>
    <t>997-1301</t>
  </si>
  <si>
    <t>第15庄003号</t>
  </si>
  <si>
    <t>0234-26-7720</t>
  </si>
  <si>
    <t>ゲストハウスとこしえ
さくらんぼ東根駅前</t>
  </si>
  <si>
    <t>テイクオフ</t>
  </si>
  <si>
    <t>999-3720</t>
  </si>
  <si>
    <t>第15村003号</t>
  </si>
  <si>
    <t>てとて中町</t>
  </si>
  <si>
    <t>福祉のひろば</t>
  </si>
  <si>
    <t>998-0044</t>
  </si>
  <si>
    <t>酒田市中町一丁目10番16号</t>
  </si>
  <si>
    <t>0234-22-3055</t>
  </si>
  <si>
    <t>第15庄004号</t>
  </si>
  <si>
    <t>未定</t>
  </si>
  <si>
    <t>0238-40-8568</t>
  </si>
  <si>
    <t>0238-40-1130</t>
  </si>
  <si>
    <t>0234-21-2550</t>
  </si>
  <si>
    <t>0234-22-5860</t>
  </si>
  <si>
    <t>0234-22-3993</t>
  </si>
  <si>
    <t>0234-21-0551</t>
  </si>
  <si>
    <t>0234-43-6785</t>
  </si>
  <si>
    <t>有料老人ホーム
ぬくもり松が岬</t>
  </si>
  <si>
    <t>ぬくもり</t>
  </si>
  <si>
    <t>H</t>
  </si>
  <si>
    <t>米沢市松が岬二丁目６番16号</t>
  </si>
  <si>
    <t>992-0053</t>
  </si>
  <si>
    <t>0238-21-2610</t>
  </si>
  <si>
    <t>023-673-5880</t>
  </si>
  <si>
    <t>東根市さくらんぼ駅前三丁目１番20号</t>
  </si>
  <si>
    <t>シニアハウスけやき</t>
  </si>
  <si>
    <t>リブウェル</t>
  </si>
  <si>
    <t>スマートライフ</t>
  </si>
  <si>
    <t>H</t>
  </si>
  <si>
    <t>992-0027</t>
  </si>
  <si>
    <t>米沢市駅前1丁目1-111</t>
  </si>
  <si>
    <t>0238-20-5550</t>
  </si>
  <si>
    <t>第16置001号</t>
  </si>
  <si>
    <t>ゲストハウスとこしえ西川</t>
  </si>
  <si>
    <t>テイクオフ</t>
  </si>
  <si>
    <t>994-0702</t>
  </si>
  <si>
    <t>近江建設</t>
  </si>
  <si>
    <t>994-0067</t>
  </si>
  <si>
    <t>第16村002号</t>
  </si>
  <si>
    <t>西村山郡西川町大字海味1288番地22</t>
  </si>
  <si>
    <t>サ高住</t>
  </si>
  <si>
    <t>第16村001号</t>
  </si>
  <si>
    <t>アライブ</t>
  </si>
  <si>
    <t>997-0804</t>
  </si>
  <si>
    <t>鶴岡市昭和町７－１７</t>
  </si>
  <si>
    <t>0235-33-8677</t>
  </si>
  <si>
    <t>久遠の家</t>
  </si>
  <si>
    <t>994-0024</t>
  </si>
  <si>
    <t>天童市鎌田一丁目１番１１号</t>
  </si>
  <si>
    <t>023-651-5666</t>
  </si>
  <si>
    <t>カナン</t>
  </si>
  <si>
    <t>シニア・ライフ・サポート・マンション　瑞穂の郷東館</t>
  </si>
  <si>
    <t>シニア・ライフ・サポート・マンション　瑞穂の郷西館</t>
  </si>
  <si>
    <t>0238-43-6211</t>
  </si>
  <si>
    <t>庄内</t>
  </si>
  <si>
    <t>福</t>
  </si>
  <si>
    <t>いぶき会</t>
  </si>
  <si>
    <t>997-0011</t>
  </si>
  <si>
    <t>シニアライフＡtoＺ天童</t>
  </si>
  <si>
    <t>天童市大字芳賀1047番地芳賀100街区2</t>
  </si>
  <si>
    <t>医療生活協同組合やまがた</t>
  </si>
  <si>
    <t>さん・陽光</t>
  </si>
  <si>
    <t>社会福祉法人一幸会</t>
  </si>
  <si>
    <t>997-0827</t>
  </si>
  <si>
    <t>鶴岡市陽光町9番20号</t>
  </si>
  <si>
    <t>0235-33-8107</t>
  </si>
  <si>
    <t>第16庄002号</t>
  </si>
  <si>
    <t>有料老人ホーム　清ら家春日</t>
  </si>
  <si>
    <t>米沢清友会</t>
  </si>
  <si>
    <t>H</t>
  </si>
  <si>
    <t>米沢市春日一丁目3971-1</t>
  </si>
  <si>
    <t>992-0044</t>
  </si>
  <si>
    <t>0238-40-1525</t>
  </si>
  <si>
    <t>有料老人ホームいぶき</t>
  </si>
  <si>
    <t>いぶき介護センター</t>
  </si>
  <si>
    <t>H</t>
  </si>
  <si>
    <t>996-0051</t>
  </si>
  <si>
    <t>新庄市大字松本３９３番地の９</t>
  </si>
  <si>
    <t>0233-22-1372</t>
  </si>
  <si>
    <t>ウェルリービング優々</t>
  </si>
  <si>
    <t>992-0117</t>
  </si>
  <si>
    <t>米沢市大字川井3853番地</t>
  </si>
  <si>
    <t>0238-28-5330</t>
  </si>
  <si>
    <t>松与</t>
  </si>
  <si>
    <t>999-8166</t>
  </si>
  <si>
    <t>第16庄004号</t>
  </si>
  <si>
    <t>酒田福祉会</t>
  </si>
  <si>
    <t>米沢市舘山一丁目２番６－２号</t>
  </si>
  <si>
    <t>H</t>
  </si>
  <si>
    <t>介護付有料老人ホーム
こでらの樹</t>
  </si>
  <si>
    <t>愛陽会</t>
  </si>
  <si>
    <t>997-1301</t>
  </si>
  <si>
    <t>東田川郡三川町大字横山字堤38番1号</t>
  </si>
  <si>
    <t>0235-68-0150
(法人連絡先)</t>
  </si>
  <si>
    <t>介護付</t>
  </si>
  <si>
    <t>996-0002</t>
  </si>
  <si>
    <t>新庄市金沢２０１８－７</t>
  </si>
  <si>
    <t>0233-29-8929</t>
  </si>
  <si>
    <t>東田川郡三川町大字横山字城下228-9</t>
  </si>
  <si>
    <t>0235-33-8895</t>
  </si>
  <si>
    <t>0235-33-8834</t>
  </si>
  <si>
    <t>0234-43-6955</t>
  </si>
  <si>
    <t>0235-64-1662</t>
  </si>
  <si>
    <t>第16庄003号</t>
  </si>
  <si>
    <t>酒田市牧曽根字宮ノ越９２番地３</t>
  </si>
  <si>
    <t>鶴岡市切添町５－８</t>
  </si>
  <si>
    <t>0237-85-1326</t>
  </si>
  <si>
    <t>023-673-7621</t>
  </si>
  <si>
    <t>023-652-0339</t>
  </si>
  <si>
    <t>0237-53-1178</t>
  </si>
  <si>
    <t>0237-85-1518</t>
  </si>
  <si>
    <t>竹田けあほーむ</t>
  </si>
  <si>
    <t>takeda</t>
  </si>
  <si>
    <t>H</t>
  </si>
  <si>
    <t>993-0016</t>
  </si>
  <si>
    <t>長井市台町23番25号</t>
  </si>
  <si>
    <t>0238-84-5710</t>
  </si>
  <si>
    <t>シルバーコート天童南</t>
  </si>
  <si>
    <t>東北福祉サービス</t>
  </si>
  <si>
    <t>994-0081</t>
  </si>
  <si>
    <t>天童市南小畑四丁目９番１８号</t>
  </si>
  <si>
    <t>023-654-5733</t>
  </si>
  <si>
    <t>ソーシャルわかば</t>
  </si>
  <si>
    <t>酒田市亀ヶ崎４丁目11番5号</t>
  </si>
  <si>
    <t>0234-43-6725</t>
  </si>
  <si>
    <t>H</t>
  </si>
  <si>
    <t>エステー</t>
  </si>
  <si>
    <t>999-3711</t>
  </si>
  <si>
    <t>東根市中央四丁目３番１０号</t>
  </si>
  <si>
    <t>0237-53-0212</t>
  </si>
  <si>
    <t>こもれびふれ愛ホーム</t>
  </si>
  <si>
    <t>こもれび</t>
  </si>
  <si>
    <t>ぷらすはーと株式会社</t>
  </si>
  <si>
    <t>ソーシャルハウス昭和町</t>
  </si>
  <si>
    <t>村山</t>
  </si>
  <si>
    <t>最上</t>
  </si>
  <si>
    <t>置賜</t>
  </si>
  <si>
    <t>庄内</t>
  </si>
  <si>
    <t>0235-29-1025</t>
  </si>
  <si>
    <t>住宅型有料老人ホーム
にこにこファミリア温泉町</t>
  </si>
  <si>
    <t>にこにこらいふ社</t>
  </si>
  <si>
    <t>H</t>
  </si>
  <si>
    <t>東根市温泉町二丁目１番１９号</t>
  </si>
  <si>
    <t>0237-53-1140</t>
  </si>
  <si>
    <t>有料老人ホームひめさゆり</t>
  </si>
  <si>
    <t>999-6402</t>
  </si>
  <si>
    <t>最上郡戸沢村大字蔵岡２９０５番地１８</t>
  </si>
  <si>
    <t>0233-72-3296</t>
  </si>
  <si>
    <t>スマイルやまのべ　　　　　
介護付有料老人ホーム</t>
  </si>
  <si>
    <t>有料老人ホーム　　　　　　　
セカンドライフ</t>
  </si>
  <si>
    <t>有料老人ホーム　　　　　　　
やすらぎトウメキ</t>
  </si>
  <si>
    <t>特定施設入居者生活支援　 
ウェルケアリビングやすらぎ</t>
  </si>
  <si>
    <t>有料老人ホーム　　　　　 
イーブンヒルズやすらぎ</t>
  </si>
  <si>
    <t>介護付有料老人ホーム　　　　
やすらぎ苑</t>
  </si>
  <si>
    <t>有料老人ホーム　　　　　　　
ひなたぼっこ　きなり</t>
  </si>
  <si>
    <t>住宅型有料老人ホーム　　　　
湖山ケアサービス米沢</t>
  </si>
  <si>
    <t>JA住宅型有料老人ホーム
「愛の郷」</t>
  </si>
  <si>
    <t>介護付有料老人ホーム　　　　
ほほえみ</t>
  </si>
  <si>
    <t>プラウドライフ</t>
  </si>
  <si>
    <t>有料老人ホーム　芭蕉</t>
  </si>
  <si>
    <t>メディカルケア・サポート（株）</t>
  </si>
  <si>
    <t>ライフサポートハウス千寿</t>
  </si>
  <si>
    <t>有料老人ホーム　さとわの家</t>
  </si>
  <si>
    <t>有料老人ホームゆい</t>
  </si>
  <si>
    <t>エミネンス</t>
  </si>
  <si>
    <t>R</t>
  </si>
  <si>
    <t>999-6815</t>
  </si>
  <si>
    <t>酒田市臼ケ沢字池田通122番地</t>
  </si>
  <si>
    <t>0234-31-8883</t>
  </si>
  <si>
    <t>いとしあホーム松が岬</t>
  </si>
  <si>
    <t>フランシア</t>
  </si>
  <si>
    <t>R</t>
  </si>
  <si>
    <t>992-0053</t>
  </si>
  <si>
    <t>米沢市松が岬１丁目1-22</t>
  </si>
  <si>
    <t>0238-38-2300</t>
  </si>
  <si>
    <t>STAY</t>
  </si>
  <si>
    <t>R</t>
  </si>
  <si>
    <t>999-1356</t>
  </si>
  <si>
    <t>西置賜郡小国町大字あけぼの３丁目５－４</t>
  </si>
  <si>
    <t>0238-62-2355</t>
  </si>
  <si>
    <t>有料老人ホーム春</t>
  </si>
  <si>
    <t>クリタ</t>
  </si>
  <si>
    <t>R</t>
  </si>
  <si>
    <t>999-8233</t>
  </si>
  <si>
    <t>酒田市法連寺字村前13番地２</t>
  </si>
  <si>
    <t>0234-31-8900</t>
  </si>
  <si>
    <t>第19庄001号</t>
  </si>
  <si>
    <t>医</t>
  </si>
  <si>
    <t>サービス付き高齢者向け住宅宝寿園</t>
  </si>
  <si>
    <t>サービス付き高齢者向け住宅シニアガーデンかめがさき</t>
  </si>
  <si>
    <t>酒田市亀ヶ崎六丁目9-27</t>
  </si>
  <si>
    <t>介護付き有料老人ホームこもれびの里</t>
  </si>
  <si>
    <t>べにばな福祉会</t>
  </si>
  <si>
    <t>R</t>
  </si>
  <si>
    <t>0238-40-0777</t>
  </si>
  <si>
    <t>ナーシングホームさんゆう</t>
  </si>
  <si>
    <t>992-0059</t>
  </si>
  <si>
    <t>米沢市西大通2丁目2-30</t>
  </si>
  <si>
    <t>0238-23-6850</t>
  </si>
  <si>
    <t>酒田市東泉町３丁目２－１１</t>
  </si>
  <si>
    <t>あっとほーむキャット</t>
  </si>
  <si>
    <t>998-0013</t>
  </si>
  <si>
    <t>0234-21-9088</t>
  </si>
  <si>
    <t>992-0056</t>
  </si>
  <si>
    <t>みつたま自然農園</t>
  </si>
  <si>
    <t>R</t>
  </si>
  <si>
    <t>997-0831</t>
  </si>
  <si>
    <t>鶴岡市大西町１９－１４</t>
  </si>
  <si>
    <t>0235-23-7208</t>
  </si>
  <si>
    <t>住宅型有料老人ホーム
みつたま</t>
  </si>
  <si>
    <t>0238-38-4032</t>
  </si>
  <si>
    <t>新庄市本町4-33 こらっせ新庄2階</t>
  </si>
  <si>
    <t>0233-32-0565</t>
  </si>
  <si>
    <t>アドバンス&amp;ウェルビーイング</t>
  </si>
  <si>
    <t>サービス付き高齢者向け住宅 日和</t>
  </si>
  <si>
    <t>サービス付き高齢者向け住宅 日和弐番館</t>
  </si>
  <si>
    <t>有料老人ホームリライフ美咲</t>
  </si>
  <si>
    <t>エミネンス</t>
  </si>
  <si>
    <t>八重櫻</t>
  </si>
  <si>
    <t>住宅型有料老人ホーム高齢者生活共同運営住宅グループリビングCOCO結いのき・花沢１号館</t>
  </si>
  <si>
    <t>住宅型有料老人ホーム高齢者生活共同運営住宅グループリビングCOCO結いのき・花沢２号館</t>
  </si>
  <si>
    <t>結いのき</t>
  </si>
  <si>
    <t>R</t>
  </si>
  <si>
    <t>R</t>
  </si>
  <si>
    <t>992-0022</t>
  </si>
  <si>
    <t>米沢市花沢町2686番地の７</t>
  </si>
  <si>
    <t>0238-21-6885</t>
  </si>
  <si>
    <t>992-0022</t>
  </si>
  <si>
    <t>米沢市花沢町2686番地の３</t>
  </si>
  <si>
    <t>0238-27-0562</t>
  </si>
  <si>
    <t>ゲストハウスとこしえ新庄金沢</t>
  </si>
  <si>
    <t>新庄市金沢字下田２３９４-１</t>
  </si>
  <si>
    <t>0233-32-1750</t>
  </si>
  <si>
    <t>虹の家　こころ</t>
  </si>
  <si>
    <t>庄内まちづくり協同組合　虹</t>
  </si>
  <si>
    <t>997-0824</t>
  </si>
  <si>
    <t>鶴岡市日枝字海老島３６番４号</t>
  </si>
  <si>
    <t>0235-24-5347</t>
  </si>
  <si>
    <t>シニア・ライフ・サポート・マンション　瑞穂の郷本館</t>
  </si>
  <si>
    <t>高齢者ホームシニアガーデン　そよかぜ２号館</t>
  </si>
  <si>
    <t>高齢者ホームシニアガーデン　そよかぜ</t>
  </si>
  <si>
    <t>村山</t>
  </si>
  <si>
    <t>医療特選多機能住宅
さぎの森モルダ</t>
  </si>
  <si>
    <t>延世会</t>
  </si>
  <si>
    <t>999-3785</t>
  </si>
  <si>
    <t>東根市本丸西４丁目１－４８</t>
  </si>
  <si>
    <t>0237-48-7739</t>
  </si>
  <si>
    <t>有料老人ホーム　花</t>
  </si>
  <si>
    <t>999-3727</t>
  </si>
  <si>
    <t>東根市大字野川１３１８番地</t>
  </si>
  <si>
    <t>0237-53-6732</t>
  </si>
  <si>
    <t>社</t>
  </si>
  <si>
    <t>悠愛会</t>
  </si>
  <si>
    <t>サービス付き高齢者向け住宅あこがれ</t>
  </si>
  <si>
    <t>994-0054</t>
  </si>
  <si>
    <t>山形県天童市大字荒谷1941-667</t>
  </si>
  <si>
    <t>023-667-0800</t>
  </si>
  <si>
    <t>第21村001号</t>
  </si>
  <si>
    <t>有料老人ホーム花浜</t>
  </si>
  <si>
    <t>CRO-VER</t>
  </si>
  <si>
    <t>998-0075</t>
  </si>
  <si>
    <t>酒田市高砂2丁目1番17号</t>
  </si>
  <si>
    <t>0234-25-3636</t>
  </si>
  <si>
    <t>※介護付と住宅型が併設の施設が１箇所あるため、介護付と住宅型の合計は、20施設</t>
  </si>
  <si>
    <t>令和６年４月１日現在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</si>
</sst>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  <numFmt numFmtId="178" formatCode="mmm\-yyyy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);[Red]\(#,##0.00\)"/>
    <numFmt numFmtId="185" formatCode="[$-411]ge\.m\.d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>
        <color indexed="8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hair"/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thin"/>
      <right style="hair"/>
      <top style="thin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46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10" xfId="0" applyNumberFormat="1" applyFont="1" applyFill="1" applyBorder="1" applyAlignment="1" applyProtection="1">
      <alignment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6" fillId="0" borderId="12" xfId="0" applyNumberFormat="1" applyFont="1" applyFill="1" applyBorder="1" applyAlignment="1" applyProtection="1">
      <alignment horizontal="center"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6" fillId="0" borderId="10" xfId="0" applyNumberFormat="1" applyFont="1" applyFill="1" applyBorder="1" applyAlignment="1" applyProtection="1">
      <alignment horizontal="right" vertical="center"/>
      <protection/>
    </xf>
    <xf numFmtId="37" fontId="6" fillId="0" borderId="10" xfId="0" applyNumberFormat="1" applyFont="1" applyFill="1" applyBorder="1" applyAlignment="1" applyProtection="1">
      <alignment horizontal="center" vertical="center"/>
      <protection/>
    </xf>
    <xf numFmtId="37" fontId="6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37" fontId="6" fillId="0" borderId="20" xfId="0" applyNumberFormat="1" applyFont="1" applyFill="1" applyBorder="1" applyAlignment="1" applyProtection="1">
      <alignment vertical="center"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2" xfId="0" applyNumberFormat="1" applyFont="1" applyFill="1" applyBorder="1" applyAlignment="1" applyProtection="1">
      <alignment vertical="center"/>
      <protection/>
    </xf>
    <xf numFmtId="37" fontId="6" fillId="0" borderId="17" xfId="0" applyNumberFormat="1" applyFont="1" applyFill="1" applyBorder="1" applyAlignment="1" applyProtection="1">
      <alignment horizontal="center" vertical="center"/>
      <protection/>
    </xf>
    <xf numFmtId="37" fontId="6" fillId="0" borderId="19" xfId="0" applyNumberFormat="1" applyFont="1" applyFill="1" applyBorder="1" applyAlignment="1" applyProtection="1">
      <alignment vertical="center"/>
      <protection/>
    </xf>
    <xf numFmtId="37" fontId="6" fillId="0" borderId="22" xfId="0" applyNumberFormat="1" applyFont="1" applyFill="1" applyBorder="1" applyAlignment="1" applyProtection="1">
      <alignment vertical="center"/>
      <protection/>
    </xf>
    <xf numFmtId="37" fontId="6" fillId="0" borderId="23" xfId="0" applyNumberFormat="1" applyFont="1" applyFill="1" applyBorder="1" applyAlignment="1" applyProtection="1">
      <alignment vertical="center"/>
      <protection/>
    </xf>
    <xf numFmtId="37" fontId="6" fillId="0" borderId="24" xfId="0" applyNumberFormat="1" applyFont="1" applyFill="1" applyBorder="1" applyAlignment="1" applyProtection="1">
      <alignment vertical="center"/>
      <protection/>
    </xf>
    <xf numFmtId="37" fontId="6" fillId="0" borderId="25" xfId="0" applyNumberFormat="1" applyFont="1" applyFill="1" applyBorder="1" applyAlignment="1" applyProtection="1">
      <alignment horizontal="center" vertical="center"/>
      <protection/>
    </xf>
    <xf numFmtId="37" fontId="6" fillId="0" borderId="18" xfId="0" applyNumberFormat="1" applyFont="1" applyFill="1" applyBorder="1" applyAlignment="1" applyProtection="1">
      <alignment horizontal="right" vertical="center"/>
      <protection/>
    </xf>
    <xf numFmtId="37" fontId="6" fillId="0" borderId="18" xfId="0" applyNumberFormat="1" applyFont="1" applyFill="1" applyBorder="1" applyAlignment="1" applyProtection="1">
      <alignment horizontal="center" vertical="center"/>
      <protection/>
    </xf>
    <xf numFmtId="37" fontId="6" fillId="0" borderId="19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27" xfId="0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30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 wrapText="1"/>
      <protection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vertical="center" wrapText="1"/>
    </xf>
    <xf numFmtId="37" fontId="6" fillId="0" borderId="17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37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 applyProtection="1">
      <alignment horizontal="left" vertical="center" shrinkToFit="1"/>
      <protection/>
    </xf>
    <xf numFmtId="37" fontId="6" fillId="0" borderId="18" xfId="0" applyNumberFormat="1" applyFont="1" applyFill="1" applyBorder="1" applyAlignment="1" applyProtection="1">
      <alignment horizontal="left" vertical="center" shrinkToFit="1"/>
      <protection/>
    </xf>
    <xf numFmtId="37" fontId="6" fillId="0" borderId="22" xfId="0" applyNumberFormat="1" applyFont="1" applyFill="1" applyBorder="1" applyAlignment="1" applyProtection="1">
      <alignment horizontal="left" vertical="center" shrinkToFit="1"/>
      <protection/>
    </xf>
    <xf numFmtId="0" fontId="6" fillId="0" borderId="36" xfId="0" applyFont="1" applyFill="1" applyBorder="1" applyAlignment="1">
      <alignment vertical="center" shrinkToFit="1"/>
    </xf>
    <xf numFmtId="37" fontId="6" fillId="0" borderId="18" xfId="0" applyNumberFormat="1" applyFont="1" applyFill="1" applyBorder="1" applyAlignment="1" applyProtection="1">
      <alignment vertical="center" shrinkToFit="1"/>
      <protection/>
    </xf>
    <xf numFmtId="0" fontId="6" fillId="0" borderId="11" xfId="0" applyFont="1" applyFill="1" applyBorder="1" applyAlignment="1">
      <alignment vertical="center" shrinkToFit="1"/>
    </xf>
    <xf numFmtId="37" fontId="6" fillId="0" borderId="23" xfId="0" applyNumberFormat="1" applyFont="1" applyFill="1" applyBorder="1" applyAlignment="1" applyProtection="1">
      <alignment vertical="center" wrapText="1"/>
      <protection/>
    </xf>
    <xf numFmtId="37" fontId="6" fillId="0" borderId="23" xfId="0" applyNumberFormat="1" applyFont="1" applyFill="1" applyBorder="1" applyAlignment="1" applyProtection="1">
      <alignment horizontal="center" vertical="center"/>
      <protection/>
    </xf>
    <xf numFmtId="37" fontId="49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vertical="center"/>
    </xf>
    <xf numFmtId="37" fontId="6" fillId="0" borderId="34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 shrinkToFit="1"/>
    </xf>
    <xf numFmtId="37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vertical="center"/>
    </xf>
    <xf numFmtId="37" fontId="6" fillId="0" borderId="38" xfId="0" applyNumberFormat="1" applyFont="1" applyFill="1" applyBorder="1" applyAlignment="1" applyProtection="1">
      <alignment vertical="center"/>
      <protection/>
    </xf>
    <xf numFmtId="37" fontId="6" fillId="0" borderId="38" xfId="0" applyNumberFormat="1" applyFont="1" applyFill="1" applyBorder="1" applyAlignment="1" applyProtection="1">
      <alignment vertical="center" wrapText="1"/>
      <protection/>
    </xf>
    <xf numFmtId="37" fontId="6" fillId="0" borderId="39" xfId="0" applyNumberFormat="1" applyFont="1" applyFill="1" applyBorder="1" applyAlignment="1" applyProtection="1">
      <alignment vertical="center"/>
      <protection/>
    </xf>
    <xf numFmtId="37" fontId="6" fillId="0" borderId="40" xfId="0" applyNumberFormat="1" applyFont="1" applyFill="1" applyBorder="1" applyAlignment="1" applyProtection="1">
      <alignment vertical="center" shrinkToFit="1"/>
      <protection/>
    </xf>
    <xf numFmtId="37" fontId="6" fillId="0" borderId="40" xfId="0" applyNumberFormat="1" applyFont="1" applyFill="1" applyBorder="1" applyAlignment="1" applyProtection="1">
      <alignment vertical="center"/>
      <protection/>
    </xf>
    <xf numFmtId="37" fontId="6" fillId="0" borderId="41" xfId="0" applyNumberFormat="1" applyFont="1" applyFill="1" applyBorder="1" applyAlignment="1" applyProtection="1">
      <alignment horizontal="center" vertical="center"/>
      <protection/>
    </xf>
    <xf numFmtId="37" fontId="6" fillId="0" borderId="42" xfId="0" applyNumberFormat="1" applyFont="1" applyFill="1" applyBorder="1" applyAlignment="1" applyProtection="1">
      <alignment vertical="center"/>
      <protection/>
    </xf>
    <xf numFmtId="37" fontId="6" fillId="0" borderId="43" xfId="0" applyNumberFormat="1" applyFont="1" applyFill="1" applyBorder="1" applyAlignment="1" applyProtection="1">
      <alignment vertical="center"/>
      <protection/>
    </xf>
    <xf numFmtId="37" fontId="6" fillId="0" borderId="44" xfId="0" applyNumberFormat="1" applyFont="1" applyFill="1" applyBorder="1" applyAlignment="1" applyProtection="1">
      <alignment vertical="center"/>
      <protection/>
    </xf>
    <xf numFmtId="37" fontId="6" fillId="0" borderId="45" xfId="0" applyNumberFormat="1" applyFont="1" applyFill="1" applyBorder="1" applyAlignment="1" applyProtection="1">
      <alignment horizontal="right" vertical="center"/>
      <protection/>
    </xf>
    <xf numFmtId="37" fontId="6" fillId="0" borderId="46" xfId="0" applyNumberFormat="1" applyFont="1" applyFill="1" applyBorder="1" applyAlignment="1" applyProtection="1">
      <alignment horizontal="right" vertical="center"/>
      <protection/>
    </xf>
    <xf numFmtId="37" fontId="6" fillId="0" borderId="45" xfId="0" applyNumberFormat="1" applyFont="1" applyFill="1" applyBorder="1" applyAlignment="1" applyProtection="1">
      <alignment horizontal="center" vertical="center"/>
      <protection/>
    </xf>
    <xf numFmtId="37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37" fontId="6" fillId="0" borderId="48" xfId="0" applyNumberFormat="1" applyFont="1" applyFill="1" applyBorder="1" applyAlignment="1" applyProtection="1">
      <alignment vertical="center"/>
      <protection/>
    </xf>
    <xf numFmtId="37" fontId="6" fillId="0" borderId="49" xfId="0" applyNumberFormat="1" applyFont="1" applyFill="1" applyBorder="1" applyAlignment="1" applyProtection="1">
      <alignment vertical="center"/>
      <protection/>
    </xf>
    <xf numFmtId="37" fontId="6" fillId="0" borderId="50" xfId="0" applyNumberFormat="1" applyFont="1" applyFill="1" applyBorder="1" applyAlignment="1" applyProtection="1">
      <alignment vertical="center"/>
      <protection/>
    </xf>
    <xf numFmtId="37" fontId="6" fillId="0" borderId="51" xfId="0" applyNumberFormat="1" applyFont="1" applyFill="1" applyBorder="1" applyAlignment="1" applyProtection="1">
      <alignment vertical="center"/>
      <protection/>
    </xf>
    <xf numFmtId="37" fontId="6" fillId="0" borderId="52" xfId="0" applyNumberFormat="1" applyFont="1" applyFill="1" applyBorder="1" applyAlignment="1" applyProtection="1">
      <alignment vertical="center"/>
      <protection/>
    </xf>
    <xf numFmtId="37" fontId="6" fillId="0" borderId="53" xfId="0" applyNumberFormat="1" applyFont="1" applyFill="1" applyBorder="1" applyAlignment="1" applyProtection="1">
      <alignment vertical="center"/>
      <protection/>
    </xf>
    <xf numFmtId="37" fontId="6" fillId="0" borderId="54" xfId="0" applyNumberFormat="1" applyFont="1" applyFill="1" applyBorder="1" applyAlignment="1" applyProtection="1">
      <alignment vertical="center"/>
      <protection/>
    </xf>
    <xf numFmtId="37" fontId="6" fillId="0" borderId="55" xfId="0" applyNumberFormat="1" applyFont="1" applyFill="1" applyBorder="1" applyAlignment="1" applyProtection="1">
      <alignment horizontal="center" vertical="center"/>
      <protection/>
    </xf>
    <xf numFmtId="37" fontId="6" fillId="0" borderId="56" xfId="0" applyNumberFormat="1" applyFont="1" applyFill="1" applyBorder="1" applyAlignment="1" applyProtection="1">
      <alignment vertical="center" shrinkToFit="1"/>
      <protection/>
    </xf>
    <xf numFmtId="37" fontId="6" fillId="0" borderId="18" xfId="0" applyNumberFormat="1" applyFont="1" applyFill="1" applyBorder="1" applyAlignment="1" applyProtection="1">
      <alignment vertical="center" wrapText="1"/>
      <protection/>
    </xf>
    <xf numFmtId="37" fontId="6" fillId="0" borderId="22" xfId="0" applyNumberFormat="1" applyFont="1" applyFill="1" applyBorder="1" applyAlignment="1" applyProtection="1">
      <alignment vertical="center" shrinkToFit="1"/>
      <protection/>
    </xf>
    <xf numFmtId="37" fontId="6" fillId="0" borderId="57" xfId="0" applyNumberFormat="1" applyFont="1" applyFill="1" applyBorder="1" applyAlignment="1" applyProtection="1">
      <alignment vertical="center"/>
      <protection/>
    </xf>
    <xf numFmtId="37" fontId="6" fillId="0" borderId="58" xfId="0" applyNumberFormat="1" applyFont="1" applyFill="1" applyBorder="1" applyAlignment="1" applyProtection="1">
      <alignment vertical="center"/>
      <protection/>
    </xf>
    <xf numFmtId="37" fontId="6" fillId="0" borderId="48" xfId="0" applyNumberFormat="1" applyFont="1" applyFill="1" applyBorder="1" applyAlignment="1" applyProtection="1">
      <alignment horizontal="center" vertical="center"/>
      <protection/>
    </xf>
    <xf numFmtId="37" fontId="6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vertical="center" shrinkToFit="1"/>
    </xf>
    <xf numFmtId="37" fontId="6" fillId="0" borderId="27" xfId="0" applyNumberFormat="1" applyFont="1" applyFill="1" applyBorder="1" applyAlignment="1" applyProtection="1">
      <alignment vertical="center" shrinkToFit="1"/>
      <protection/>
    </xf>
    <xf numFmtId="0" fontId="6" fillId="0" borderId="17" xfId="0" applyFont="1" applyFill="1" applyBorder="1" applyAlignment="1">
      <alignment vertical="center" shrinkToFit="1"/>
    </xf>
    <xf numFmtId="0" fontId="6" fillId="0" borderId="60" xfId="0" applyFont="1" applyFill="1" applyBorder="1" applyAlignment="1">
      <alignment vertical="center" shrinkToFit="1"/>
    </xf>
    <xf numFmtId="37" fontId="6" fillId="0" borderId="11" xfId="0" applyNumberFormat="1" applyFont="1" applyFill="1" applyBorder="1" applyAlignment="1" applyProtection="1">
      <alignment vertical="center" shrinkToFit="1"/>
      <protection/>
    </xf>
    <xf numFmtId="37" fontId="6" fillId="0" borderId="61" xfId="0" applyNumberFormat="1" applyFont="1" applyFill="1" applyBorder="1" applyAlignment="1" applyProtection="1">
      <alignment vertical="center" shrinkToFit="1"/>
      <protection/>
    </xf>
    <xf numFmtId="0" fontId="6" fillId="0" borderId="25" xfId="0" applyFont="1" applyFill="1" applyBorder="1" applyAlignment="1">
      <alignment vertical="center" shrinkToFit="1"/>
    </xf>
    <xf numFmtId="37" fontId="6" fillId="0" borderId="17" xfId="0" applyNumberFormat="1" applyFont="1" applyFill="1" applyBorder="1" applyAlignment="1" applyProtection="1">
      <alignment vertical="center" shrinkToFit="1"/>
      <protection/>
    </xf>
    <xf numFmtId="37" fontId="6" fillId="0" borderId="25" xfId="0" applyNumberFormat="1" applyFont="1" applyFill="1" applyBorder="1" applyAlignment="1" applyProtection="1">
      <alignment vertical="center" shrinkToFit="1"/>
      <protection/>
    </xf>
    <xf numFmtId="37" fontId="6" fillId="0" borderId="62" xfId="0" applyNumberFormat="1" applyFont="1" applyFill="1" applyBorder="1" applyAlignment="1" applyProtection="1">
      <alignment vertical="center" shrinkToFit="1"/>
      <protection/>
    </xf>
    <xf numFmtId="37" fontId="6" fillId="0" borderId="63" xfId="0" applyNumberFormat="1" applyFont="1" applyFill="1" applyBorder="1" applyAlignment="1" applyProtection="1">
      <alignment horizontal="center" vertical="center" shrinkToFit="1"/>
      <protection/>
    </xf>
    <xf numFmtId="37" fontId="6" fillId="0" borderId="64" xfId="0" applyNumberFormat="1" applyFont="1" applyFill="1" applyBorder="1" applyAlignment="1" applyProtection="1">
      <alignment horizontal="center" vertical="center" shrinkToFit="1"/>
      <protection/>
    </xf>
    <xf numFmtId="0" fontId="6" fillId="0" borderId="3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37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>
      <alignment vertical="center"/>
    </xf>
    <xf numFmtId="37" fontId="6" fillId="0" borderId="65" xfId="0" applyNumberFormat="1" applyFont="1" applyFill="1" applyBorder="1" applyAlignment="1" applyProtection="1">
      <alignment horizontal="right" vertical="center"/>
      <protection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37" fontId="6" fillId="0" borderId="68" xfId="0" applyNumberFormat="1" applyFont="1" applyFill="1" applyBorder="1" applyAlignment="1" applyProtection="1">
      <alignment vertical="center"/>
      <protection/>
    </xf>
    <xf numFmtId="37" fontId="6" fillId="0" borderId="69" xfId="0" applyNumberFormat="1" applyFont="1" applyFill="1" applyBorder="1" applyAlignment="1" applyProtection="1">
      <alignment vertical="center"/>
      <protection/>
    </xf>
    <xf numFmtId="37" fontId="6" fillId="0" borderId="70" xfId="0" applyNumberFormat="1" applyFont="1" applyFill="1" applyBorder="1" applyAlignment="1" applyProtection="1">
      <alignment vertical="center"/>
      <protection/>
    </xf>
    <xf numFmtId="37" fontId="6" fillId="0" borderId="65" xfId="0" applyNumberFormat="1" applyFont="1" applyFill="1" applyBorder="1" applyAlignment="1" applyProtection="1">
      <alignment vertical="center" wrapText="1"/>
      <protection/>
    </xf>
    <xf numFmtId="37" fontId="6" fillId="0" borderId="71" xfId="0" applyNumberFormat="1" applyFont="1" applyFill="1" applyBorder="1" applyAlignment="1" applyProtection="1">
      <alignment vertical="center"/>
      <protection/>
    </xf>
    <xf numFmtId="37" fontId="6" fillId="0" borderId="71" xfId="0" applyNumberFormat="1" applyFont="1" applyFill="1" applyBorder="1" applyAlignment="1" applyProtection="1">
      <alignment vertical="center" wrapText="1"/>
      <protection/>
    </xf>
    <xf numFmtId="37" fontId="6" fillId="0" borderId="12" xfId="0" applyNumberFormat="1" applyFont="1" applyFill="1" applyBorder="1" applyAlignment="1" applyProtection="1">
      <alignment horizontal="right" vertical="center"/>
      <protection/>
    </xf>
    <xf numFmtId="37" fontId="6" fillId="0" borderId="32" xfId="0" applyNumberFormat="1" applyFont="1" applyFill="1" applyBorder="1" applyAlignment="1" applyProtection="1">
      <alignment horizontal="right" vertical="center"/>
      <protection/>
    </xf>
    <xf numFmtId="37" fontId="6" fillId="0" borderId="17" xfId="0" applyNumberFormat="1" applyFont="1" applyFill="1" applyBorder="1" applyAlignment="1" applyProtection="1">
      <alignment horizontal="right" vertical="center"/>
      <protection/>
    </xf>
    <xf numFmtId="37" fontId="6" fillId="0" borderId="22" xfId="0" applyNumberFormat="1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right" vertical="center"/>
    </xf>
    <xf numFmtId="37" fontId="6" fillId="0" borderId="48" xfId="0" applyNumberFormat="1" applyFont="1" applyFill="1" applyBorder="1" applyAlignment="1" applyProtection="1">
      <alignment horizontal="right"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0" fontId="0" fillId="0" borderId="2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7" fontId="6" fillId="0" borderId="32" xfId="0" applyNumberFormat="1" applyFont="1" applyFill="1" applyBorder="1" applyAlignment="1" applyProtection="1">
      <alignment vertical="center" wrapText="1"/>
      <protection/>
    </xf>
    <xf numFmtId="37" fontId="6" fillId="0" borderId="33" xfId="0" applyNumberFormat="1" applyFont="1" applyFill="1" applyBorder="1" applyAlignment="1" applyProtection="1">
      <alignment vertical="center"/>
      <protection/>
    </xf>
    <xf numFmtId="37" fontId="6" fillId="0" borderId="60" xfId="0" applyNumberFormat="1" applyFont="1" applyFill="1" applyBorder="1" applyAlignment="1" applyProtection="1">
      <alignment vertical="center" shrinkToFit="1"/>
      <protection/>
    </xf>
    <xf numFmtId="37" fontId="6" fillId="0" borderId="72" xfId="0" applyNumberFormat="1" applyFont="1" applyFill="1" applyBorder="1" applyAlignment="1" applyProtection="1">
      <alignment vertical="center"/>
      <protection/>
    </xf>
    <xf numFmtId="37" fontId="6" fillId="0" borderId="73" xfId="0" applyNumberFormat="1" applyFont="1" applyFill="1" applyBorder="1" applyAlignment="1" applyProtection="1">
      <alignment vertical="center"/>
      <protection/>
    </xf>
    <xf numFmtId="37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37" fontId="6" fillId="0" borderId="22" xfId="0" applyNumberFormat="1" applyFont="1" applyFill="1" applyBorder="1" applyAlignment="1" applyProtection="1">
      <alignment horizontal="center" vertical="center" shrinkToFit="1"/>
      <protection/>
    </xf>
    <xf numFmtId="0" fontId="6" fillId="0" borderId="47" xfId="0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9" fillId="0" borderId="74" xfId="0" applyFont="1" applyFill="1" applyBorder="1" applyAlignment="1">
      <alignment vertical="center"/>
    </xf>
    <xf numFmtId="37" fontId="8" fillId="0" borderId="30" xfId="0" applyNumberFormat="1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75" xfId="0" applyNumberFormat="1" applyFont="1" applyFill="1" applyBorder="1" applyAlignment="1" applyProtection="1">
      <alignment vertical="center" shrinkToFit="1"/>
      <protection/>
    </xf>
    <xf numFmtId="176" fontId="6" fillId="0" borderId="76" xfId="0" applyNumberFormat="1" applyFont="1" applyFill="1" applyBorder="1" applyAlignment="1">
      <alignment vertical="center" shrinkToFit="1"/>
    </xf>
    <xf numFmtId="176" fontId="6" fillId="0" borderId="76" xfId="0" applyNumberFormat="1" applyFont="1" applyFill="1" applyBorder="1" applyAlignment="1" applyProtection="1">
      <alignment horizontal="center" vertical="center" shrinkToFit="1"/>
      <protection/>
    </xf>
    <xf numFmtId="176" fontId="6" fillId="0" borderId="77" xfId="0" applyNumberFormat="1" applyFont="1" applyFill="1" applyBorder="1" applyAlignment="1">
      <alignment vertical="center" shrinkToFit="1"/>
    </xf>
    <xf numFmtId="176" fontId="6" fillId="0" borderId="78" xfId="0" applyNumberFormat="1" applyFont="1" applyFill="1" applyBorder="1" applyAlignment="1">
      <alignment vertical="center" shrinkToFit="1"/>
    </xf>
    <xf numFmtId="0" fontId="9" fillId="0" borderId="79" xfId="0" applyFont="1" applyFill="1" applyBorder="1" applyAlignment="1">
      <alignment vertical="center"/>
    </xf>
    <xf numFmtId="0" fontId="9" fillId="0" borderId="80" xfId="0" applyFont="1" applyFill="1" applyBorder="1" applyAlignment="1">
      <alignment vertical="center"/>
    </xf>
    <xf numFmtId="176" fontId="6" fillId="0" borderId="81" xfId="0" applyNumberFormat="1" applyFont="1" applyFill="1" applyBorder="1" applyAlignment="1">
      <alignment vertical="center" shrinkToFit="1"/>
    </xf>
    <xf numFmtId="176" fontId="6" fillId="0" borderId="78" xfId="0" applyNumberFormat="1" applyFont="1" applyFill="1" applyBorder="1" applyAlignment="1" applyProtection="1">
      <alignment vertical="center" shrinkToFit="1"/>
      <protection/>
    </xf>
    <xf numFmtId="0" fontId="6" fillId="0" borderId="78" xfId="0" applyFont="1" applyFill="1" applyBorder="1" applyAlignment="1">
      <alignment vertical="center" shrinkToFit="1"/>
    </xf>
    <xf numFmtId="0" fontId="0" fillId="0" borderId="78" xfId="0" applyFont="1" applyFill="1" applyBorder="1" applyAlignment="1">
      <alignment vertical="center" shrinkToFit="1"/>
    </xf>
    <xf numFmtId="0" fontId="6" fillId="0" borderId="82" xfId="0" applyFont="1" applyFill="1" applyBorder="1" applyAlignment="1">
      <alignment vertical="center" shrinkToFit="1"/>
    </xf>
    <xf numFmtId="0" fontId="6" fillId="0" borderId="81" xfId="0" applyFont="1" applyFill="1" applyBorder="1" applyAlignment="1">
      <alignment vertical="center" shrinkToFit="1"/>
    </xf>
    <xf numFmtId="37" fontId="6" fillId="0" borderId="83" xfId="0" applyNumberFormat="1" applyFont="1" applyFill="1" applyBorder="1" applyAlignment="1" applyProtection="1">
      <alignment horizontal="center" vertical="center"/>
      <protection/>
    </xf>
    <xf numFmtId="37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0" fillId="0" borderId="15" xfId="0" applyFill="1" applyBorder="1" applyAlignment="1">
      <alignment vertical="center" shrinkToFit="1"/>
    </xf>
    <xf numFmtId="37" fontId="6" fillId="0" borderId="16" xfId="0" applyNumberFormat="1" applyFont="1" applyFill="1" applyBorder="1" applyAlignment="1" applyProtection="1">
      <alignment vertical="center" shrinkToFit="1"/>
      <protection/>
    </xf>
    <xf numFmtId="37" fontId="6" fillId="0" borderId="84" xfId="0" applyNumberFormat="1" applyFont="1" applyFill="1" applyBorder="1" applyAlignment="1" applyProtection="1">
      <alignment vertical="center" shrinkToFit="1"/>
      <protection/>
    </xf>
    <xf numFmtId="37" fontId="6" fillId="0" borderId="85" xfId="0" applyNumberFormat="1" applyFont="1" applyFill="1" applyBorder="1" applyAlignment="1" applyProtection="1">
      <alignment horizontal="center" vertical="center"/>
      <protection/>
    </xf>
    <xf numFmtId="37" fontId="6" fillId="0" borderId="86" xfId="0" applyNumberFormat="1" applyFont="1" applyFill="1" applyBorder="1" applyAlignment="1" applyProtection="1">
      <alignment vertical="center"/>
      <protection/>
    </xf>
    <xf numFmtId="37" fontId="6" fillId="0" borderId="87" xfId="0" applyNumberFormat="1" applyFont="1" applyFill="1" applyBorder="1" applyAlignment="1" applyProtection="1">
      <alignment vertical="center"/>
      <protection/>
    </xf>
    <xf numFmtId="37" fontId="6" fillId="0" borderId="88" xfId="0" applyNumberFormat="1" applyFont="1" applyFill="1" applyBorder="1" applyAlignment="1" applyProtection="1">
      <alignment horizontal="right" vertical="center"/>
      <protection/>
    </xf>
    <xf numFmtId="37" fontId="6" fillId="0" borderId="65" xfId="0" applyNumberFormat="1" applyFont="1" applyFill="1" applyBorder="1" applyAlignment="1" applyProtection="1">
      <alignment horizontal="left" vertical="center" shrinkToFit="1"/>
      <protection/>
    </xf>
    <xf numFmtId="37" fontId="6" fillId="0" borderId="32" xfId="0" applyNumberFormat="1" applyFont="1" applyFill="1" applyBorder="1" applyAlignment="1" applyProtection="1">
      <alignment horizontal="left" vertical="center" shrinkToFit="1"/>
      <protection/>
    </xf>
    <xf numFmtId="37" fontId="6" fillId="0" borderId="38" xfId="0" applyNumberFormat="1" applyFont="1" applyFill="1" applyBorder="1" applyAlignment="1" applyProtection="1">
      <alignment horizontal="left" vertical="center" shrinkToFit="1"/>
      <protection/>
    </xf>
    <xf numFmtId="37" fontId="6" fillId="0" borderId="89" xfId="0" applyNumberFormat="1" applyFont="1" applyFill="1" applyBorder="1" applyAlignment="1" applyProtection="1">
      <alignment horizontal="center" vertical="center"/>
      <protection/>
    </xf>
    <xf numFmtId="37" fontId="6" fillId="0" borderId="90" xfId="0" applyNumberFormat="1" applyFont="1" applyFill="1" applyBorder="1" applyAlignment="1" applyProtection="1">
      <alignment horizontal="center" vertical="center"/>
      <protection/>
    </xf>
    <xf numFmtId="37" fontId="6" fillId="0" borderId="91" xfId="0" applyNumberFormat="1" applyFont="1" applyFill="1" applyBorder="1" applyAlignment="1" applyProtection="1">
      <alignment horizontal="center" vertical="center"/>
      <protection/>
    </xf>
    <xf numFmtId="37" fontId="6" fillId="0" borderId="48" xfId="0" applyNumberFormat="1" applyFont="1" applyFill="1" applyBorder="1" applyAlignment="1" applyProtection="1">
      <alignment horizontal="left" vertical="center" shrinkToFit="1"/>
      <protection/>
    </xf>
    <xf numFmtId="37" fontId="6" fillId="0" borderId="37" xfId="0" applyNumberFormat="1" applyFont="1" applyFill="1" applyBorder="1" applyAlignment="1" applyProtection="1">
      <alignment horizontal="center" vertical="center"/>
      <protection/>
    </xf>
    <xf numFmtId="37" fontId="6" fillId="0" borderId="92" xfId="0" applyNumberFormat="1" applyFont="1" applyFill="1" applyBorder="1" applyAlignment="1" applyProtection="1">
      <alignment horizontal="center" vertical="center"/>
      <protection/>
    </xf>
    <xf numFmtId="37" fontId="6" fillId="0" borderId="93" xfId="0" applyNumberFormat="1" applyFont="1" applyFill="1" applyBorder="1" applyAlignment="1" applyProtection="1">
      <alignment horizontal="left" vertical="center" shrinkToFit="1"/>
      <protection/>
    </xf>
    <xf numFmtId="37" fontId="6" fillId="0" borderId="17" xfId="0" applyNumberFormat="1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37" fontId="6" fillId="0" borderId="94" xfId="0" applyNumberFormat="1" applyFont="1" applyFill="1" applyBorder="1" applyAlignment="1" applyProtection="1">
      <alignment horizontal="center" vertical="center"/>
      <protection/>
    </xf>
    <xf numFmtId="37" fontId="6" fillId="0" borderId="57" xfId="0" applyNumberFormat="1" applyFont="1" applyFill="1" applyBorder="1" applyAlignment="1" applyProtection="1">
      <alignment horizontal="right" vertical="center"/>
      <protection/>
    </xf>
    <xf numFmtId="37" fontId="6" fillId="0" borderId="95" xfId="0" applyNumberFormat="1" applyFont="1" applyFill="1" applyBorder="1" applyAlignment="1" applyProtection="1">
      <alignment vertical="center" shrinkToFit="1"/>
      <protection/>
    </xf>
    <xf numFmtId="37" fontId="6" fillId="0" borderId="96" xfId="0" applyNumberFormat="1" applyFont="1" applyFill="1" applyBorder="1" applyAlignment="1" applyProtection="1">
      <alignment vertical="center"/>
      <protection/>
    </xf>
    <xf numFmtId="37" fontId="6" fillId="0" borderId="97" xfId="0" applyNumberFormat="1" applyFont="1" applyFill="1" applyBorder="1" applyAlignment="1" applyProtection="1">
      <alignment vertical="center"/>
      <protection/>
    </xf>
    <xf numFmtId="37" fontId="6" fillId="0" borderId="98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horizontal="right" vertical="center"/>
      <protection/>
    </xf>
    <xf numFmtId="37" fontId="6" fillId="0" borderId="99" xfId="0" applyNumberFormat="1" applyFont="1" applyFill="1" applyBorder="1" applyAlignment="1" applyProtection="1">
      <alignment horizontal="right" vertical="center"/>
      <protection/>
    </xf>
    <xf numFmtId="0" fontId="49" fillId="0" borderId="1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37" fontId="6" fillId="0" borderId="100" xfId="0" applyNumberFormat="1" applyFont="1" applyFill="1" applyBorder="1" applyAlignment="1" applyProtection="1">
      <alignment horizontal="center" vertical="center" wrapText="1" shrinkToFit="1"/>
      <protection/>
    </xf>
    <xf numFmtId="37" fontId="6" fillId="0" borderId="56" xfId="0" applyNumberFormat="1" applyFont="1" applyFill="1" applyBorder="1" applyAlignment="1" applyProtection="1">
      <alignment vertical="center"/>
      <protection/>
    </xf>
    <xf numFmtId="37" fontId="6" fillId="0" borderId="101" xfId="0" applyNumberFormat="1" applyFont="1" applyFill="1" applyBorder="1" applyAlignment="1" applyProtection="1">
      <alignment vertical="center"/>
      <protection/>
    </xf>
    <xf numFmtId="37" fontId="6" fillId="0" borderId="102" xfId="0" applyNumberFormat="1" applyFont="1" applyFill="1" applyBorder="1" applyAlignment="1" applyProtection="1">
      <alignment vertical="center"/>
      <protection/>
    </xf>
    <xf numFmtId="37" fontId="6" fillId="0" borderId="84" xfId="0" applyNumberFormat="1" applyFont="1" applyFill="1" applyBorder="1" applyAlignment="1" applyProtection="1">
      <alignment vertical="center"/>
      <protection/>
    </xf>
    <xf numFmtId="37" fontId="6" fillId="0" borderId="8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vertical="center" wrapText="1"/>
    </xf>
    <xf numFmtId="37" fontId="6" fillId="0" borderId="16" xfId="0" applyNumberFormat="1" applyFont="1" applyFill="1" applyBorder="1" applyAlignment="1" applyProtection="1">
      <alignment vertical="center" wrapText="1"/>
      <protection/>
    </xf>
    <xf numFmtId="37" fontId="6" fillId="0" borderId="18" xfId="0" applyNumberFormat="1" applyFont="1" applyFill="1" applyBorder="1" applyAlignment="1" applyProtection="1">
      <alignment horizontal="center" vertical="center" wrapText="1"/>
      <protection/>
    </xf>
    <xf numFmtId="37" fontId="6" fillId="0" borderId="22" xfId="0" applyNumberFormat="1" applyFont="1" applyFill="1" applyBorder="1" applyAlignment="1" applyProtection="1">
      <alignment horizontal="right" vertical="center"/>
      <protection/>
    </xf>
    <xf numFmtId="37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>
      <alignment horizontal="center" vertical="center" wrapText="1" shrinkToFit="1"/>
    </xf>
    <xf numFmtId="37" fontId="6" fillId="0" borderId="50" xfId="0" applyNumberFormat="1" applyFont="1" applyFill="1" applyBorder="1" applyAlignment="1" applyProtection="1">
      <alignment vertical="center" shrinkToFit="1"/>
      <protection/>
    </xf>
    <xf numFmtId="37" fontId="6" fillId="0" borderId="103" xfId="0" applyNumberFormat="1" applyFont="1" applyFill="1" applyBorder="1" applyAlignment="1" applyProtection="1">
      <alignment vertical="center"/>
      <protection/>
    </xf>
    <xf numFmtId="37" fontId="6" fillId="0" borderId="104" xfId="0" applyNumberFormat="1" applyFont="1" applyFill="1" applyBorder="1" applyAlignment="1" applyProtection="1">
      <alignment vertical="center"/>
      <protection/>
    </xf>
    <xf numFmtId="37" fontId="6" fillId="0" borderId="32" xfId="0" applyNumberFormat="1" applyFont="1" applyFill="1" applyBorder="1" applyAlignment="1" applyProtection="1">
      <alignment vertical="center"/>
      <protection/>
    </xf>
    <xf numFmtId="37" fontId="6" fillId="0" borderId="17" xfId="0" applyNumberFormat="1" applyFont="1" applyFill="1" applyBorder="1" applyAlignment="1" applyProtection="1">
      <alignment horizontal="left" vertical="center"/>
      <protection/>
    </xf>
    <xf numFmtId="37" fontId="6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37" fontId="6" fillId="0" borderId="18" xfId="0" applyNumberFormat="1" applyFont="1" applyFill="1" applyBorder="1" applyAlignment="1" applyProtection="1">
      <alignment horizontal="center" vertical="center" shrinkToFit="1"/>
      <protection/>
    </xf>
    <xf numFmtId="37" fontId="6" fillId="0" borderId="37" xfId="0" applyNumberFormat="1" applyFont="1" applyFill="1" applyBorder="1" applyAlignment="1" applyProtection="1">
      <alignment horizontal="center" vertical="center" shrinkToFit="1"/>
      <protection/>
    </xf>
    <xf numFmtId="37" fontId="6" fillId="0" borderId="47" xfId="0" applyNumberFormat="1" applyFont="1" applyFill="1" applyBorder="1" applyAlignment="1" applyProtection="1">
      <alignment horizontal="center" vertical="center" shrinkToFit="1"/>
      <protection/>
    </xf>
    <xf numFmtId="37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>
      <alignment vertical="center"/>
    </xf>
    <xf numFmtId="37" fontId="6" fillId="0" borderId="30" xfId="0" applyNumberFormat="1" applyFont="1" applyFill="1" applyBorder="1" applyAlignment="1" applyProtection="1">
      <alignment vertical="center"/>
      <protection/>
    </xf>
    <xf numFmtId="37" fontId="6" fillId="0" borderId="105" xfId="0" applyNumberFormat="1" applyFont="1" applyFill="1" applyBorder="1" applyAlignment="1" applyProtection="1">
      <alignment vertical="center"/>
      <protection/>
    </xf>
    <xf numFmtId="37" fontId="6" fillId="0" borderId="106" xfId="0" applyNumberFormat="1" applyFont="1" applyFill="1" applyBorder="1" applyAlignment="1" applyProtection="1">
      <alignment vertical="center"/>
      <protection/>
    </xf>
    <xf numFmtId="37" fontId="6" fillId="0" borderId="47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>
      <alignment vertical="center" shrinkToFit="1"/>
    </xf>
    <xf numFmtId="176" fontId="6" fillId="0" borderId="18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7" fontId="6" fillId="0" borderId="18" xfId="0" applyNumberFormat="1" applyFont="1" applyFill="1" applyBorder="1" applyAlignment="1" applyProtection="1">
      <alignment horizontal="left" vertical="center"/>
      <protection/>
    </xf>
    <xf numFmtId="37" fontId="6" fillId="0" borderId="37" xfId="0" applyNumberFormat="1" applyFont="1" applyFill="1" applyBorder="1" applyAlignment="1" applyProtection="1">
      <alignment horizontal="center" vertical="center" wrapText="1"/>
      <protection/>
    </xf>
    <xf numFmtId="37" fontId="5" fillId="0" borderId="18" xfId="0" applyNumberFormat="1" applyFont="1" applyFill="1" applyBorder="1" applyAlignment="1" applyProtection="1">
      <alignment horizontal="center" vertical="center" wrapText="1"/>
      <protection/>
    </xf>
    <xf numFmtId="37" fontId="6" fillId="0" borderId="107" xfId="0" applyNumberFormat="1" applyFont="1" applyFill="1" applyBorder="1" applyAlignment="1" applyProtection="1">
      <alignment vertical="center" wrapText="1"/>
      <protection/>
    </xf>
    <xf numFmtId="0" fontId="9" fillId="33" borderId="0" xfId="0" applyFont="1" applyFill="1" applyAlignment="1">
      <alignment vertical="center"/>
    </xf>
    <xf numFmtId="37" fontId="6" fillId="0" borderId="3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left" vertical="center" shrinkToFit="1"/>
      <protection/>
    </xf>
    <xf numFmtId="37" fontId="6" fillId="0" borderId="108" xfId="0" applyNumberFormat="1" applyFont="1" applyFill="1" applyBorder="1" applyAlignment="1" applyProtection="1">
      <alignment horizontal="center" vertical="center" wrapText="1"/>
      <protection/>
    </xf>
    <xf numFmtId="37" fontId="6" fillId="0" borderId="18" xfId="0" applyNumberFormat="1" applyFont="1" applyFill="1" applyBorder="1" applyAlignment="1" applyProtection="1">
      <alignment horizontal="center" vertical="center" wrapText="1" shrinkToFit="1"/>
      <protection/>
    </xf>
    <xf numFmtId="37" fontId="4" fillId="0" borderId="22" xfId="0" applyNumberFormat="1" applyFont="1" applyFill="1" applyBorder="1" applyAlignment="1" applyProtection="1">
      <alignment horizontal="center" vertical="center" wrapText="1"/>
      <protection/>
    </xf>
    <xf numFmtId="37" fontId="6" fillId="0" borderId="109" xfId="0" applyNumberFormat="1" applyFont="1" applyFill="1" applyBorder="1" applyAlignment="1" applyProtection="1">
      <alignment vertical="center"/>
      <protection/>
    </xf>
    <xf numFmtId="37" fontId="6" fillId="0" borderId="11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37" fontId="8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 shrinkToFit="1"/>
    </xf>
    <xf numFmtId="0" fontId="9" fillId="0" borderId="111" xfId="0" applyFont="1" applyFill="1" applyBorder="1" applyAlignment="1">
      <alignment vertical="center"/>
    </xf>
    <xf numFmtId="0" fontId="9" fillId="0" borderId="77" xfId="0" applyFont="1" applyFill="1" applyBorder="1" applyAlignment="1">
      <alignment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37" fontId="6" fillId="0" borderId="74" xfId="0" applyNumberFormat="1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37" fontId="6" fillId="0" borderId="48" xfId="0" applyNumberFormat="1" applyFont="1" applyFill="1" applyBorder="1" applyAlignment="1" applyProtection="1">
      <alignment vertical="center" wrapText="1"/>
      <protection/>
    </xf>
    <xf numFmtId="37" fontId="6" fillId="0" borderId="61" xfId="0" applyNumberFormat="1" applyFont="1" applyFill="1" applyBorder="1" applyAlignment="1" applyProtection="1">
      <alignment vertical="center"/>
      <protection/>
    </xf>
    <xf numFmtId="37" fontId="4" fillId="0" borderId="114" xfId="0" applyNumberFormat="1" applyFont="1" applyFill="1" applyBorder="1" applyAlignment="1" applyProtection="1">
      <alignment horizontal="center" vertical="center" wrapText="1"/>
      <protection/>
    </xf>
    <xf numFmtId="37" fontId="4" fillId="0" borderId="115" xfId="0" applyNumberFormat="1" applyFont="1" applyFill="1" applyBorder="1" applyAlignment="1" applyProtection="1">
      <alignment horizontal="center" vertical="center" wrapText="1"/>
      <protection/>
    </xf>
    <xf numFmtId="37" fontId="4" fillId="0" borderId="116" xfId="0" applyNumberFormat="1" applyFont="1" applyFill="1" applyBorder="1" applyAlignment="1" applyProtection="1">
      <alignment horizontal="center" vertical="center" wrapText="1"/>
      <protection/>
    </xf>
    <xf numFmtId="0" fontId="4" fillId="0" borderId="114" xfId="0" applyFont="1" applyFill="1" applyBorder="1" applyAlignment="1">
      <alignment horizontal="center" vertical="center" wrapText="1" shrinkToFit="1"/>
    </xf>
    <xf numFmtId="0" fontId="4" fillId="0" borderId="115" xfId="0" applyFont="1" applyFill="1" applyBorder="1" applyAlignment="1">
      <alignment horizontal="center" vertical="center" wrapText="1" shrinkToFit="1"/>
    </xf>
    <xf numFmtId="0" fontId="4" fillId="0" borderId="116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49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37" fontId="5" fillId="33" borderId="30" xfId="0" applyNumberFormat="1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37" fontId="5" fillId="33" borderId="67" xfId="0" applyNumberFormat="1" applyFont="1" applyFill="1" applyBorder="1" applyAlignment="1">
      <alignment vertical="center"/>
    </xf>
    <xf numFmtId="0" fontId="6" fillId="33" borderId="2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37" fontId="5" fillId="33" borderId="18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37" fontId="5" fillId="33" borderId="66" xfId="0" applyNumberFormat="1" applyFont="1" applyFill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0" fontId="6" fillId="33" borderId="30" xfId="0" applyFont="1" applyFill="1" applyBorder="1" applyAlignment="1">
      <alignment vertical="center" wrapText="1"/>
    </xf>
    <xf numFmtId="0" fontId="4" fillId="33" borderId="114" xfId="0" applyFont="1" applyFill="1" applyBorder="1" applyAlignment="1">
      <alignment horizontal="center" vertical="center" wrapText="1"/>
    </xf>
    <xf numFmtId="0" fontId="4" fillId="33" borderId="115" xfId="0" applyFont="1" applyFill="1" applyBorder="1" applyAlignment="1">
      <alignment horizontal="center" vertical="center" wrapText="1"/>
    </xf>
    <xf numFmtId="0" fontId="4" fillId="33" borderId="11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2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6" fillId="33" borderId="119" xfId="0" applyFont="1" applyFill="1" applyBorder="1" applyAlignment="1">
      <alignment vertical="center"/>
    </xf>
    <xf numFmtId="0" fontId="5" fillId="33" borderId="120" xfId="0" applyFont="1" applyFill="1" applyBorder="1" applyAlignment="1">
      <alignment vertical="center"/>
    </xf>
    <xf numFmtId="0" fontId="6" fillId="33" borderId="120" xfId="0" applyFont="1" applyFill="1" applyBorder="1" applyAlignment="1">
      <alignment vertical="center"/>
    </xf>
    <xf numFmtId="37" fontId="5" fillId="33" borderId="121" xfId="0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 wrapText="1"/>
      <protection/>
    </xf>
    <xf numFmtId="0" fontId="6" fillId="34" borderId="18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shrinkToFit="1"/>
    </xf>
    <xf numFmtId="0" fontId="6" fillId="34" borderId="10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49" fillId="34" borderId="3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 shrinkToFit="1"/>
    </xf>
    <xf numFmtId="0" fontId="6" fillId="34" borderId="15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vertical="center" wrapText="1"/>
    </xf>
    <xf numFmtId="0" fontId="6" fillId="34" borderId="57" xfId="0" applyFont="1" applyFill="1" applyBorder="1" applyAlignment="1">
      <alignment vertical="center"/>
    </xf>
    <xf numFmtId="0" fontId="49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vertical="center" shrinkToFit="1"/>
    </xf>
    <xf numFmtId="0" fontId="49" fillId="0" borderId="34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18" xfId="66" applyFont="1" applyFill="1" applyBorder="1" applyAlignment="1">
      <alignment vertical="center" wrapText="1" shrinkToFit="1"/>
      <protection/>
    </xf>
    <xf numFmtId="37" fontId="6" fillId="0" borderId="18" xfId="66" applyNumberFormat="1" applyFont="1" applyFill="1" applyBorder="1" applyAlignment="1" applyProtection="1">
      <alignment horizontal="center" vertical="center" wrapText="1"/>
      <protection/>
    </xf>
    <xf numFmtId="37" fontId="6" fillId="0" borderId="34" xfId="0" applyNumberFormat="1" applyFont="1" applyFill="1" applyBorder="1" applyAlignment="1" applyProtection="1">
      <alignment vertical="center" wrapText="1"/>
      <protection/>
    </xf>
    <xf numFmtId="37" fontId="6" fillId="0" borderId="34" xfId="0" applyNumberFormat="1" applyFont="1" applyFill="1" applyBorder="1" applyAlignment="1" applyProtection="1">
      <alignment vertical="center" shrinkToFit="1"/>
      <protection/>
    </xf>
    <xf numFmtId="0" fontId="6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37" fontId="6" fillId="0" borderId="34" xfId="0" applyNumberFormat="1" applyFont="1" applyFill="1" applyBorder="1" applyAlignment="1" applyProtection="1">
      <alignment horizontal="left" vertical="center" wrapText="1"/>
      <protection/>
    </xf>
    <xf numFmtId="3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3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37" fontId="6" fillId="0" borderId="124" xfId="0" applyNumberFormat="1" applyFont="1" applyFill="1" applyBorder="1" applyAlignment="1" applyProtection="1">
      <alignment horizontal="center" vertical="center"/>
      <protection/>
    </xf>
    <xf numFmtId="37" fontId="6" fillId="0" borderId="125" xfId="0" applyNumberFormat="1" applyFont="1" applyFill="1" applyBorder="1" applyAlignment="1" applyProtection="1">
      <alignment horizontal="center" vertical="center"/>
      <protection/>
    </xf>
    <xf numFmtId="37" fontId="6" fillId="0" borderId="126" xfId="0" applyNumberFormat="1" applyFont="1" applyFill="1" applyBorder="1" applyAlignment="1" applyProtection="1">
      <alignment horizontal="center" vertical="center" textRotation="255"/>
      <protection/>
    </xf>
    <xf numFmtId="37" fontId="6" fillId="0" borderId="127" xfId="0" applyNumberFormat="1" applyFont="1" applyFill="1" applyBorder="1" applyAlignment="1" applyProtection="1">
      <alignment horizontal="center" vertical="center" textRotation="255"/>
      <protection/>
    </xf>
    <xf numFmtId="37" fontId="6" fillId="0" borderId="128" xfId="0" applyNumberFormat="1" applyFont="1" applyFill="1" applyBorder="1" applyAlignment="1" applyProtection="1">
      <alignment horizontal="center" vertical="center"/>
      <protection/>
    </xf>
    <xf numFmtId="37" fontId="6" fillId="0" borderId="28" xfId="0" applyNumberFormat="1" applyFont="1" applyFill="1" applyBorder="1" applyAlignment="1" applyProtection="1">
      <alignment horizontal="center" vertical="center"/>
      <protection/>
    </xf>
    <xf numFmtId="37" fontId="6" fillId="0" borderId="112" xfId="0" applyNumberFormat="1" applyFont="1" applyFill="1" applyBorder="1" applyAlignment="1" applyProtection="1">
      <alignment horizontal="center" vertical="center"/>
      <protection/>
    </xf>
    <xf numFmtId="37" fontId="6" fillId="0" borderId="63" xfId="0" applyNumberFormat="1" applyFont="1" applyFill="1" applyBorder="1" applyAlignment="1" applyProtection="1">
      <alignment horizontal="center" vertical="center"/>
      <protection/>
    </xf>
    <xf numFmtId="37" fontId="6" fillId="0" borderId="129" xfId="0" applyNumberFormat="1" applyFont="1" applyFill="1" applyBorder="1" applyAlignment="1" applyProtection="1">
      <alignment horizontal="center" vertical="center"/>
      <protection/>
    </xf>
    <xf numFmtId="37" fontId="6" fillId="0" borderId="130" xfId="0" applyNumberFormat="1" applyFont="1" applyFill="1" applyBorder="1" applyAlignment="1" applyProtection="1">
      <alignment horizontal="center" vertical="center"/>
      <protection/>
    </xf>
    <xf numFmtId="37" fontId="6" fillId="0" borderId="64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131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left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7" fontId="6" fillId="0" borderId="133" xfId="0" applyNumberFormat="1" applyFont="1" applyFill="1" applyBorder="1" applyAlignment="1" applyProtection="1">
      <alignment horizontal="center" vertical="center"/>
      <protection/>
    </xf>
    <xf numFmtId="37" fontId="6" fillId="0" borderId="134" xfId="0" applyNumberFormat="1" applyFont="1" applyFill="1" applyBorder="1" applyAlignment="1" applyProtection="1">
      <alignment horizontal="center" vertical="center"/>
      <protection/>
    </xf>
    <xf numFmtId="37" fontId="6" fillId="0" borderId="36" xfId="0" applyNumberFormat="1" applyFont="1" applyFill="1" applyBorder="1" applyAlignment="1" applyProtection="1">
      <alignment horizontal="center" vertical="center"/>
      <protection/>
    </xf>
    <xf numFmtId="37" fontId="6" fillId="0" borderId="135" xfId="0" applyNumberFormat="1" applyFont="1" applyFill="1" applyBorder="1" applyAlignment="1" applyProtection="1">
      <alignment horizontal="center" vertical="center"/>
      <protection/>
    </xf>
    <xf numFmtId="37" fontId="6" fillId="0" borderId="99" xfId="0" applyNumberFormat="1" applyFont="1" applyFill="1" applyBorder="1" applyAlignment="1" applyProtection="1">
      <alignment horizontal="center" vertical="center"/>
      <protection/>
    </xf>
    <xf numFmtId="37" fontId="6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>
      <alignment vertical="center" shrinkToFi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37" fontId="6" fillId="0" borderId="136" xfId="0" applyNumberFormat="1" applyFont="1" applyFill="1" applyBorder="1" applyAlignment="1" applyProtection="1">
      <alignment horizontal="center" vertical="center" wrapText="1"/>
      <protection/>
    </xf>
    <xf numFmtId="37" fontId="6" fillId="0" borderId="79" xfId="0" applyNumberFormat="1" applyFont="1" applyFill="1" applyBorder="1" applyAlignment="1" applyProtection="1">
      <alignment horizontal="center" vertical="center" wrapText="1"/>
      <protection/>
    </xf>
    <xf numFmtId="37" fontId="6" fillId="0" borderId="111" xfId="0" applyNumberFormat="1" applyFont="1" applyFill="1" applyBorder="1" applyAlignment="1" applyProtection="1">
      <alignment horizontal="center" vertical="center" wrapText="1"/>
      <protection/>
    </xf>
    <xf numFmtId="37" fontId="6" fillId="0" borderId="129" xfId="0" applyNumberFormat="1" applyFont="1" applyFill="1" applyBorder="1" applyAlignment="1" applyProtection="1">
      <alignment horizontal="center" vertical="center" wrapText="1"/>
      <protection/>
    </xf>
    <xf numFmtId="37" fontId="6" fillId="0" borderId="130" xfId="0" applyNumberFormat="1" applyFont="1" applyFill="1" applyBorder="1" applyAlignment="1" applyProtection="1">
      <alignment horizontal="center" vertical="center" wrapText="1"/>
      <protection/>
    </xf>
    <xf numFmtId="37" fontId="6" fillId="0" borderId="0" xfId="0" applyNumberFormat="1" applyFont="1" applyFill="1" applyBorder="1" applyAlignment="1" applyProtection="1">
      <alignment horizontal="center" vertical="center" wrapText="1"/>
      <protection/>
    </xf>
    <xf numFmtId="37" fontId="6" fillId="0" borderId="131" xfId="0" applyNumberFormat="1" applyFont="1" applyFill="1" applyBorder="1" applyAlignment="1" applyProtection="1">
      <alignment horizontal="center" vertical="center" wrapText="1"/>
      <protection/>
    </xf>
    <xf numFmtId="37" fontId="6" fillId="0" borderId="137" xfId="0" applyNumberFormat="1" applyFont="1" applyFill="1" applyBorder="1" applyAlignment="1" applyProtection="1">
      <alignment horizontal="center" vertical="center" wrapText="1"/>
      <protection/>
    </xf>
    <xf numFmtId="37" fontId="6" fillId="0" borderId="94" xfId="0" applyNumberFormat="1" applyFont="1" applyFill="1" applyBorder="1" applyAlignment="1" applyProtection="1">
      <alignment horizontal="center" vertical="center" wrapText="1"/>
      <protection/>
    </xf>
    <xf numFmtId="37" fontId="6" fillId="0" borderId="83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/>
    </xf>
    <xf numFmtId="0" fontId="6" fillId="0" borderId="138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horizontal="center" vertical="center" wrapText="1"/>
    </xf>
    <xf numFmtId="37" fontId="6" fillId="0" borderId="139" xfId="0" applyNumberFormat="1" applyFont="1" applyFill="1" applyBorder="1" applyAlignment="1" applyProtection="1">
      <alignment horizontal="center" vertical="center"/>
      <protection/>
    </xf>
    <xf numFmtId="37" fontId="6" fillId="0" borderId="140" xfId="0" applyNumberFormat="1" applyFont="1" applyFill="1" applyBorder="1" applyAlignment="1" applyProtection="1">
      <alignment horizontal="center" vertical="center"/>
      <protection/>
    </xf>
    <xf numFmtId="0" fontId="6" fillId="0" borderId="141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14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112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0" fontId="9" fillId="0" borderId="74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37" fontId="5" fillId="33" borderId="67" xfId="0" applyNumberFormat="1" applyFont="1" applyFill="1" applyBorder="1" applyAlignment="1">
      <alignment vertical="center"/>
    </xf>
    <xf numFmtId="37" fontId="5" fillId="33" borderId="142" xfId="0" applyNumberFormat="1" applyFont="1" applyFill="1" applyBorder="1" applyAlignment="1">
      <alignment vertical="center"/>
    </xf>
    <xf numFmtId="37" fontId="5" fillId="33" borderId="66" xfId="0" applyNumberFormat="1" applyFont="1" applyFill="1" applyBorder="1" applyAlignment="1">
      <alignment vertical="center"/>
    </xf>
    <xf numFmtId="37" fontId="6" fillId="0" borderId="137" xfId="0" applyNumberFormat="1" applyFont="1" applyFill="1" applyBorder="1" applyAlignment="1" applyProtection="1">
      <alignment horizontal="center" vertical="center"/>
      <protection/>
    </xf>
    <xf numFmtId="37" fontId="6" fillId="0" borderId="94" xfId="0" applyNumberFormat="1" applyFont="1" applyFill="1" applyBorder="1" applyAlignment="1" applyProtection="1">
      <alignment horizontal="center" vertical="center"/>
      <protection/>
    </xf>
    <xf numFmtId="37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37" fontId="6" fillId="0" borderId="143" xfId="0" applyNumberFormat="1" applyFont="1" applyFill="1" applyBorder="1" applyAlignment="1" applyProtection="1">
      <alignment horizontal="center" vertical="center"/>
      <protection/>
    </xf>
    <xf numFmtId="37" fontId="6" fillId="0" borderId="35" xfId="0" applyNumberFormat="1" applyFont="1" applyFill="1" applyBorder="1" applyAlignment="1" applyProtection="1">
      <alignment horizontal="center" vertical="center"/>
      <protection/>
    </xf>
    <xf numFmtId="37" fontId="6" fillId="0" borderId="50" xfId="0" applyNumberFormat="1" applyFont="1" applyFill="1" applyBorder="1" applyAlignment="1" applyProtection="1">
      <alignment horizontal="center" vertical="center"/>
      <protection/>
    </xf>
    <xf numFmtId="0" fontId="5" fillId="33" borderId="144" xfId="0" applyFont="1" applyFill="1" applyBorder="1" applyAlignment="1">
      <alignment horizontal="center" vertical="center" wrapText="1"/>
    </xf>
    <xf numFmtId="0" fontId="5" fillId="33" borderId="120" xfId="0" applyFont="1" applyFill="1" applyBorder="1" applyAlignment="1">
      <alignment horizontal="center" vertical="center" wrapText="1"/>
    </xf>
    <xf numFmtId="0" fontId="5" fillId="33" borderId="145" xfId="0" applyFont="1" applyFill="1" applyBorder="1" applyAlignment="1">
      <alignment horizontal="center" vertical="center" wrapText="1"/>
    </xf>
    <xf numFmtId="0" fontId="5" fillId="33" borderId="14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47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4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3 2" xfId="64"/>
    <cellStyle name="標準 2 4" xfId="65"/>
    <cellStyle name="標準 2 5" xfId="66"/>
    <cellStyle name="標準 3" xfId="67"/>
    <cellStyle name="標準 3 2" xfId="68"/>
    <cellStyle name="標準 3 2 2" xfId="69"/>
    <cellStyle name="標準 3 2 2 2" xfId="70"/>
    <cellStyle name="標準 3 3" xfId="71"/>
    <cellStyle name="標準 3 3 2" xfId="72"/>
    <cellStyle name="標準 3 4" xfId="73"/>
    <cellStyle name="標準 4" xfId="74"/>
    <cellStyle name="標準 4 2" xfId="75"/>
    <cellStyle name="標準 4 2 2" xfId="76"/>
    <cellStyle name="標準 4 2 2 2" xfId="77"/>
    <cellStyle name="標準 5" xfId="78"/>
    <cellStyle name="標準 5 2" xfId="79"/>
    <cellStyle name="標準 5 2 2" xfId="80"/>
    <cellStyle name="標準 5 2 2 2" xfId="81"/>
    <cellStyle name="標準 5 3" xfId="82"/>
    <cellStyle name="標準 5 3 2" xfId="83"/>
    <cellStyle name="標準 6" xfId="84"/>
    <cellStyle name="標準 6 2" xfId="85"/>
    <cellStyle name="標準 6 2 2" xfId="86"/>
    <cellStyle name="標準 7" xfId="87"/>
    <cellStyle name="標準 8" xfId="88"/>
    <cellStyle name="標準 8 2" xfId="89"/>
    <cellStyle name="Followed Hyperlink" xfId="90"/>
    <cellStyle name="未定義" xfId="91"/>
    <cellStyle name="良い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Q171"/>
  <sheetViews>
    <sheetView tabSelected="1" view="pageBreakPreview" zoomScale="70" zoomScaleNormal="70" zoomScaleSheetLayoutView="70" workbookViewId="0" topLeftCell="A1">
      <selection activeCell="T6" sqref="T6:T8"/>
    </sheetView>
  </sheetViews>
  <sheetFormatPr defaultColWidth="10.625" defaultRowHeight="39.75" customHeight="1"/>
  <cols>
    <col min="1" max="1" width="4.50390625" style="62" customWidth="1"/>
    <col min="2" max="2" width="6.25390625" style="63" customWidth="1"/>
    <col min="3" max="3" width="30.50390625" style="63" customWidth="1"/>
    <col min="4" max="4" width="2.625" style="64" customWidth="1"/>
    <col min="5" max="5" width="25.00390625" style="65" customWidth="1"/>
    <col min="6" max="6" width="1.625" style="63" customWidth="1"/>
    <col min="7" max="9" width="3.625" style="63" customWidth="1"/>
    <col min="10" max="10" width="1.625" style="63" customWidth="1"/>
    <col min="11" max="13" width="3.625" style="63" customWidth="1"/>
    <col min="14" max="14" width="9.875" style="63" customWidth="1"/>
    <col min="15" max="15" width="10.25390625" style="63" customWidth="1"/>
    <col min="16" max="16" width="32.50390625" style="63" customWidth="1"/>
    <col min="17" max="17" width="17.00390625" style="62" customWidth="1"/>
    <col min="18" max="18" width="7.75390625" style="63" customWidth="1"/>
    <col min="19" max="19" width="36.00390625" style="63" bestFit="1" customWidth="1"/>
    <col min="20" max="20" width="10.875" style="63" bestFit="1" customWidth="1"/>
    <col min="21" max="22" width="12.50390625" style="63" customWidth="1"/>
    <col min="23" max="16384" width="10.625" style="63" customWidth="1"/>
  </cols>
  <sheetData>
    <row r="1" spans="1:22" s="1" customFormat="1" ht="28.5" customHeight="1">
      <c r="A1" s="383" t="s">
        <v>477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2" s="1" customFormat="1" ht="18.75" customHeight="1">
      <c r="A2" s="311"/>
      <c r="B2" s="209"/>
      <c r="C2" s="69"/>
      <c r="D2" s="69"/>
      <c r="E2" s="69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275"/>
    </row>
    <row r="3" spans="1:22" s="1" customFormat="1" ht="18" customHeight="1">
      <c r="A3" s="311"/>
      <c r="B3" s="209" t="s">
        <v>474</v>
      </c>
      <c r="C3" s="69"/>
      <c r="D3" s="69"/>
      <c r="E3" s="69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276"/>
    </row>
    <row r="4" spans="1:22" s="1" customFormat="1" ht="18" customHeight="1">
      <c r="A4" s="311"/>
      <c r="B4" s="209" t="s">
        <v>475</v>
      </c>
      <c r="C4" s="69"/>
      <c r="D4" s="69"/>
      <c r="E4" s="69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276"/>
    </row>
    <row r="5" spans="1:22" s="1" customFormat="1" ht="18" customHeight="1" thickBot="1">
      <c r="A5" s="311"/>
      <c r="B5" s="209" t="s">
        <v>476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104"/>
      <c r="S5" s="275"/>
      <c r="T5" s="401" t="s">
        <v>788</v>
      </c>
      <c r="U5" s="401"/>
      <c r="V5" s="401"/>
    </row>
    <row r="6" spans="1:43" s="3" customFormat="1" ht="21.75" customHeight="1">
      <c r="A6" s="377" t="s">
        <v>54</v>
      </c>
      <c r="B6" s="430" t="s">
        <v>363</v>
      </c>
      <c r="C6" s="388" t="s">
        <v>57</v>
      </c>
      <c r="D6" s="428" t="s">
        <v>55</v>
      </c>
      <c r="E6" s="429"/>
      <c r="F6" s="416" t="s">
        <v>367</v>
      </c>
      <c r="G6" s="416"/>
      <c r="H6" s="416"/>
      <c r="I6" s="417"/>
      <c r="J6" s="391" t="s">
        <v>56</v>
      </c>
      <c r="K6" s="392"/>
      <c r="L6" s="392"/>
      <c r="M6" s="393"/>
      <c r="N6" s="150" t="s">
        <v>364</v>
      </c>
      <c r="O6" s="445" t="s">
        <v>32</v>
      </c>
      <c r="P6" s="402" t="s">
        <v>33</v>
      </c>
      <c r="Q6" s="405" t="s">
        <v>34</v>
      </c>
      <c r="R6" s="405" t="s">
        <v>58</v>
      </c>
      <c r="S6" s="420" t="s">
        <v>368</v>
      </c>
      <c r="T6" s="449" t="s">
        <v>369</v>
      </c>
      <c r="U6" s="420" t="s">
        <v>370</v>
      </c>
      <c r="V6" s="413" t="s">
        <v>371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3" customFormat="1" ht="21.75" customHeight="1">
      <c r="A7" s="378"/>
      <c r="B7" s="431"/>
      <c r="C7" s="389"/>
      <c r="D7" s="386" t="s">
        <v>471</v>
      </c>
      <c r="E7" s="384" t="s">
        <v>31</v>
      </c>
      <c r="F7" s="418"/>
      <c r="G7" s="418"/>
      <c r="H7" s="418"/>
      <c r="I7" s="419"/>
      <c r="J7" s="394"/>
      <c r="K7" s="395"/>
      <c r="L7" s="395"/>
      <c r="M7" s="396"/>
      <c r="N7" s="151" t="s">
        <v>366</v>
      </c>
      <c r="O7" s="446"/>
      <c r="P7" s="403"/>
      <c r="Q7" s="406"/>
      <c r="R7" s="406"/>
      <c r="S7" s="421"/>
      <c r="T7" s="450"/>
      <c r="U7" s="421"/>
      <c r="V7" s="414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3" customFormat="1" ht="23.25" customHeight="1">
      <c r="A8" s="379"/>
      <c r="B8" s="432"/>
      <c r="C8" s="390"/>
      <c r="D8" s="387"/>
      <c r="E8" s="385"/>
      <c r="F8" s="395" t="s">
        <v>59</v>
      </c>
      <c r="G8" s="395"/>
      <c r="H8" s="395"/>
      <c r="I8" s="396"/>
      <c r="J8" s="394" t="s">
        <v>59</v>
      </c>
      <c r="K8" s="395"/>
      <c r="L8" s="395"/>
      <c r="M8" s="396"/>
      <c r="N8" s="151" t="s">
        <v>365</v>
      </c>
      <c r="O8" s="447"/>
      <c r="P8" s="404"/>
      <c r="Q8" s="407"/>
      <c r="R8" s="407"/>
      <c r="S8" s="422"/>
      <c r="T8" s="451"/>
      <c r="U8" s="422"/>
      <c r="V8" s="415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0" s="13" customFormat="1" ht="39.75" customHeight="1">
      <c r="A9" s="156" t="s">
        <v>658</v>
      </c>
      <c r="B9" s="286"/>
      <c r="C9" s="37" t="s">
        <v>81</v>
      </c>
      <c r="D9" s="32" t="s">
        <v>67</v>
      </c>
      <c r="E9" s="147" t="s">
        <v>82</v>
      </c>
      <c r="F9" s="34" t="s">
        <v>62</v>
      </c>
      <c r="G9" s="8">
        <v>18</v>
      </c>
      <c r="H9" s="9">
        <v>4</v>
      </c>
      <c r="I9" s="35">
        <v>1</v>
      </c>
      <c r="J9" s="34" t="s">
        <v>62</v>
      </c>
      <c r="K9" s="8">
        <v>15</v>
      </c>
      <c r="L9" s="9">
        <v>10</v>
      </c>
      <c r="M9" s="35">
        <v>28</v>
      </c>
      <c r="N9" s="10">
        <v>46</v>
      </c>
      <c r="O9" s="11" t="s">
        <v>83</v>
      </c>
      <c r="P9" s="88" t="s">
        <v>84</v>
      </c>
      <c r="Q9" s="12" t="s">
        <v>309</v>
      </c>
      <c r="R9" s="265" t="s">
        <v>63</v>
      </c>
      <c r="S9" s="37"/>
      <c r="T9" s="37"/>
      <c r="U9" s="187"/>
      <c r="V9" s="196">
        <v>671200228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s="13" customFormat="1" ht="39.75" customHeight="1">
      <c r="A10" s="156" t="s">
        <v>658</v>
      </c>
      <c r="B10" s="286"/>
      <c r="C10" s="37" t="s">
        <v>85</v>
      </c>
      <c r="D10" s="32" t="s">
        <v>86</v>
      </c>
      <c r="E10" s="141" t="s">
        <v>87</v>
      </c>
      <c r="F10" s="34" t="s">
        <v>88</v>
      </c>
      <c r="G10" s="34">
        <v>23</v>
      </c>
      <c r="H10" s="9">
        <v>8</v>
      </c>
      <c r="I10" s="35">
        <v>26</v>
      </c>
      <c r="J10" s="34" t="s">
        <v>89</v>
      </c>
      <c r="K10" s="34">
        <v>23</v>
      </c>
      <c r="L10" s="9">
        <v>8</v>
      </c>
      <c r="M10" s="35">
        <v>26</v>
      </c>
      <c r="N10" s="10">
        <v>6</v>
      </c>
      <c r="O10" s="11" t="s">
        <v>83</v>
      </c>
      <c r="P10" s="88" t="s">
        <v>90</v>
      </c>
      <c r="Q10" s="12" t="s">
        <v>91</v>
      </c>
      <c r="R10" s="265" t="s">
        <v>65</v>
      </c>
      <c r="S10" s="37"/>
      <c r="T10" s="37"/>
      <c r="U10" s="187"/>
      <c r="V10" s="196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s="13" customFormat="1" ht="39.75" customHeight="1">
      <c r="A11" s="156" t="s">
        <v>658</v>
      </c>
      <c r="B11" s="286"/>
      <c r="C11" s="37" t="s">
        <v>92</v>
      </c>
      <c r="D11" s="43" t="s">
        <v>93</v>
      </c>
      <c r="E11" s="148" t="s">
        <v>94</v>
      </c>
      <c r="F11" s="34" t="s">
        <v>71</v>
      </c>
      <c r="G11" s="32">
        <v>25</v>
      </c>
      <c r="H11" s="39">
        <v>4</v>
      </c>
      <c r="I11" s="85">
        <v>5</v>
      </c>
      <c r="J11" s="34" t="s">
        <v>73</v>
      </c>
      <c r="K11" s="32">
        <v>25</v>
      </c>
      <c r="L11" s="39">
        <v>4</v>
      </c>
      <c r="M11" s="40">
        <v>5</v>
      </c>
      <c r="N11" s="41">
        <v>10</v>
      </c>
      <c r="O11" s="42" t="s">
        <v>95</v>
      </c>
      <c r="P11" s="90" t="s">
        <v>96</v>
      </c>
      <c r="Q11" s="42" t="s">
        <v>97</v>
      </c>
      <c r="R11" s="264" t="s">
        <v>65</v>
      </c>
      <c r="S11" s="37"/>
      <c r="T11" s="37"/>
      <c r="U11" s="187"/>
      <c r="V11" s="196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s="13" customFormat="1" ht="39.75" customHeight="1">
      <c r="A12" s="156" t="s">
        <v>658</v>
      </c>
      <c r="B12" s="286"/>
      <c r="C12" s="37" t="s">
        <v>274</v>
      </c>
      <c r="D12" s="94" t="s">
        <v>60</v>
      </c>
      <c r="E12" s="149" t="s">
        <v>275</v>
      </c>
      <c r="F12" s="34" t="s">
        <v>0</v>
      </c>
      <c r="G12" s="32">
        <v>26</v>
      </c>
      <c r="H12" s="39">
        <v>4</v>
      </c>
      <c r="I12" s="85">
        <v>2</v>
      </c>
      <c r="J12" s="34" t="s">
        <v>0</v>
      </c>
      <c r="K12" s="32">
        <v>26</v>
      </c>
      <c r="L12" s="39">
        <v>4</v>
      </c>
      <c r="M12" s="85">
        <v>2</v>
      </c>
      <c r="N12" s="41">
        <v>38</v>
      </c>
      <c r="O12" s="42" t="s">
        <v>276</v>
      </c>
      <c r="P12" s="89" t="s">
        <v>277</v>
      </c>
      <c r="Q12" s="95" t="s">
        <v>278</v>
      </c>
      <c r="R12" s="264" t="s">
        <v>279</v>
      </c>
      <c r="S12" s="127"/>
      <c r="T12" s="127"/>
      <c r="U12" s="187"/>
      <c r="V12" s="196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s="13" customFormat="1" ht="39.75" customHeight="1">
      <c r="A13" s="156" t="s">
        <v>658</v>
      </c>
      <c r="B13" s="286"/>
      <c r="C13" s="37" t="s">
        <v>296</v>
      </c>
      <c r="D13" s="94" t="s">
        <v>281</v>
      </c>
      <c r="E13" s="194" t="s">
        <v>297</v>
      </c>
      <c r="F13" s="38" t="s">
        <v>298</v>
      </c>
      <c r="G13" s="32">
        <v>26</v>
      </c>
      <c r="H13" s="39">
        <v>6</v>
      </c>
      <c r="I13" s="85">
        <v>2</v>
      </c>
      <c r="J13" s="34" t="s">
        <v>0</v>
      </c>
      <c r="K13" s="32">
        <v>26</v>
      </c>
      <c r="L13" s="39">
        <v>6</v>
      </c>
      <c r="M13" s="85">
        <v>2</v>
      </c>
      <c r="N13" s="41">
        <v>8</v>
      </c>
      <c r="O13" s="42" t="s">
        <v>299</v>
      </c>
      <c r="P13" s="90" t="s">
        <v>300</v>
      </c>
      <c r="Q13" s="7" t="s">
        <v>301</v>
      </c>
      <c r="R13" s="264" t="s">
        <v>279</v>
      </c>
      <c r="S13" s="37"/>
      <c r="T13" s="37"/>
      <c r="U13" s="187"/>
      <c r="V13" s="196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22" s="13" customFormat="1" ht="39.75" customHeight="1">
      <c r="A14" s="156" t="s">
        <v>658</v>
      </c>
      <c r="B14" s="286"/>
      <c r="C14" s="382" t="s">
        <v>740</v>
      </c>
      <c r="D14" s="398" t="s">
        <v>98</v>
      </c>
      <c r="E14" s="425" t="s">
        <v>99</v>
      </c>
      <c r="F14" s="46" t="s">
        <v>62</v>
      </c>
      <c r="G14" s="30">
        <v>18</v>
      </c>
      <c r="H14" s="18">
        <v>4</v>
      </c>
      <c r="I14" s="20">
        <v>1</v>
      </c>
      <c r="J14" s="16" t="s">
        <v>62</v>
      </c>
      <c r="K14" s="24">
        <v>18</v>
      </c>
      <c r="L14" s="19">
        <v>3</v>
      </c>
      <c r="M14" s="48">
        <v>21</v>
      </c>
      <c r="N14" s="24">
        <v>29</v>
      </c>
      <c r="O14" s="448" t="s">
        <v>100</v>
      </c>
      <c r="P14" s="408" t="s">
        <v>101</v>
      </c>
      <c r="Q14" s="400" t="s">
        <v>310</v>
      </c>
      <c r="R14" s="264" t="s">
        <v>63</v>
      </c>
      <c r="S14" s="23"/>
      <c r="T14" s="157"/>
      <c r="U14" s="72"/>
      <c r="V14" s="195">
        <v>671300341</v>
      </c>
    </row>
    <row r="15" spans="1:22" s="13" customFormat="1" ht="39.75" customHeight="1">
      <c r="A15" s="156" t="s">
        <v>658</v>
      </c>
      <c r="B15" s="286"/>
      <c r="C15" s="382"/>
      <c r="D15" s="399"/>
      <c r="E15" s="426"/>
      <c r="F15" s="24" t="s">
        <v>62</v>
      </c>
      <c r="G15" s="24">
        <v>18</v>
      </c>
      <c r="H15" s="19">
        <v>8</v>
      </c>
      <c r="I15" s="20">
        <v>1</v>
      </c>
      <c r="J15" s="16" t="s">
        <v>62</v>
      </c>
      <c r="K15" s="24">
        <v>18</v>
      </c>
      <c r="L15" s="19">
        <v>8</v>
      </c>
      <c r="M15" s="20">
        <v>1</v>
      </c>
      <c r="N15" s="24">
        <v>2</v>
      </c>
      <c r="O15" s="448"/>
      <c r="P15" s="408"/>
      <c r="Q15" s="400"/>
      <c r="R15" s="152" t="s">
        <v>65</v>
      </c>
      <c r="S15" s="48"/>
      <c r="T15" s="48"/>
      <c r="U15" s="72"/>
      <c r="V15" s="195"/>
    </row>
    <row r="16" spans="1:22" s="13" customFormat="1" ht="39.75" customHeight="1">
      <c r="A16" s="156" t="s">
        <v>658</v>
      </c>
      <c r="B16" s="286"/>
      <c r="C16" s="48" t="s">
        <v>102</v>
      </c>
      <c r="D16" s="44" t="s">
        <v>60</v>
      </c>
      <c r="E16" s="93" t="s">
        <v>61</v>
      </c>
      <c r="F16" s="24" t="s">
        <v>69</v>
      </c>
      <c r="G16" s="24">
        <v>22</v>
      </c>
      <c r="H16" s="19">
        <v>4</v>
      </c>
      <c r="I16" s="20">
        <v>16</v>
      </c>
      <c r="J16" s="16" t="s">
        <v>69</v>
      </c>
      <c r="K16" s="24">
        <v>22</v>
      </c>
      <c r="L16" s="19">
        <v>4</v>
      </c>
      <c r="M16" s="20">
        <v>16</v>
      </c>
      <c r="N16" s="24">
        <v>42</v>
      </c>
      <c r="O16" s="97" t="s">
        <v>319</v>
      </c>
      <c r="P16" s="28" t="s">
        <v>103</v>
      </c>
      <c r="Q16" s="21" t="s">
        <v>311</v>
      </c>
      <c r="R16" s="152" t="s">
        <v>63</v>
      </c>
      <c r="S16" s="48"/>
      <c r="T16" s="48"/>
      <c r="U16" s="72"/>
      <c r="V16" s="195">
        <v>671600773</v>
      </c>
    </row>
    <row r="17" spans="1:22" s="13" customFormat="1" ht="39.75" customHeight="1">
      <c r="A17" s="156" t="s">
        <v>658</v>
      </c>
      <c r="B17" s="286"/>
      <c r="C17" s="71" t="s">
        <v>104</v>
      </c>
      <c r="D17" s="24" t="s">
        <v>60</v>
      </c>
      <c r="E17" s="93" t="s">
        <v>70</v>
      </c>
      <c r="F17" s="24" t="s">
        <v>71</v>
      </c>
      <c r="G17" s="18">
        <v>24</v>
      </c>
      <c r="H17" s="19">
        <v>4</v>
      </c>
      <c r="I17" s="20">
        <v>1</v>
      </c>
      <c r="J17" s="24" t="s">
        <v>71</v>
      </c>
      <c r="K17" s="18">
        <v>24</v>
      </c>
      <c r="L17" s="19">
        <v>4</v>
      </c>
      <c r="M17" s="20">
        <v>1</v>
      </c>
      <c r="N17" s="24">
        <v>58</v>
      </c>
      <c r="O17" s="98" t="s">
        <v>320</v>
      </c>
      <c r="P17" s="29" t="s">
        <v>105</v>
      </c>
      <c r="Q17" s="12" t="s">
        <v>312</v>
      </c>
      <c r="R17" s="153" t="s">
        <v>65</v>
      </c>
      <c r="S17" s="48"/>
      <c r="T17" s="48"/>
      <c r="U17" s="72"/>
      <c r="V17" s="195"/>
    </row>
    <row r="18" spans="1:22" s="281" customFormat="1" ht="39.75" customHeight="1">
      <c r="A18" s="156" t="s">
        <v>658</v>
      </c>
      <c r="B18" s="286"/>
      <c r="C18" s="71" t="s">
        <v>106</v>
      </c>
      <c r="D18" s="24" t="s">
        <v>60</v>
      </c>
      <c r="E18" s="93" t="s">
        <v>682</v>
      </c>
      <c r="F18" s="24" t="s">
        <v>69</v>
      </c>
      <c r="G18" s="18">
        <v>27</v>
      </c>
      <c r="H18" s="19">
        <v>12</v>
      </c>
      <c r="I18" s="20">
        <v>28</v>
      </c>
      <c r="J18" s="24" t="s">
        <v>69</v>
      </c>
      <c r="K18" s="18">
        <v>28</v>
      </c>
      <c r="L18" s="19">
        <v>2</v>
      </c>
      <c r="M18" s="20">
        <v>1</v>
      </c>
      <c r="N18" s="24">
        <v>36</v>
      </c>
      <c r="O18" s="98" t="s">
        <v>321</v>
      </c>
      <c r="P18" s="29" t="s">
        <v>107</v>
      </c>
      <c r="Q18" s="12" t="s">
        <v>313</v>
      </c>
      <c r="R18" s="153" t="s">
        <v>63</v>
      </c>
      <c r="S18" s="48"/>
      <c r="T18" s="48"/>
      <c r="U18" s="72"/>
      <c r="V18" s="195">
        <v>671600898</v>
      </c>
    </row>
    <row r="19" spans="1:22" s="281" customFormat="1" ht="39.75" customHeight="1">
      <c r="A19" s="156" t="s">
        <v>658</v>
      </c>
      <c r="B19" s="286"/>
      <c r="C19" s="247" t="s">
        <v>641</v>
      </c>
      <c r="D19" s="27" t="s">
        <v>42</v>
      </c>
      <c r="E19" s="48" t="s">
        <v>642</v>
      </c>
      <c r="F19" s="24" t="s">
        <v>0</v>
      </c>
      <c r="G19" s="30">
        <v>29</v>
      </c>
      <c r="H19" s="47">
        <v>9</v>
      </c>
      <c r="I19" s="48">
        <v>1</v>
      </c>
      <c r="J19" s="24" t="s">
        <v>0</v>
      </c>
      <c r="K19" s="30">
        <v>29</v>
      </c>
      <c r="L19" s="47">
        <v>9</v>
      </c>
      <c r="M19" s="20">
        <v>1</v>
      </c>
      <c r="N19" s="23">
        <v>31</v>
      </c>
      <c r="O19" s="99" t="s">
        <v>643</v>
      </c>
      <c r="P19" s="23" t="s">
        <v>644</v>
      </c>
      <c r="Q19" s="42" t="s">
        <v>645</v>
      </c>
      <c r="R19" s="187" t="s">
        <v>65</v>
      </c>
      <c r="S19" s="48"/>
      <c r="T19" s="48"/>
      <c r="U19" s="72"/>
      <c r="V19" s="195"/>
    </row>
    <row r="20" spans="1:22" s="281" customFormat="1" ht="39.75" customHeight="1">
      <c r="A20" s="156" t="s">
        <v>658</v>
      </c>
      <c r="B20" s="286"/>
      <c r="C20" s="247" t="s">
        <v>570</v>
      </c>
      <c r="D20" s="27" t="s">
        <v>60</v>
      </c>
      <c r="E20" s="60" t="s">
        <v>650</v>
      </c>
      <c r="F20" s="24" t="s">
        <v>0</v>
      </c>
      <c r="G20" s="30">
        <v>28</v>
      </c>
      <c r="H20" s="47">
        <v>4</v>
      </c>
      <c r="I20" s="48">
        <v>1</v>
      </c>
      <c r="J20" s="24" t="s">
        <v>0</v>
      </c>
      <c r="K20" s="30">
        <v>28</v>
      </c>
      <c r="L20" s="47">
        <v>4</v>
      </c>
      <c r="M20" s="20">
        <v>1</v>
      </c>
      <c r="N20" s="23">
        <v>30</v>
      </c>
      <c r="O20" s="99" t="s">
        <v>571</v>
      </c>
      <c r="P20" s="23" t="s">
        <v>572</v>
      </c>
      <c r="Q20" s="42" t="s">
        <v>573</v>
      </c>
      <c r="R20" s="187" t="s">
        <v>65</v>
      </c>
      <c r="S20" s="48"/>
      <c r="T20" s="48"/>
      <c r="U20" s="72"/>
      <c r="V20" s="195"/>
    </row>
    <row r="21" spans="1:22" s="281" customFormat="1" ht="39.75" customHeight="1">
      <c r="A21" s="156" t="s">
        <v>658</v>
      </c>
      <c r="B21" s="286"/>
      <c r="C21" s="247" t="s">
        <v>654</v>
      </c>
      <c r="D21" s="27" t="s">
        <v>60</v>
      </c>
      <c r="E21" s="48" t="s">
        <v>655</v>
      </c>
      <c r="F21" s="24" t="s">
        <v>0</v>
      </c>
      <c r="G21" s="30">
        <v>30</v>
      </c>
      <c r="H21" s="47">
        <v>3</v>
      </c>
      <c r="I21" s="48">
        <v>1</v>
      </c>
      <c r="J21" s="24" t="s">
        <v>0</v>
      </c>
      <c r="K21" s="30">
        <v>30</v>
      </c>
      <c r="L21" s="47">
        <v>3</v>
      </c>
      <c r="M21" s="20">
        <v>1</v>
      </c>
      <c r="N21" s="23">
        <v>17</v>
      </c>
      <c r="O21" s="99" t="s">
        <v>651</v>
      </c>
      <c r="P21" s="23" t="s">
        <v>652</v>
      </c>
      <c r="Q21" s="42" t="s">
        <v>653</v>
      </c>
      <c r="R21" s="187" t="s">
        <v>65</v>
      </c>
      <c r="S21" s="48"/>
      <c r="T21" s="48"/>
      <c r="U21" s="72"/>
      <c r="V21" s="195"/>
    </row>
    <row r="22" spans="1:22" s="13" customFormat="1" ht="39.75" customHeight="1">
      <c r="A22" s="156" t="s">
        <v>658</v>
      </c>
      <c r="B22" s="286"/>
      <c r="C22" s="71" t="s">
        <v>108</v>
      </c>
      <c r="D22" s="24" t="s">
        <v>109</v>
      </c>
      <c r="E22" s="93" t="s">
        <v>110</v>
      </c>
      <c r="F22" s="24" t="s">
        <v>111</v>
      </c>
      <c r="G22" s="24">
        <v>23</v>
      </c>
      <c r="H22" s="19">
        <v>3</v>
      </c>
      <c r="I22" s="20">
        <v>22</v>
      </c>
      <c r="J22" s="24" t="s">
        <v>111</v>
      </c>
      <c r="K22" s="24">
        <v>23</v>
      </c>
      <c r="L22" s="19">
        <v>3</v>
      </c>
      <c r="M22" s="20">
        <v>22</v>
      </c>
      <c r="N22" s="22">
        <v>40</v>
      </c>
      <c r="O22" s="97" t="s">
        <v>36</v>
      </c>
      <c r="P22" s="28" t="s">
        <v>112</v>
      </c>
      <c r="Q22" s="260" t="s">
        <v>314</v>
      </c>
      <c r="R22" s="152" t="s">
        <v>63</v>
      </c>
      <c r="S22" s="48"/>
      <c r="T22" s="48"/>
      <c r="U22" s="72"/>
      <c r="V22" s="195">
        <v>671700425</v>
      </c>
    </row>
    <row r="23" spans="1:22" s="13" customFormat="1" ht="39.75" customHeight="1">
      <c r="A23" s="156" t="s">
        <v>658</v>
      </c>
      <c r="B23" s="286"/>
      <c r="C23" s="71" t="s">
        <v>113</v>
      </c>
      <c r="D23" s="27" t="s">
        <v>60</v>
      </c>
      <c r="E23" s="60" t="s">
        <v>70</v>
      </c>
      <c r="F23" s="24" t="s">
        <v>71</v>
      </c>
      <c r="G23" s="24">
        <v>23</v>
      </c>
      <c r="H23" s="19">
        <v>10</v>
      </c>
      <c r="I23" s="20">
        <v>1</v>
      </c>
      <c r="J23" s="24" t="s">
        <v>71</v>
      </c>
      <c r="K23" s="24">
        <v>23</v>
      </c>
      <c r="L23" s="19">
        <v>10</v>
      </c>
      <c r="M23" s="20">
        <v>1</v>
      </c>
      <c r="N23" s="22">
        <v>37</v>
      </c>
      <c r="O23" s="97" t="s">
        <v>322</v>
      </c>
      <c r="P23" s="28" t="s">
        <v>114</v>
      </c>
      <c r="Q23" s="260" t="s">
        <v>315</v>
      </c>
      <c r="R23" s="152" t="s">
        <v>65</v>
      </c>
      <c r="S23" s="48"/>
      <c r="T23" s="48"/>
      <c r="U23" s="72"/>
      <c r="V23" s="195"/>
    </row>
    <row r="24" spans="1:22" s="13" customFormat="1" ht="39.75" customHeight="1">
      <c r="A24" s="156" t="s">
        <v>658</v>
      </c>
      <c r="B24" s="286"/>
      <c r="C24" s="71" t="s">
        <v>115</v>
      </c>
      <c r="D24" s="24" t="s">
        <v>60</v>
      </c>
      <c r="E24" s="146" t="s">
        <v>70</v>
      </c>
      <c r="F24" s="24" t="s">
        <v>69</v>
      </c>
      <c r="G24" s="18">
        <v>27</v>
      </c>
      <c r="H24" s="19">
        <v>3</v>
      </c>
      <c r="I24" s="20">
        <v>1</v>
      </c>
      <c r="J24" s="24" t="s">
        <v>69</v>
      </c>
      <c r="K24" s="18">
        <v>27</v>
      </c>
      <c r="L24" s="19">
        <v>3</v>
      </c>
      <c r="M24" s="20">
        <v>1</v>
      </c>
      <c r="N24" s="23">
        <v>37</v>
      </c>
      <c r="O24" s="312" t="s">
        <v>323</v>
      </c>
      <c r="P24" s="25" t="s">
        <v>305</v>
      </c>
      <c r="Q24" s="42" t="s">
        <v>316</v>
      </c>
      <c r="R24" s="153" t="s">
        <v>65</v>
      </c>
      <c r="S24" s="48"/>
      <c r="T24" s="48"/>
      <c r="U24" s="72"/>
      <c r="V24" s="195"/>
    </row>
    <row r="25" spans="1:22" s="281" customFormat="1" ht="39.75" customHeight="1">
      <c r="A25" s="156" t="s">
        <v>658</v>
      </c>
      <c r="B25" s="286"/>
      <c r="C25" s="247" t="s">
        <v>663</v>
      </c>
      <c r="D25" s="27" t="s">
        <v>98</v>
      </c>
      <c r="E25" s="48" t="s">
        <v>664</v>
      </c>
      <c r="F25" s="24" t="s">
        <v>665</v>
      </c>
      <c r="G25" s="24">
        <v>28</v>
      </c>
      <c r="H25" s="19">
        <v>8</v>
      </c>
      <c r="I25" s="20">
        <v>15</v>
      </c>
      <c r="J25" s="24" t="s">
        <v>665</v>
      </c>
      <c r="K25" s="24">
        <v>28</v>
      </c>
      <c r="L25" s="19">
        <v>8</v>
      </c>
      <c r="M25" s="20">
        <v>15</v>
      </c>
      <c r="N25" s="23">
        <v>21</v>
      </c>
      <c r="O25" s="312" t="s">
        <v>36</v>
      </c>
      <c r="P25" s="25" t="s">
        <v>666</v>
      </c>
      <c r="Q25" s="42" t="s">
        <v>667</v>
      </c>
      <c r="R25" s="153" t="s">
        <v>65</v>
      </c>
      <c r="S25" s="48"/>
      <c r="T25" s="48"/>
      <c r="U25" s="72"/>
      <c r="V25" s="195"/>
    </row>
    <row r="26" spans="1:22" s="281" customFormat="1" ht="39.75" customHeight="1">
      <c r="A26" s="156" t="s">
        <v>765</v>
      </c>
      <c r="B26" s="286"/>
      <c r="C26" s="71" t="s">
        <v>766</v>
      </c>
      <c r="D26" s="24" t="s">
        <v>79</v>
      </c>
      <c r="E26" s="45" t="s">
        <v>767</v>
      </c>
      <c r="F26" s="24" t="s">
        <v>689</v>
      </c>
      <c r="G26" s="24">
        <v>5</v>
      </c>
      <c r="H26" s="19">
        <v>6</v>
      </c>
      <c r="I26" s="20">
        <v>1</v>
      </c>
      <c r="J26" s="24" t="s">
        <v>689</v>
      </c>
      <c r="K26" s="24">
        <v>5</v>
      </c>
      <c r="L26" s="19">
        <v>6</v>
      </c>
      <c r="M26" s="20">
        <v>1</v>
      </c>
      <c r="N26" s="367">
        <v>36</v>
      </c>
      <c r="O26" s="238" t="s">
        <v>768</v>
      </c>
      <c r="P26" s="25" t="s">
        <v>769</v>
      </c>
      <c r="Q26" s="42" t="s">
        <v>770</v>
      </c>
      <c r="R26" s="154" t="s">
        <v>279</v>
      </c>
      <c r="S26" s="48"/>
      <c r="T26" s="48"/>
      <c r="U26" s="72"/>
      <c r="V26" s="195"/>
    </row>
    <row r="27" spans="1:22" s="281" customFormat="1" ht="39.75" customHeight="1">
      <c r="A27" s="156" t="s">
        <v>765</v>
      </c>
      <c r="B27" s="286"/>
      <c r="C27" s="71" t="s">
        <v>771</v>
      </c>
      <c r="D27" s="24" t="s">
        <v>98</v>
      </c>
      <c r="E27" s="48" t="s">
        <v>688</v>
      </c>
      <c r="F27" s="24" t="s">
        <v>689</v>
      </c>
      <c r="G27" s="24">
        <v>5</v>
      </c>
      <c r="H27" s="19">
        <v>10</v>
      </c>
      <c r="I27" s="20">
        <v>13</v>
      </c>
      <c r="J27" s="24" t="s">
        <v>689</v>
      </c>
      <c r="K27" s="24">
        <v>5</v>
      </c>
      <c r="L27" s="19">
        <v>10</v>
      </c>
      <c r="M27" s="20">
        <v>1</v>
      </c>
      <c r="N27" s="16">
        <v>20</v>
      </c>
      <c r="O27" s="312" t="s">
        <v>772</v>
      </c>
      <c r="P27" s="25" t="s">
        <v>773</v>
      </c>
      <c r="Q27" s="42" t="s">
        <v>774</v>
      </c>
      <c r="R27" s="154" t="s">
        <v>279</v>
      </c>
      <c r="S27" s="48"/>
      <c r="T27" s="48"/>
      <c r="U27" s="72"/>
      <c r="V27" s="195"/>
    </row>
    <row r="28" spans="1:22" s="13" customFormat="1" ht="39.75" customHeight="1">
      <c r="A28" s="156" t="s">
        <v>658</v>
      </c>
      <c r="B28" s="286"/>
      <c r="C28" s="48" t="s">
        <v>683</v>
      </c>
      <c r="D28" s="24" t="s">
        <v>98</v>
      </c>
      <c r="E28" s="93" t="s">
        <v>116</v>
      </c>
      <c r="F28" s="24" t="s">
        <v>62</v>
      </c>
      <c r="G28" s="24">
        <v>18</v>
      </c>
      <c r="H28" s="19">
        <v>4</v>
      </c>
      <c r="I28" s="20">
        <v>1</v>
      </c>
      <c r="J28" s="16" t="s">
        <v>62</v>
      </c>
      <c r="K28" s="24">
        <v>16</v>
      </c>
      <c r="L28" s="19">
        <v>6</v>
      </c>
      <c r="M28" s="20">
        <v>1</v>
      </c>
      <c r="N28" s="16">
        <v>32</v>
      </c>
      <c r="O28" s="97" t="s">
        <v>324</v>
      </c>
      <c r="P28" s="28" t="s">
        <v>117</v>
      </c>
      <c r="Q28" s="21" t="s">
        <v>317</v>
      </c>
      <c r="R28" s="152" t="s">
        <v>65</v>
      </c>
      <c r="S28" s="48"/>
      <c r="T28" s="48"/>
      <c r="U28" s="72"/>
      <c r="V28" s="195"/>
    </row>
    <row r="29" spans="1:22" s="13" customFormat="1" ht="39.75" customHeight="1">
      <c r="A29" s="156" t="s">
        <v>658</v>
      </c>
      <c r="B29" s="286"/>
      <c r="C29" s="70" t="s">
        <v>672</v>
      </c>
      <c r="D29" s="24" t="s">
        <v>60</v>
      </c>
      <c r="E29" s="93" t="s">
        <v>118</v>
      </c>
      <c r="F29" s="24" t="s">
        <v>119</v>
      </c>
      <c r="G29" s="18">
        <v>18</v>
      </c>
      <c r="H29" s="19">
        <v>4</v>
      </c>
      <c r="I29" s="20">
        <v>1</v>
      </c>
      <c r="J29" s="16" t="s">
        <v>119</v>
      </c>
      <c r="K29" s="24">
        <v>18</v>
      </c>
      <c r="L29" s="19">
        <v>2</v>
      </c>
      <c r="M29" s="20">
        <v>14</v>
      </c>
      <c r="N29" s="16">
        <v>36</v>
      </c>
      <c r="O29" s="97" t="s">
        <v>325</v>
      </c>
      <c r="P29" s="28" t="s">
        <v>120</v>
      </c>
      <c r="Q29" s="21" t="s">
        <v>318</v>
      </c>
      <c r="R29" s="265" t="s">
        <v>63</v>
      </c>
      <c r="S29" s="48"/>
      <c r="T29" s="48"/>
      <c r="U29" s="72"/>
      <c r="V29" s="195">
        <v>672200284</v>
      </c>
    </row>
    <row r="30" spans="1:22" s="13" customFormat="1" ht="39.75" customHeight="1">
      <c r="A30" s="156" t="s">
        <v>658</v>
      </c>
      <c r="B30" s="286"/>
      <c r="C30" s="243" t="s">
        <v>372</v>
      </c>
      <c r="D30" s="244" t="s">
        <v>377</v>
      </c>
      <c r="E30" s="212" t="s">
        <v>380</v>
      </c>
      <c r="F30" s="213" t="s">
        <v>35</v>
      </c>
      <c r="G30" s="214">
        <v>24</v>
      </c>
      <c r="H30" s="215">
        <v>4</v>
      </c>
      <c r="I30" s="245">
        <v>1</v>
      </c>
      <c r="J30" s="213" t="s">
        <v>35</v>
      </c>
      <c r="K30" s="214">
        <v>24</v>
      </c>
      <c r="L30" s="215">
        <v>3</v>
      </c>
      <c r="M30" s="245">
        <v>21</v>
      </c>
      <c r="N30" s="216">
        <v>27</v>
      </c>
      <c r="O30" s="220" t="s">
        <v>386</v>
      </c>
      <c r="P30" s="226" t="s">
        <v>387</v>
      </c>
      <c r="Q30" s="246" t="s">
        <v>396</v>
      </c>
      <c r="R30" s="266" t="s">
        <v>469</v>
      </c>
      <c r="S30" s="123"/>
      <c r="T30" s="123"/>
      <c r="U30" s="188" t="s">
        <v>446</v>
      </c>
      <c r="V30" s="197"/>
    </row>
    <row r="31" spans="1:22" s="13" customFormat="1" ht="39.75" customHeight="1">
      <c r="A31" s="156" t="s">
        <v>658</v>
      </c>
      <c r="B31" s="286"/>
      <c r="C31" s="249" t="s">
        <v>376</v>
      </c>
      <c r="D31" s="5" t="s">
        <v>379</v>
      </c>
      <c r="E31" s="144" t="s">
        <v>384</v>
      </c>
      <c r="F31" s="7" t="s">
        <v>385</v>
      </c>
      <c r="G31" s="8">
        <v>27</v>
      </c>
      <c r="H31" s="9">
        <v>4</v>
      </c>
      <c r="I31" s="6">
        <v>1</v>
      </c>
      <c r="J31" s="7" t="s">
        <v>385</v>
      </c>
      <c r="K31" s="8">
        <v>25</v>
      </c>
      <c r="L31" s="9">
        <v>12</v>
      </c>
      <c r="M31" s="6">
        <v>6</v>
      </c>
      <c r="N31" s="236">
        <v>32</v>
      </c>
      <c r="O31" s="224" t="s">
        <v>394</v>
      </c>
      <c r="P31" s="227" t="s">
        <v>395</v>
      </c>
      <c r="Q31" s="278" t="s">
        <v>630</v>
      </c>
      <c r="R31" s="187" t="s">
        <v>469</v>
      </c>
      <c r="S31" s="48"/>
      <c r="T31" s="48"/>
      <c r="U31" s="72" t="s">
        <v>450</v>
      </c>
      <c r="V31" s="195"/>
    </row>
    <row r="32" spans="1:22" s="13" customFormat="1" ht="39.75" customHeight="1">
      <c r="A32" s="156" t="s">
        <v>658</v>
      </c>
      <c r="B32" s="286"/>
      <c r="C32" s="110" t="s">
        <v>373</v>
      </c>
      <c r="D32" s="112" t="s">
        <v>378</v>
      </c>
      <c r="E32" s="113" t="s">
        <v>381</v>
      </c>
      <c r="F32" s="115" t="s">
        <v>35</v>
      </c>
      <c r="G32" s="116">
        <v>24</v>
      </c>
      <c r="H32" s="117">
        <v>4</v>
      </c>
      <c r="I32" s="118">
        <v>1</v>
      </c>
      <c r="J32" s="115" t="s">
        <v>35</v>
      </c>
      <c r="K32" s="116">
        <v>24</v>
      </c>
      <c r="L32" s="117">
        <v>4</v>
      </c>
      <c r="M32" s="118">
        <v>12</v>
      </c>
      <c r="N32" s="119">
        <v>15</v>
      </c>
      <c r="O32" s="221" t="s">
        <v>388</v>
      </c>
      <c r="P32" s="217" t="s">
        <v>389</v>
      </c>
      <c r="Q32" s="122" t="s">
        <v>631</v>
      </c>
      <c r="R32" s="266" t="s">
        <v>469</v>
      </c>
      <c r="S32" s="123"/>
      <c r="T32" s="123"/>
      <c r="U32" s="188" t="s">
        <v>447</v>
      </c>
      <c r="V32" s="197"/>
    </row>
    <row r="33" spans="1:22" s="13" customFormat="1" ht="39.75" customHeight="1">
      <c r="A33" s="156" t="s">
        <v>658</v>
      </c>
      <c r="B33" s="156"/>
      <c r="C33" s="111" t="s">
        <v>374</v>
      </c>
      <c r="D33" s="112" t="s">
        <v>379</v>
      </c>
      <c r="E33" s="113" t="s">
        <v>382</v>
      </c>
      <c r="F33" s="115" t="s">
        <v>35</v>
      </c>
      <c r="G33" s="116">
        <v>24</v>
      </c>
      <c r="H33" s="117">
        <v>4</v>
      </c>
      <c r="I33" s="118">
        <v>27</v>
      </c>
      <c r="J33" s="115" t="s">
        <v>35</v>
      </c>
      <c r="K33" s="116">
        <v>24</v>
      </c>
      <c r="L33" s="117">
        <v>4</v>
      </c>
      <c r="M33" s="118">
        <v>27</v>
      </c>
      <c r="N33" s="119">
        <v>14</v>
      </c>
      <c r="O33" s="221" t="s">
        <v>390</v>
      </c>
      <c r="P33" s="217" t="s">
        <v>391</v>
      </c>
      <c r="Q33" s="122" t="s">
        <v>547</v>
      </c>
      <c r="R33" s="266" t="s">
        <v>469</v>
      </c>
      <c r="S33" s="123"/>
      <c r="T33" s="123"/>
      <c r="U33" s="188" t="s">
        <v>448</v>
      </c>
      <c r="V33" s="197"/>
    </row>
    <row r="34" spans="1:22" s="13" customFormat="1" ht="39.75" customHeight="1">
      <c r="A34" s="156" t="s">
        <v>658</v>
      </c>
      <c r="B34" s="267"/>
      <c r="C34" s="134" t="s">
        <v>582</v>
      </c>
      <c r="D34" s="38" t="s">
        <v>377</v>
      </c>
      <c r="E34" s="148" t="s">
        <v>560</v>
      </c>
      <c r="F34" s="24" t="s">
        <v>0</v>
      </c>
      <c r="G34" s="30">
        <v>29</v>
      </c>
      <c r="H34" s="47">
        <v>2</v>
      </c>
      <c r="I34" s="48">
        <v>1</v>
      </c>
      <c r="J34" s="24" t="s">
        <v>0</v>
      </c>
      <c r="K34" s="30">
        <v>29</v>
      </c>
      <c r="L34" s="47">
        <v>2</v>
      </c>
      <c r="M34" s="48">
        <v>1</v>
      </c>
      <c r="N34" s="48">
        <v>36</v>
      </c>
      <c r="O34" s="42" t="s">
        <v>561</v>
      </c>
      <c r="P34" s="252" t="s">
        <v>583</v>
      </c>
      <c r="Q34" s="250" t="s">
        <v>632</v>
      </c>
      <c r="R34" s="153" t="s">
        <v>469</v>
      </c>
      <c r="S34" s="72"/>
      <c r="T34" s="274"/>
      <c r="U34" s="72" t="s">
        <v>562</v>
      </c>
      <c r="V34" s="198"/>
    </row>
    <row r="35" spans="1:22" s="13" customFormat="1" ht="39.75" customHeight="1">
      <c r="A35" s="156" t="s">
        <v>765</v>
      </c>
      <c r="B35" s="267"/>
      <c r="C35" s="170" t="s">
        <v>777</v>
      </c>
      <c r="D35" s="38" t="s">
        <v>775</v>
      </c>
      <c r="E35" s="135" t="s">
        <v>776</v>
      </c>
      <c r="F35" s="24" t="s">
        <v>689</v>
      </c>
      <c r="G35" s="30">
        <v>5</v>
      </c>
      <c r="H35" s="47">
        <v>2</v>
      </c>
      <c r="I35" s="48">
        <v>1</v>
      </c>
      <c r="J35" s="24" t="s">
        <v>689</v>
      </c>
      <c r="K35" s="30">
        <v>5</v>
      </c>
      <c r="L35" s="47">
        <v>2</v>
      </c>
      <c r="M35" s="48">
        <v>1</v>
      </c>
      <c r="N35" s="48">
        <v>30</v>
      </c>
      <c r="O35" s="7" t="s">
        <v>778</v>
      </c>
      <c r="P35" s="368" t="s">
        <v>779</v>
      </c>
      <c r="Q35" s="369" t="s">
        <v>780</v>
      </c>
      <c r="R35" s="153" t="s">
        <v>469</v>
      </c>
      <c r="S35" s="72"/>
      <c r="T35" s="273"/>
      <c r="U35" s="25" t="s">
        <v>781</v>
      </c>
      <c r="V35" s="198"/>
    </row>
    <row r="36" spans="1:22" s="13" customFormat="1" ht="42.75" customHeight="1">
      <c r="A36" s="156" t="s">
        <v>658</v>
      </c>
      <c r="B36" s="267"/>
      <c r="C36" s="71" t="s">
        <v>523</v>
      </c>
      <c r="D36" s="27" t="s">
        <v>60</v>
      </c>
      <c r="E36" s="72" t="s">
        <v>524</v>
      </c>
      <c r="F36" s="24" t="s">
        <v>0</v>
      </c>
      <c r="G36" s="30">
        <v>28</v>
      </c>
      <c r="H36" s="47">
        <v>5</v>
      </c>
      <c r="I36" s="48">
        <v>1</v>
      </c>
      <c r="J36" s="24" t="s">
        <v>0</v>
      </c>
      <c r="K36" s="30">
        <v>28</v>
      </c>
      <c r="L36" s="47">
        <v>5</v>
      </c>
      <c r="M36" s="48">
        <v>1</v>
      </c>
      <c r="N36" s="48">
        <v>5</v>
      </c>
      <c r="O36" s="44" t="s">
        <v>525</v>
      </c>
      <c r="P36" s="25" t="s">
        <v>548</v>
      </c>
      <c r="Q36" s="7" t="s">
        <v>633</v>
      </c>
      <c r="R36" s="153" t="s">
        <v>469</v>
      </c>
      <c r="S36" s="72"/>
      <c r="T36" s="273"/>
      <c r="U36" s="25" t="s">
        <v>526</v>
      </c>
      <c r="V36" s="198"/>
    </row>
    <row r="37" spans="1:22" s="13" customFormat="1" ht="42.75" customHeight="1">
      <c r="A37" s="156" t="s">
        <v>658</v>
      </c>
      <c r="B37" s="156"/>
      <c r="C37" s="280" t="s">
        <v>375</v>
      </c>
      <c r="D37" s="112" t="s">
        <v>60</v>
      </c>
      <c r="E37" s="113" t="s">
        <v>383</v>
      </c>
      <c r="F37" s="115" t="s">
        <v>385</v>
      </c>
      <c r="G37" s="116">
        <v>27</v>
      </c>
      <c r="H37" s="117">
        <v>4</v>
      </c>
      <c r="I37" s="118">
        <v>1</v>
      </c>
      <c r="J37" s="115" t="s">
        <v>385</v>
      </c>
      <c r="K37" s="116">
        <v>25</v>
      </c>
      <c r="L37" s="117">
        <v>11</v>
      </c>
      <c r="M37" s="118">
        <v>22</v>
      </c>
      <c r="N37" s="120">
        <v>20</v>
      </c>
      <c r="O37" s="222" t="s">
        <v>392</v>
      </c>
      <c r="P37" s="219" t="s">
        <v>393</v>
      </c>
      <c r="Q37" s="284" t="s">
        <v>502</v>
      </c>
      <c r="R37" s="266" t="s">
        <v>469</v>
      </c>
      <c r="S37" s="123"/>
      <c r="T37" s="123"/>
      <c r="U37" s="188" t="s">
        <v>449</v>
      </c>
      <c r="V37" s="197"/>
    </row>
    <row r="38" spans="1:22" s="13" customFormat="1" ht="42.75" customHeight="1">
      <c r="A38" s="156" t="s">
        <v>658</v>
      </c>
      <c r="B38" s="279"/>
      <c r="C38" s="134" t="s">
        <v>557</v>
      </c>
      <c r="D38" s="288" t="s">
        <v>42</v>
      </c>
      <c r="E38" s="232" t="s">
        <v>558</v>
      </c>
      <c r="F38" s="4" t="s">
        <v>35</v>
      </c>
      <c r="G38" s="233">
        <v>28</v>
      </c>
      <c r="H38" s="234">
        <v>7</v>
      </c>
      <c r="I38" s="235">
        <v>1</v>
      </c>
      <c r="J38" s="4" t="s">
        <v>35</v>
      </c>
      <c r="K38" s="233">
        <v>28</v>
      </c>
      <c r="L38" s="234">
        <v>7</v>
      </c>
      <c r="M38" s="235">
        <v>1</v>
      </c>
      <c r="N38" s="237">
        <v>11</v>
      </c>
      <c r="O38" s="230" t="s">
        <v>559</v>
      </c>
      <c r="P38" s="283" t="s">
        <v>563</v>
      </c>
      <c r="Q38" s="250" t="s">
        <v>634</v>
      </c>
      <c r="R38" s="264" t="s">
        <v>564</v>
      </c>
      <c r="S38" s="23"/>
      <c r="T38" s="23"/>
      <c r="U38" s="25" t="s">
        <v>565</v>
      </c>
      <c r="V38" s="198"/>
    </row>
    <row r="39" spans="1:22" s="13" customFormat="1" ht="20.25" customHeight="1">
      <c r="A39" s="305"/>
      <c r="B39" s="409" t="s">
        <v>25</v>
      </c>
      <c r="C39" s="410"/>
      <c r="D39" s="316"/>
      <c r="E39" s="317">
        <f>E40+E41+E42-1</f>
        <v>29</v>
      </c>
      <c r="F39" s="437" t="s">
        <v>401</v>
      </c>
      <c r="G39" s="437"/>
      <c r="H39" s="437"/>
      <c r="I39" s="437"/>
      <c r="J39" s="437"/>
      <c r="K39" s="437"/>
      <c r="L39" s="437"/>
      <c r="M39" s="437"/>
      <c r="N39" s="320">
        <f>SUM(N9:N38)</f>
        <v>802</v>
      </c>
      <c r="O39" s="74"/>
      <c r="P39" s="67"/>
      <c r="Q39" s="50"/>
      <c r="R39" s="193"/>
      <c r="S39" s="289"/>
      <c r="T39" s="289"/>
      <c r="U39" s="289"/>
      <c r="V39" s="199"/>
    </row>
    <row r="40" spans="1:22" s="13" customFormat="1" ht="23.25" customHeight="1">
      <c r="A40" s="306"/>
      <c r="B40" s="380" t="s">
        <v>22</v>
      </c>
      <c r="C40" s="381"/>
      <c r="D40" s="326"/>
      <c r="E40" s="322">
        <f>COUNTIF(R9:R38,B40)</f>
        <v>6</v>
      </c>
      <c r="F40" s="397" t="s">
        <v>398</v>
      </c>
      <c r="G40" s="397"/>
      <c r="H40" s="397"/>
      <c r="I40" s="397"/>
      <c r="J40" s="397"/>
      <c r="K40" s="397"/>
      <c r="L40" s="397"/>
      <c r="M40" s="397"/>
      <c r="N40" s="324">
        <f>SUMIF(R9:R38,B40,N9:N38)</f>
        <v>229</v>
      </c>
      <c r="O40" s="440" t="s">
        <v>787</v>
      </c>
      <c r="P40" s="441"/>
      <c r="Q40" s="441"/>
      <c r="R40" s="441"/>
      <c r="S40" s="441"/>
      <c r="T40" s="441"/>
      <c r="U40" s="289"/>
      <c r="V40" s="199"/>
    </row>
    <row r="41" spans="1:22" s="13" customFormat="1" ht="23.25" customHeight="1">
      <c r="A41" s="306"/>
      <c r="B41" s="434" t="s">
        <v>24</v>
      </c>
      <c r="C41" s="435"/>
      <c r="D41" s="321"/>
      <c r="E41" s="322">
        <f>COUNTIF(R9:R38,B41)</f>
        <v>15</v>
      </c>
      <c r="F41" s="397" t="s">
        <v>398</v>
      </c>
      <c r="G41" s="397"/>
      <c r="H41" s="397"/>
      <c r="I41" s="397"/>
      <c r="J41" s="397"/>
      <c r="K41" s="397"/>
      <c r="L41" s="397"/>
      <c r="M41" s="397"/>
      <c r="N41" s="324">
        <f>SUMIF(R9:R38,B41,N9:N38)</f>
        <v>383</v>
      </c>
      <c r="O41" s="186"/>
      <c r="P41" s="185"/>
      <c r="Q41" s="185"/>
      <c r="R41" s="185"/>
      <c r="S41" s="289"/>
      <c r="T41" s="289"/>
      <c r="U41" s="289"/>
      <c r="V41" s="199"/>
    </row>
    <row r="42" spans="1:22" s="13" customFormat="1" ht="23.25" customHeight="1">
      <c r="A42" s="307"/>
      <c r="B42" s="411" t="s">
        <v>468</v>
      </c>
      <c r="C42" s="412"/>
      <c r="D42" s="327"/>
      <c r="E42" s="328">
        <f>COUNTIF(R9:R38,B42)</f>
        <v>9</v>
      </c>
      <c r="F42" s="433" t="s">
        <v>401</v>
      </c>
      <c r="G42" s="433"/>
      <c r="H42" s="433"/>
      <c r="I42" s="433"/>
      <c r="J42" s="433"/>
      <c r="K42" s="433"/>
      <c r="L42" s="433"/>
      <c r="M42" s="433"/>
      <c r="N42" s="329">
        <f>SUMIF(R9:R38,B42,N9:N38)</f>
        <v>190</v>
      </c>
      <c r="O42" s="75"/>
      <c r="P42" s="76"/>
      <c r="Q42" s="50"/>
      <c r="R42" s="193"/>
      <c r="S42" s="289"/>
      <c r="T42" s="289"/>
      <c r="U42" s="289"/>
      <c r="V42" s="199"/>
    </row>
    <row r="43" spans="1:22" s="13" customFormat="1" ht="39.75" customHeight="1">
      <c r="A43" s="156" t="s">
        <v>659</v>
      </c>
      <c r="B43" s="156"/>
      <c r="C43" s="247" t="s">
        <v>121</v>
      </c>
      <c r="D43" s="46" t="s">
        <v>66</v>
      </c>
      <c r="E43" s="146" t="s">
        <v>122</v>
      </c>
      <c r="F43" s="24" t="s">
        <v>62</v>
      </c>
      <c r="G43" s="30">
        <v>18</v>
      </c>
      <c r="H43" s="47">
        <v>10</v>
      </c>
      <c r="I43" s="48">
        <v>10</v>
      </c>
      <c r="J43" s="16" t="s">
        <v>62</v>
      </c>
      <c r="K43" s="30">
        <v>18</v>
      </c>
      <c r="L43" s="47">
        <v>10</v>
      </c>
      <c r="M43" s="48">
        <v>10</v>
      </c>
      <c r="N43" s="24">
        <v>6</v>
      </c>
      <c r="O43" s="99" t="s">
        <v>123</v>
      </c>
      <c r="P43" s="25" t="s">
        <v>124</v>
      </c>
      <c r="Q43" s="26" t="s">
        <v>125</v>
      </c>
      <c r="R43" s="264" t="s">
        <v>65</v>
      </c>
      <c r="S43" s="24"/>
      <c r="T43" s="23"/>
      <c r="U43" s="107"/>
      <c r="V43" s="198"/>
    </row>
    <row r="44" spans="1:22" s="13" customFormat="1" ht="39.75" customHeight="1">
      <c r="A44" s="156" t="s">
        <v>659</v>
      </c>
      <c r="B44" s="156"/>
      <c r="C44" s="71" t="s">
        <v>126</v>
      </c>
      <c r="D44" s="24" t="s">
        <v>66</v>
      </c>
      <c r="E44" s="93" t="s">
        <v>127</v>
      </c>
      <c r="F44" s="24" t="s">
        <v>69</v>
      </c>
      <c r="G44" s="24">
        <v>20</v>
      </c>
      <c r="H44" s="47">
        <v>3</v>
      </c>
      <c r="I44" s="24">
        <v>19</v>
      </c>
      <c r="J44" s="16" t="s">
        <v>69</v>
      </c>
      <c r="K44" s="24">
        <v>14</v>
      </c>
      <c r="L44" s="47">
        <v>11</v>
      </c>
      <c r="M44" s="48">
        <v>12</v>
      </c>
      <c r="N44" s="24">
        <v>8</v>
      </c>
      <c r="O44" s="99" t="s">
        <v>123</v>
      </c>
      <c r="P44" s="25" t="s">
        <v>128</v>
      </c>
      <c r="Q44" s="26" t="s">
        <v>129</v>
      </c>
      <c r="R44" s="264" t="s">
        <v>65</v>
      </c>
      <c r="S44" s="24"/>
      <c r="T44" s="23"/>
      <c r="U44" s="107"/>
      <c r="V44" s="198"/>
    </row>
    <row r="45" spans="1:22" s="13" customFormat="1" ht="39.75" customHeight="1">
      <c r="A45" s="156" t="s">
        <v>659</v>
      </c>
      <c r="B45" s="156"/>
      <c r="C45" s="71" t="s">
        <v>130</v>
      </c>
      <c r="D45" s="24" t="s">
        <v>67</v>
      </c>
      <c r="E45" s="93" t="s">
        <v>472</v>
      </c>
      <c r="F45" s="24" t="s">
        <v>131</v>
      </c>
      <c r="G45" s="24">
        <v>27</v>
      </c>
      <c r="H45" s="47">
        <v>3</v>
      </c>
      <c r="I45" s="24">
        <v>1</v>
      </c>
      <c r="J45" s="16" t="s">
        <v>132</v>
      </c>
      <c r="K45" s="24">
        <v>27</v>
      </c>
      <c r="L45" s="47">
        <v>3</v>
      </c>
      <c r="M45" s="48">
        <v>1</v>
      </c>
      <c r="N45" s="24">
        <v>24</v>
      </c>
      <c r="O45" s="99" t="s">
        <v>326</v>
      </c>
      <c r="P45" s="25" t="s">
        <v>133</v>
      </c>
      <c r="Q45" s="26" t="s">
        <v>134</v>
      </c>
      <c r="R45" s="264" t="s">
        <v>65</v>
      </c>
      <c r="S45" s="24"/>
      <c r="T45" s="23"/>
      <c r="U45" s="107"/>
      <c r="V45" s="198"/>
    </row>
    <row r="46" spans="1:22" s="281" customFormat="1" ht="39.75" customHeight="1">
      <c r="A46" s="156" t="s">
        <v>659</v>
      </c>
      <c r="B46" s="156"/>
      <c r="C46" s="71" t="s">
        <v>135</v>
      </c>
      <c r="D46" s="24" t="s">
        <v>60</v>
      </c>
      <c r="E46" s="93" t="s">
        <v>574</v>
      </c>
      <c r="F46" s="24" t="s">
        <v>136</v>
      </c>
      <c r="G46" s="24">
        <v>28</v>
      </c>
      <c r="H46" s="47">
        <v>10</v>
      </c>
      <c r="I46" s="24">
        <v>17</v>
      </c>
      <c r="J46" s="16" t="s">
        <v>136</v>
      </c>
      <c r="K46" s="24">
        <v>28</v>
      </c>
      <c r="L46" s="47">
        <v>10</v>
      </c>
      <c r="M46" s="48">
        <v>17</v>
      </c>
      <c r="N46" s="24">
        <v>33</v>
      </c>
      <c r="O46" s="99" t="s">
        <v>327</v>
      </c>
      <c r="P46" s="25" t="s">
        <v>137</v>
      </c>
      <c r="Q46" s="26" t="s">
        <v>329</v>
      </c>
      <c r="R46" s="264" t="s">
        <v>65</v>
      </c>
      <c r="S46" s="24"/>
      <c r="T46" s="23"/>
      <c r="U46" s="107"/>
      <c r="V46" s="198"/>
    </row>
    <row r="47" spans="1:22" s="13" customFormat="1" ht="39.75" customHeight="1">
      <c r="A47" s="156" t="s">
        <v>659</v>
      </c>
      <c r="B47" s="156"/>
      <c r="C47" s="71" t="s">
        <v>138</v>
      </c>
      <c r="D47" s="24" t="s">
        <v>60</v>
      </c>
      <c r="E47" s="60" t="s">
        <v>74</v>
      </c>
      <c r="F47" s="24" t="s">
        <v>139</v>
      </c>
      <c r="G47" s="24">
        <v>22</v>
      </c>
      <c r="H47" s="47">
        <v>11</v>
      </c>
      <c r="I47" s="24">
        <v>8</v>
      </c>
      <c r="J47" s="16" t="s">
        <v>139</v>
      </c>
      <c r="K47" s="24">
        <v>22</v>
      </c>
      <c r="L47" s="47">
        <v>11</v>
      </c>
      <c r="M47" s="48">
        <v>8</v>
      </c>
      <c r="N47" s="24">
        <v>40</v>
      </c>
      <c r="O47" s="99" t="s">
        <v>294</v>
      </c>
      <c r="P47" s="25" t="s">
        <v>140</v>
      </c>
      <c r="Q47" s="26" t="s">
        <v>330</v>
      </c>
      <c r="R47" s="264" t="s">
        <v>63</v>
      </c>
      <c r="S47" s="24"/>
      <c r="T47" s="23"/>
      <c r="U47" s="107"/>
      <c r="V47" s="198">
        <v>671100741</v>
      </c>
    </row>
    <row r="48" spans="1:22" s="13" customFormat="1" ht="39.75" customHeight="1">
      <c r="A48" s="156" t="s">
        <v>659</v>
      </c>
      <c r="B48" s="156"/>
      <c r="C48" s="71" t="s">
        <v>141</v>
      </c>
      <c r="D48" s="27" t="s">
        <v>142</v>
      </c>
      <c r="E48" s="142" t="s">
        <v>143</v>
      </c>
      <c r="F48" s="24" t="s">
        <v>139</v>
      </c>
      <c r="G48" s="24">
        <v>24</v>
      </c>
      <c r="H48" s="47">
        <v>5</v>
      </c>
      <c r="I48" s="24">
        <v>1</v>
      </c>
      <c r="J48" s="16" t="s">
        <v>72</v>
      </c>
      <c r="K48" s="24">
        <v>24</v>
      </c>
      <c r="L48" s="47">
        <v>5</v>
      </c>
      <c r="M48" s="48">
        <v>1</v>
      </c>
      <c r="N48" s="24">
        <v>47</v>
      </c>
      <c r="O48" s="99" t="s">
        <v>292</v>
      </c>
      <c r="P48" s="25" t="s">
        <v>144</v>
      </c>
      <c r="Q48" s="26" t="s">
        <v>145</v>
      </c>
      <c r="R48" s="264" t="s">
        <v>65</v>
      </c>
      <c r="S48" s="24"/>
      <c r="T48" s="23"/>
      <c r="U48" s="107"/>
      <c r="V48" s="198"/>
    </row>
    <row r="49" spans="1:22" s="13" customFormat="1" ht="39.75" customHeight="1">
      <c r="A49" s="156" t="s">
        <v>659</v>
      </c>
      <c r="B49" s="156"/>
      <c r="C49" s="71" t="s">
        <v>146</v>
      </c>
      <c r="D49" s="27" t="s">
        <v>37</v>
      </c>
      <c r="E49" s="142" t="s">
        <v>147</v>
      </c>
      <c r="F49" s="24" t="s">
        <v>35</v>
      </c>
      <c r="G49" s="24">
        <v>24</v>
      </c>
      <c r="H49" s="47">
        <v>5</v>
      </c>
      <c r="I49" s="24">
        <v>1</v>
      </c>
      <c r="J49" s="16" t="s">
        <v>35</v>
      </c>
      <c r="K49" s="24">
        <v>24</v>
      </c>
      <c r="L49" s="47">
        <v>5</v>
      </c>
      <c r="M49" s="48">
        <v>1</v>
      </c>
      <c r="N49" s="24">
        <v>9</v>
      </c>
      <c r="O49" s="99" t="s">
        <v>293</v>
      </c>
      <c r="P49" s="25" t="s">
        <v>148</v>
      </c>
      <c r="Q49" s="26" t="s">
        <v>149</v>
      </c>
      <c r="R49" s="153" t="s">
        <v>38</v>
      </c>
      <c r="S49" s="24"/>
      <c r="T49" s="23"/>
      <c r="U49" s="107"/>
      <c r="V49" s="198"/>
    </row>
    <row r="50" spans="1:22" s="13" customFormat="1" ht="39.75" customHeight="1">
      <c r="A50" s="156" t="s">
        <v>659</v>
      </c>
      <c r="B50" s="156"/>
      <c r="C50" s="77" t="s">
        <v>480</v>
      </c>
      <c r="D50" s="27" t="s">
        <v>60</v>
      </c>
      <c r="E50" s="60" t="s">
        <v>39</v>
      </c>
      <c r="F50" s="24" t="s">
        <v>40</v>
      </c>
      <c r="G50" s="24">
        <v>24</v>
      </c>
      <c r="H50" s="47">
        <v>6</v>
      </c>
      <c r="I50" s="24">
        <v>20</v>
      </c>
      <c r="J50" s="16" t="s">
        <v>35</v>
      </c>
      <c r="K50" s="24">
        <v>24</v>
      </c>
      <c r="L50" s="47">
        <v>6</v>
      </c>
      <c r="M50" s="48">
        <v>20</v>
      </c>
      <c r="N50" s="24">
        <v>13</v>
      </c>
      <c r="O50" s="99" t="s">
        <v>619</v>
      </c>
      <c r="P50" s="25" t="s">
        <v>620</v>
      </c>
      <c r="Q50" s="26" t="s">
        <v>621</v>
      </c>
      <c r="R50" s="153" t="s">
        <v>38</v>
      </c>
      <c r="S50" s="24"/>
      <c r="T50" s="23"/>
      <c r="U50" s="107"/>
      <c r="V50" s="198"/>
    </row>
    <row r="51" spans="1:22" s="13" customFormat="1" ht="39.75" customHeight="1">
      <c r="A51" s="156" t="s">
        <v>659</v>
      </c>
      <c r="B51" s="156"/>
      <c r="C51" s="77" t="s">
        <v>673</v>
      </c>
      <c r="D51" s="27" t="s">
        <v>60</v>
      </c>
      <c r="E51" s="60" t="s">
        <v>39</v>
      </c>
      <c r="F51" s="24" t="s">
        <v>41</v>
      </c>
      <c r="G51" s="24">
        <v>24</v>
      </c>
      <c r="H51" s="47">
        <v>12</v>
      </c>
      <c r="I51" s="24">
        <v>1</v>
      </c>
      <c r="J51" s="16" t="s">
        <v>35</v>
      </c>
      <c r="K51" s="24">
        <v>24</v>
      </c>
      <c r="L51" s="47">
        <v>12</v>
      </c>
      <c r="M51" s="48">
        <v>1</v>
      </c>
      <c r="N51" s="24">
        <v>15</v>
      </c>
      <c r="O51" s="99" t="s">
        <v>294</v>
      </c>
      <c r="P51" s="25" t="s">
        <v>150</v>
      </c>
      <c r="Q51" s="26" t="s">
        <v>151</v>
      </c>
      <c r="R51" s="153" t="s">
        <v>38</v>
      </c>
      <c r="S51" s="24"/>
      <c r="T51" s="23"/>
      <c r="U51" s="107"/>
      <c r="V51" s="198"/>
    </row>
    <row r="52" spans="1:22" s="13" customFormat="1" ht="39.75" customHeight="1">
      <c r="A52" s="156" t="s">
        <v>659</v>
      </c>
      <c r="B52" s="156"/>
      <c r="C52" s="77" t="s">
        <v>674</v>
      </c>
      <c r="D52" s="27" t="s">
        <v>42</v>
      </c>
      <c r="E52" s="60" t="s">
        <v>43</v>
      </c>
      <c r="F52" s="24" t="s">
        <v>35</v>
      </c>
      <c r="G52" s="24">
        <v>25</v>
      </c>
      <c r="H52" s="47">
        <v>1</v>
      </c>
      <c r="I52" s="24">
        <v>21</v>
      </c>
      <c r="J52" s="16" t="s">
        <v>35</v>
      </c>
      <c r="K52" s="24">
        <v>25</v>
      </c>
      <c r="L52" s="47">
        <v>1</v>
      </c>
      <c r="M52" s="48">
        <v>21</v>
      </c>
      <c r="N52" s="24">
        <v>40</v>
      </c>
      <c r="O52" s="99" t="s">
        <v>44</v>
      </c>
      <c r="P52" s="25" t="s">
        <v>45</v>
      </c>
      <c r="Q52" s="26" t="s">
        <v>46</v>
      </c>
      <c r="R52" s="153" t="s">
        <v>38</v>
      </c>
      <c r="S52" s="24"/>
      <c r="T52" s="23"/>
      <c r="U52" s="107"/>
      <c r="V52" s="198"/>
    </row>
    <row r="53" spans="1:22" s="13" customFormat="1" ht="39.75" customHeight="1">
      <c r="A53" s="156" t="s">
        <v>659</v>
      </c>
      <c r="B53" s="156"/>
      <c r="C53" s="71" t="s">
        <v>280</v>
      </c>
      <c r="D53" s="27" t="s">
        <v>60</v>
      </c>
      <c r="E53" s="72" t="s">
        <v>282</v>
      </c>
      <c r="F53" s="24" t="s">
        <v>283</v>
      </c>
      <c r="G53" s="24">
        <v>26</v>
      </c>
      <c r="H53" s="47">
        <v>5</v>
      </c>
      <c r="I53" s="24">
        <v>15</v>
      </c>
      <c r="J53" s="16" t="s">
        <v>0</v>
      </c>
      <c r="K53" s="24">
        <v>26</v>
      </c>
      <c r="L53" s="47">
        <v>5</v>
      </c>
      <c r="M53" s="48">
        <v>15</v>
      </c>
      <c r="N53" s="268">
        <v>51</v>
      </c>
      <c r="O53" s="99" t="s">
        <v>498</v>
      </c>
      <c r="P53" s="25" t="s">
        <v>284</v>
      </c>
      <c r="Q53" s="26" t="s">
        <v>306</v>
      </c>
      <c r="R53" s="153" t="s">
        <v>279</v>
      </c>
      <c r="S53" s="24"/>
      <c r="T53" s="23"/>
      <c r="U53" s="107"/>
      <c r="V53" s="198"/>
    </row>
    <row r="54" spans="1:22" s="13" customFormat="1" ht="39.75" customHeight="1">
      <c r="A54" s="156" t="s">
        <v>659</v>
      </c>
      <c r="B54" s="156"/>
      <c r="C54" s="71" t="s">
        <v>597</v>
      </c>
      <c r="D54" s="27" t="s">
        <v>281</v>
      </c>
      <c r="E54" s="107" t="s">
        <v>598</v>
      </c>
      <c r="F54" s="16" t="s">
        <v>599</v>
      </c>
      <c r="G54" s="24">
        <v>29</v>
      </c>
      <c r="H54" s="47">
        <v>4</v>
      </c>
      <c r="I54" s="48">
        <v>17</v>
      </c>
      <c r="J54" s="16" t="s">
        <v>599</v>
      </c>
      <c r="K54" s="24">
        <v>29</v>
      </c>
      <c r="L54" s="47">
        <v>4</v>
      </c>
      <c r="M54" s="48">
        <v>17</v>
      </c>
      <c r="N54" s="268">
        <v>30</v>
      </c>
      <c r="O54" s="99" t="s">
        <v>600</v>
      </c>
      <c r="P54" s="25" t="s">
        <v>601</v>
      </c>
      <c r="Q54" s="26" t="s">
        <v>602</v>
      </c>
      <c r="R54" s="153" t="s">
        <v>65</v>
      </c>
      <c r="S54" s="24"/>
      <c r="T54" s="23"/>
      <c r="U54" s="107"/>
      <c r="V54" s="198"/>
    </row>
    <row r="55" spans="1:22" s="13" customFormat="1" ht="39.75" customHeight="1">
      <c r="A55" s="156" t="s">
        <v>659</v>
      </c>
      <c r="B55" s="156"/>
      <c r="C55" s="71" t="s">
        <v>754</v>
      </c>
      <c r="D55" s="24" t="s">
        <v>67</v>
      </c>
      <c r="E55" s="146" t="s">
        <v>524</v>
      </c>
      <c r="F55" s="24" t="s">
        <v>0</v>
      </c>
      <c r="G55" s="24">
        <v>31</v>
      </c>
      <c r="H55" s="47">
        <v>4</v>
      </c>
      <c r="I55" s="24">
        <v>1</v>
      </c>
      <c r="J55" s="16" t="s">
        <v>0</v>
      </c>
      <c r="K55" s="24">
        <v>31</v>
      </c>
      <c r="L55" s="47">
        <v>4</v>
      </c>
      <c r="M55" s="48">
        <v>1</v>
      </c>
      <c r="N55" s="268">
        <v>11</v>
      </c>
      <c r="O55" s="312" t="s">
        <v>619</v>
      </c>
      <c r="P55" s="25" t="s">
        <v>755</v>
      </c>
      <c r="Q55" s="26" t="s">
        <v>756</v>
      </c>
      <c r="R55" s="153" t="s">
        <v>65</v>
      </c>
      <c r="S55" s="24"/>
      <c r="T55" s="23"/>
      <c r="U55" s="107"/>
      <c r="V55" s="198"/>
    </row>
    <row r="56" spans="1:22" s="13" customFormat="1" ht="39.75" customHeight="1">
      <c r="A56" s="156" t="s">
        <v>659</v>
      </c>
      <c r="B56" s="156"/>
      <c r="C56" s="247" t="s">
        <v>675</v>
      </c>
      <c r="D56" s="24" t="s">
        <v>67</v>
      </c>
      <c r="E56" s="60" t="s">
        <v>152</v>
      </c>
      <c r="F56" s="24" t="s">
        <v>62</v>
      </c>
      <c r="G56" s="24">
        <v>24</v>
      </c>
      <c r="H56" s="47">
        <v>4</v>
      </c>
      <c r="I56" s="24">
        <v>1</v>
      </c>
      <c r="J56" s="16" t="s">
        <v>62</v>
      </c>
      <c r="K56" s="24">
        <v>24</v>
      </c>
      <c r="L56" s="47">
        <v>4</v>
      </c>
      <c r="M56" s="48">
        <v>1</v>
      </c>
      <c r="N56" s="24">
        <v>30</v>
      </c>
      <c r="O56" s="99" t="s">
        <v>295</v>
      </c>
      <c r="P56" s="25" t="s">
        <v>153</v>
      </c>
      <c r="Q56" s="26" t="s">
        <v>154</v>
      </c>
      <c r="R56" s="264" t="s">
        <v>63</v>
      </c>
      <c r="S56" s="24"/>
      <c r="T56" s="23"/>
      <c r="U56" s="107"/>
      <c r="V56" s="198">
        <v>672500782</v>
      </c>
    </row>
    <row r="57" spans="1:22" s="13" customFormat="1" ht="39.75" customHeight="1">
      <c r="A57" s="156" t="s">
        <v>659</v>
      </c>
      <c r="B57" s="156"/>
      <c r="C57" s="71" t="s">
        <v>676</v>
      </c>
      <c r="D57" s="24" t="s">
        <v>67</v>
      </c>
      <c r="E57" s="60" t="s">
        <v>152</v>
      </c>
      <c r="F57" s="24" t="s">
        <v>62</v>
      </c>
      <c r="G57" s="24">
        <v>24</v>
      </c>
      <c r="H57" s="47">
        <v>4</v>
      </c>
      <c r="I57" s="24">
        <v>1</v>
      </c>
      <c r="J57" s="16" t="s">
        <v>62</v>
      </c>
      <c r="K57" s="24">
        <v>24</v>
      </c>
      <c r="L57" s="47">
        <v>4</v>
      </c>
      <c r="M57" s="48">
        <v>1</v>
      </c>
      <c r="N57" s="24">
        <v>38</v>
      </c>
      <c r="O57" s="99" t="s">
        <v>295</v>
      </c>
      <c r="P57" s="25" t="s">
        <v>153</v>
      </c>
      <c r="Q57" s="26" t="s">
        <v>155</v>
      </c>
      <c r="R57" s="264" t="s">
        <v>65</v>
      </c>
      <c r="S57" s="24"/>
      <c r="T57" s="23"/>
      <c r="U57" s="107"/>
      <c r="V57" s="198"/>
    </row>
    <row r="58" spans="1:22" s="13" customFormat="1" ht="39.75" customHeight="1">
      <c r="A58" s="156" t="s">
        <v>659</v>
      </c>
      <c r="B58" s="156"/>
      <c r="C58" s="71" t="s">
        <v>156</v>
      </c>
      <c r="D58" s="24" t="s">
        <v>66</v>
      </c>
      <c r="E58" s="60" t="s">
        <v>157</v>
      </c>
      <c r="F58" s="24" t="s">
        <v>62</v>
      </c>
      <c r="G58" s="24">
        <v>19</v>
      </c>
      <c r="H58" s="47">
        <v>2</v>
      </c>
      <c r="I58" s="24">
        <v>21</v>
      </c>
      <c r="J58" s="16" t="s">
        <v>62</v>
      </c>
      <c r="K58" s="24">
        <v>19</v>
      </c>
      <c r="L58" s="47">
        <v>2</v>
      </c>
      <c r="M58" s="48">
        <v>21</v>
      </c>
      <c r="N58" s="24">
        <v>5</v>
      </c>
      <c r="O58" s="99" t="s">
        <v>328</v>
      </c>
      <c r="P58" s="25" t="s">
        <v>158</v>
      </c>
      <c r="Q58" s="26" t="s">
        <v>159</v>
      </c>
      <c r="R58" s="264" t="s">
        <v>65</v>
      </c>
      <c r="S58" s="24"/>
      <c r="T58" s="23"/>
      <c r="U58" s="107"/>
      <c r="V58" s="198"/>
    </row>
    <row r="59" spans="1:22" s="13" customFormat="1" ht="39.75" customHeight="1">
      <c r="A59" s="156" t="s">
        <v>659</v>
      </c>
      <c r="B59" s="156"/>
      <c r="C59" s="77" t="s">
        <v>47</v>
      </c>
      <c r="D59" s="27" t="s">
        <v>67</v>
      </c>
      <c r="E59" s="142" t="s">
        <v>684</v>
      </c>
      <c r="F59" s="24" t="s">
        <v>35</v>
      </c>
      <c r="G59" s="24">
        <v>24</v>
      </c>
      <c r="H59" s="47">
        <v>11</v>
      </c>
      <c r="I59" s="24">
        <v>1</v>
      </c>
      <c r="J59" s="16" t="s">
        <v>35</v>
      </c>
      <c r="K59" s="24">
        <v>24</v>
      </c>
      <c r="L59" s="47">
        <v>11</v>
      </c>
      <c r="M59" s="45">
        <v>1</v>
      </c>
      <c r="N59" s="48">
        <v>11</v>
      </c>
      <c r="O59" s="99" t="s">
        <v>48</v>
      </c>
      <c r="P59" s="25" t="s">
        <v>49</v>
      </c>
      <c r="Q59" s="26" t="s">
        <v>50</v>
      </c>
      <c r="R59" s="153" t="s">
        <v>38</v>
      </c>
      <c r="S59" s="24"/>
      <c r="T59" s="23"/>
      <c r="U59" s="107"/>
      <c r="V59" s="198"/>
    </row>
    <row r="60" spans="1:22" s="13" customFormat="1" ht="39.75" customHeight="1">
      <c r="A60" s="156" t="s">
        <v>659</v>
      </c>
      <c r="B60" s="156"/>
      <c r="C60" s="314" t="s">
        <v>668</v>
      </c>
      <c r="D60" s="27" t="s">
        <v>98</v>
      </c>
      <c r="E60" s="72" t="s">
        <v>741</v>
      </c>
      <c r="F60" s="46" t="s">
        <v>35</v>
      </c>
      <c r="G60" s="18">
        <v>25</v>
      </c>
      <c r="H60" s="19">
        <v>4</v>
      </c>
      <c r="I60" s="17">
        <v>5</v>
      </c>
      <c r="J60" s="16" t="s">
        <v>35</v>
      </c>
      <c r="K60" s="18">
        <v>25</v>
      </c>
      <c r="L60" s="19">
        <v>4</v>
      </c>
      <c r="M60" s="315">
        <v>5</v>
      </c>
      <c r="N60" s="347">
        <v>17</v>
      </c>
      <c r="O60" s="312" t="s">
        <v>669</v>
      </c>
      <c r="P60" s="25" t="s">
        <v>670</v>
      </c>
      <c r="Q60" s="26" t="s">
        <v>671</v>
      </c>
      <c r="R60" s="153" t="s">
        <v>38</v>
      </c>
      <c r="S60" s="24"/>
      <c r="T60" s="23"/>
      <c r="U60" s="107"/>
      <c r="V60" s="198"/>
    </row>
    <row r="61" spans="1:22" s="13" customFormat="1" ht="39.75" customHeight="1">
      <c r="A61" s="156" t="s">
        <v>659</v>
      </c>
      <c r="B61" s="156"/>
      <c r="C61" s="164" t="s">
        <v>738</v>
      </c>
      <c r="D61" s="165" t="s">
        <v>60</v>
      </c>
      <c r="E61" s="113" t="s">
        <v>737</v>
      </c>
      <c r="F61" s="115" t="s">
        <v>35</v>
      </c>
      <c r="G61" s="161">
        <v>27</v>
      </c>
      <c r="H61" s="162">
        <v>4</v>
      </c>
      <c r="I61" s="114">
        <v>1</v>
      </c>
      <c r="J61" s="115" t="s">
        <v>35</v>
      </c>
      <c r="K61" s="161">
        <v>24</v>
      </c>
      <c r="L61" s="162">
        <v>2</v>
      </c>
      <c r="M61" s="163">
        <v>16</v>
      </c>
      <c r="N61" s="158">
        <v>37</v>
      </c>
      <c r="O61" s="220" t="s">
        <v>399</v>
      </c>
      <c r="P61" s="217" t="s">
        <v>400</v>
      </c>
      <c r="Q61" s="121" t="s">
        <v>397</v>
      </c>
      <c r="R61" s="155" t="s">
        <v>469</v>
      </c>
      <c r="S61" s="109"/>
      <c r="T61" s="160"/>
      <c r="U61" s="67" t="s">
        <v>451</v>
      </c>
      <c r="V61" s="201">
        <v>671100675</v>
      </c>
    </row>
    <row r="62" spans="1:22" s="13" customFormat="1" ht="39.75" customHeight="1">
      <c r="A62" s="156" t="s">
        <v>659</v>
      </c>
      <c r="B62" s="156"/>
      <c r="C62" s="303" t="s">
        <v>739</v>
      </c>
      <c r="D62" s="165" t="s">
        <v>60</v>
      </c>
      <c r="E62" s="113" t="s">
        <v>737</v>
      </c>
      <c r="F62" s="108" t="s">
        <v>35</v>
      </c>
      <c r="G62" s="130">
        <v>24</v>
      </c>
      <c r="H62" s="137">
        <v>7</v>
      </c>
      <c r="I62" s="242">
        <v>1</v>
      </c>
      <c r="J62" s="108" t="s">
        <v>35</v>
      </c>
      <c r="K62" s="130">
        <v>24</v>
      </c>
      <c r="L62" s="137">
        <v>7</v>
      </c>
      <c r="M62" s="304">
        <v>1</v>
      </c>
      <c r="N62" s="168">
        <v>39</v>
      </c>
      <c r="O62" s="207" t="s">
        <v>399</v>
      </c>
      <c r="P62" s="218" t="s">
        <v>735</v>
      </c>
      <c r="Q62" s="132" t="s">
        <v>736</v>
      </c>
      <c r="R62" s="154" t="s">
        <v>469</v>
      </c>
      <c r="S62" s="46"/>
      <c r="T62" s="23"/>
      <c r="U62" s="72" t="s">
        <v>452</v>
      </c>
      <c r="V62" s="198"/>
    </row>
    <row r="63" spans="1:22" s="13" customFormat="1" ht="24.75" customHeight="1">
      <c r="A63" s="305"/>
      <c r="B63" s="409" t="s">
        <v>26</v>
      </c>
      <c r="C63" s="410"/>
      <c r="D63" s="316"/>
      <c r="E63" s="317">
        <f>SUM(E64:E66)</f>
        <v>20</v>
      </c>
      <c r="F63" s="318" t="s">
        <v>401</v>
      </c>
      <c r="G63" s="319"/>
      <c r="H63" s="319"/>
      <c r="I63" s="319"/>
      <c r="J63" s="319"/>
      <c r="K63" s="319"/>
      <c r="L63" s="319"/>
      <c r="M63" s="319"/>
      <c r="N63" s="320">
        <f>SUM(N43:N62)</f>
        <v>504</v>
      </c>
      <c r="O63" s="74"/>
      <c r="P63" s="67"/>
      <c r="Q63" s="68"/>
      <c r="R63" s="192"/>
      <c r="S63" s="290"/>
      <c r="T63" s="290"/>
      <c r="U63" s="290"/>
      <c r="V63" s="296"/>
    </row>
    <row r="64" spans="1:22" s="13" customFormat="1" ht="31.5" customHeight="1">
      <c r="A64" s="306"/>
      <c r="B64" s="380" t="s">
        <v>22</v>
      </c>
      <c r="C64" s="381"/>
      <c r="D64" s="316"/>
      <c r="E64" s="318">
        <f>COUNTIF(R43:R62,B64)</f>
        <v>2</v>
      </c>
      <c r="F64" s="318" t="s">
        <v>401</v>
      </c>
      <c r="G64" s="319"/>
      <c r="H64" s="319"/>
      <c r="I64" s="319"/>
      <c r="J64" s="319"/>
      <c r="K64" s="319"/>
      <c r="L64" s="319"/>
      <c r="M64" s="319"/>
      <c r="N64" s="320">
        <f>SUMIF(R43:R62,B64,N43:N62)</f>
        <v>70</v>
      </c>
      <c r="O64" s="75"/>
      <c r="P64" s="76"/>
      <c r="Q64" s="50"/>
      <c r="R64" s="193"/>
      <c r="S64" s="289"/>
      <c r="T64" s="289"/>
      <c r="U64" s="289"/>
      <c r="V64" s="199"/>
    </row>
    <row r="65" spans="1:22" s="13" customFormat="1" ht="31.5" customHeight="1">
      <c r="A65" s="306"/>
      <c r="B65" s="380" t="s">
        <v>24</v>
      </c>
      <c r="C65" s="381"/>
      <c r="D65" s="321"/>
      <c r="E65" s="322">
        <f>COUNTIF(R43:R62,B65)</f>
        <v>16</v>
      </c>
      <c r="F65" s="322" t="s">
        <v>401</v>
      </c>
      <c r="G65" s="323"/>
      <c r="H65" s="323"/>
      <c r="I65" s="323"/>
      <c r="J65" s="323"/>
      <c r="K65" s="323"/>
      <c r="L65" s="323"/>
      <c r="M65" s="323"/>
      <c r="N65" s="324">
        <f>SUMIF(R43:R62,B65,N43:N62)</f>
        <v>358</v>
      </c>
      <c r="O65" s="75"/>
      <c r="P65" s="76"/>
      <c r="Q65" s="50"/>
      <c r="R65" s="193"/>
      <c r="S65" s="289"/>
      <c r="T65" s="289"/>
      <c r="U65" s="289"/>
      <c r="V65" s="199"/>
    </row>
    <row r="66" spans="1:22" s="13" customFormat="1" ht="31.5" customHeight="1">
      <c r="A66" s="306"/>
      <c r="B66" s="380" t="s">
        <v>469</v>
      </c>
      <c r="C66" s="381"/>
      <c r="D66" s="325"/>
      <c r="E66" s="322">
        <f>COUNTIF(R43:R62,B66)</f>
        <v>2</v>
      </c>
      <c r="F66" s="322" t="s">
        <v>401</v>
      </c>
      <c r="G66" s="323"/>
      <c r="H66" s="323"/>
      <c r="I66" s="323"/>
      <c r="J66" s="323"/>
      <c r="K66" s="323"/>
      <c r="L66" s="323"/>
      <c r="M66" s="323"/>
      <c r="N66" s="324">
        <f>SUMIF(R43:R62,B66,N43:N62)</f>
        <v>76</v>
      </c>
      <c r="O66" s="291"/>
      <c r="P66" s="189"/>
      <c r="Q66" s="291"/>
      <c r="R66" s="292"/>
      <c r="S66" s="293"/>
      <c r="T66" s="293"/>
      <c r="U66" s="293"/>
      <c r="V66" s="295"/>
    </row>
    <row r="67" spans="1:22" s="13" customFormat="1" ht="39.75" customHeight="1">
      <c r="A67" s="171" t="s">
        <v>660</v>
      </c>
      <c r="B67" s="171"/>
      <c r="C67" s="70" t="s">
        <v>285</v>
      </c>
      <c r="D67" s="24" t="s">
        <v>60</v>
      </c>
      <c r="E67" s="93" t="s">
        <v>166</v>
      </c>
      <c r="F67" s="16" t="s">
        <v>62</v>
      </c>
      <c r="G67" s="18">
        <v>26</v>
      </c>
      <c r="H67" s="19">
        <v>7</v>
      </c>
      <c r="I67" s="17">
        <v>1</v>
      </c>
      <c r="J67" s="16" t="s">
        <v>62</v>
      </c>
      <c r="K67" s="18">
        <v>26</v>
      </c>
      <c r="L67" s="19">
        <v>7</v>
      </c>
      <c r="M67" s="17">
        <v>1</v>
      </c>
      <c r="N67" s="24">
        <v>48</v>
      </c>
      <c r="O67" s="97" t="s">
        <v>160</v>
      </c>
      <c r="P67" s="28" t="s">
        <v>161</v>
      </c>
      <c r="Q67" s="21" t="s">
        <v>331</v>
      </c>
      <c r="R67" s="265" t="s">
        <v>63</v>
      </c>
      <c r="S67" s="23"/>
      <c r="T67" s="23"/>
      <c r="U67" s="25"/>
      <c r="V67" s="198">
        <v>670401710</v>
      </c>
    </row>
    <row r="68" spans="1:22" s="13" customFormat="1" ht="39.75" customHeight="1">
      <c r="A68" s="171" t="s">
        <v>660</v>
      </c>
      <c r="B68" s="171"/>
      <c r="C68" s="73" t="s">
        <v>677</v>
      </c>
      <c r="D68" s="16" t="s">
        <v>60</v>
      </c>
      <c r="E68" s="93" t="s">
        <v>162</v>
      </c>
      <c r="F68" s="16" t="s">
        <v>62</v>
      </c>
      <c r="G68" s="18">
        <v>18</v>
      </c>
      <c r="H68" s="19">
        <v>4</v>
      </c>
      <c r="I68" s="17">
        <v>1</v>
      </c>
      <c r="J68" s="16" t="s">
        <v>62</v>
      </c>
      <c r="K68" s="18">
        <v>17</v>
      </c>
      <c r="L68" s="19">
        <v>3</v>
      </c>
      <c r="M68" s="17">
        <v>31</v>
      </c>
      <c r="N68" s="24">
        <v>63</v>
      </c>
      <c r="O68" s="97" t="s">
        <v>335</v>
      </c>
      <c r="P68" s="28" t="s">
        <v>291</v>
      </c>
      <c r="Q68" s="21" t="s">
        <v>332</v>
      </c>
      <c r="R68" s="265" t="s">
        <v>63</v>
      </c>
      <c r="S68" s="23"/>
      <c r="T68" s="23"/>
      <c r="U68" s="25"/>
      <c r="V68" s="198">
        <v>670401108</v>
      </c>
    </row>
    <row r="69" spans="1:22" s="13" customFormat="1" ht="39.75" customHeight="1">
      <c r="A69" s="171" t="s">
        <v>660</v>
      </c>
      <c r="B69" s="171"/>
      <c r="C69" s="73" t="s">
        <v>163</v>
      </c>
      <c r="D69" s="16" t="s">
        <v>67</v>
      </c>
      <c r="E69" s="93" t="s">
        <v>164</v>
      </c>
      <c r="F69" s="16" t="s">
        <v>76</v>
      </c>
      <c r="G69" s="24">
        <v>20</v>
      </c>
      <c r="H69" s="19">
        <v>5</v>
      </c>
      <c r="I69" s="20">
        <v>24</v>
      </c>
      <c r="J69" s="16" t="s">
        <v>76</v>
      </c>
      <c r="K69" s="24">
        <v>20</v>
      </c>
      <c r="L69" s="19">
        <v>5</v>
      </c>
      <c r="M69" s="20">
        <v>24</v>
      </c>
      <c r="N69" s="24">
        <v>28</v>
      </c>
      <c r="O69" s="97" t="s">
        <v>727</v>
      </c>
      <c r="P69" s="28" t="s">
        <v>165</v>
      </c>
      <c r="Q69" s="21" t="s">
        <v>286</v>
      </c>
      <c r="R69" s="265" t="s">
        <v>65</v>
      </c>
      <c r="S69" s="23"/>
      <c r="T69" s="23"/>
      <c r="U69" s="25"/>
      <c r="V69" s="198"/>
    </row>
    <row r="70" spans="1:22" s="13" customFormat="1" ht="39.75" customHeight="1">
      <c r="A70" s="171" t="s">
        <v>660</v>
      </c>
      <c r="B70" s="171"/>
      <c r="C70" s="73" t="s">
        <v>51</v>
      </c>
      <c r="D70" s="16" t="s">
        <v>67</v>
      </c>
      <c r="E70" s="93" t="s">
        <v>52</v>
      </c>
      <c r="F70" s="16" t="s">
        <v>62</v>
      </c>
      <c r="G70" s="18">
        <v>18</v>
      </c>
      <c r="H70" s="24">
        <v>4</v>
      </c>
      <c r="I70" s="17">
        <v>1</v>
      </c>
      <c r="J70" s="16" t="s">
        <v>62</v>
      </c>
      <c r="K70" s="24">
        <v>15</v>
      </c>
      <c r="L70" s="19">
        <v>6</v>
      </c>
      <c r="M70" s="20">
        <v>1</v>
      </c>
      <c r="N70" s="24">
        <v>20</v>
      </c>
      <c r="O70" s="98" t="s">
        <v>167</v>
      </c>
      <c r="P70" s="29" t="s">
        <v>168</v>
      </c>
      <c r="Q70" s="21" t="s">
        <v>287</v>
      </c>
      <c r="R70" s="152" t="s">
        <v>65</v>
      </c>
      <c r="S70" s="23"/>
      <c r="T70" s="23"/>
      <c r="U70" s="25"/>
      <c r="V70" s="198"/>
    </row>
    <row r="71" spans="1:22" s="13" customFormat="1" ht="39.75" customHeight="1">
      <c r="A71" s="171" t="s">
        <v>660</v>
      </c>
      <c r="B71" s="171"/>
      <c r="C71" s="73" t="s">
        <v>481</v>
      </c>
      <c r="D71" s="16" t="s">
        <v>169</v>
      </c>
      <c r="E71" s="93" t="s">
        <v>53</v>
      </c>
      <c r="F71" s="16" t="s">
        <v>62</v>
      </c>
      <c r="G71" s="18">
        <v>18</v>
      </c>
      <c r="H71" s="24">
        <v>4</v>
      </c>
      <c r="I71" s="17">
        <v>1</v>
      </c>
      <c r="J71" s="16" t="s">
        <v>62</v>
      </c>
      <c r="K71" s="24">
        <v>16</v>
      </c>
      <c r="L71" s="19">
        <v>10</v>
      </c>
      <c r="M71" s="20">
        <v>1</v>
      </c>
      <c r="N71" s="24">
        <v>11</v>
      </c>
      <c r="O71" s="97" t="s">
        <v>170</v>
      </c>
      <c r="P71" s="29" t="s">
        <v>171</v>
      </c>
      <c r="Q71" s="21" t="s">
        <v>172</v>
      </c>
      <c r="R71" s="152" t="s">
        <v>65</v>
      </c>
      <c r="S71" s="25"/>
      <c r="T71" s="25"/>
      <c r="U71" s="25"/>
      <c r="V71" s="198"/>
    </row>
    <row r="72" spans="1:22" s="13" customFormat="1" ht="39.75" customHeight="1">
      <c r="A72" s="171" t="s">
        <v>660</v>
      </c>
      <c r="B72" s="171"/>
      <c r="C72" s="73" t="s">
        <v>678</v>
      </c>
      <c r="D72" s="16" t="s">
        <v>64</v>
      </c>
      <c r="E72" s="93" t="s">
        <v>173</v>
      </c>
      <c r="F72" s="16" t="s">
        <v>35</v>
      </c>
      <c r="G72" s="18">
        <v>19</v>
      </c>
      <c r="H72" s="24">
        <v>2</v>
      </c>
      <c r="I72" s="17">
        <v>1</v>
      </c>
      <c r="J72" s="16" t="s">
        <v>35</v>
      </c>
      <c r="K72" s="24">
        <v>19</v>
      </c>
      <c r="L72" s="19">
        <v>2</v>
      </c>
      <c r="M72" s="20">
        <v>1</v>
      </c>
      <c r="N72" s="24">
        <v>10</v>
      </c>
      <c r="O72" s="98" t="s">
        <v>174</v>
      </c>
      <c r="P72" s="29" t="s">
        <v>175</v>
      </c>
      <c r="Q72" s="21" t="s">
        <v>176</v>
      </c>
      <c r="R72" s="152" t="s">
        <v>65</v>
      </c>
      <c r="S72" s="23"/>
      <c r="T72" s="23"/>
      <c r="U72" s="25"/>
      <c r="V72" s="198"/>
    </row>
    <row r="73" spans="1:22" s="13" customFormat="1" ht="39.75" customHeight="1">
      <c r="A73" s="171" t="s">
        <v>660</v>
      </c>
      <c r="B73" s="171"/>
      <c r="C73" s="248" t="s">
        <v>177</v>
      </c>
      <c r="D73" s="16" t="s">
        <v>60</v>
      </c>
      <c r="E73" s="93" t="s">
        <v>178</v>
      </c>
      <c r="F73" s="16" t="s">
        <v>69</v>
      </c>
      <c r="G73" s="18">
        <v>23</v>
      </c>
      <c r="H73" s="24">
        <v>11</v>
      </c>
      <c r="I73" s="17">
        <v>18</v>
      </c>
      <c r="J73" s="16" t="s">
        <v>69</v>
      </c>
      <c r="K73" s="24">
        <v>23</v>
      </c>
      <c r="L73" s="19">
        <v>11</v>
      </c>
      <c r="M73" s="20">
        <v>18</v>
      </c>
      <c r="N73" s="24">
        <v>12</v>
      </c>
      <c r="O73" s="98" t="s">
        <v>179</v>
      </c>
      <c r="P73" s="29" t="s">
        <v>180</v>
      </c>
      <c r="Q73" s="21" t="s">
        <v>499</v>
      </c>
      <c r="R73" s="152" t="s">
        <v>65</v>
      </c>
      <c r="S73" s="23"/>
      <c r="T73" s="23"/>
      <c r="U73" s="25"/>
      <c r="V73" s="198"/>
    </row>
    <row r="74" spans="1:22" s="13" customFormat="1" ht="39.75" customHeight="1">
      <c r="A74" s="171" t="s">
        <v>660</v>
      </c>
      <c r="B74" s="171"/>
      <c r="C74" s="70" t="s">
        <v>183</v>
      </c>
      <c r="D74" s="24" t="s">
        <v>64</v>
      </c>
      <c r="E74" s="93" t="s">
        <v>173</v>
      </c>
      <c r="F74" s="16" t="s">
        <v>69</v>
      </c>
      <c r="G74" s="18">
        <v>23</v>
      </c>
      <c r="H74" s="24">
        <v>3</v>
      </c>
      <c r="I74" s="17">
        <v>1</v>
      </c>
      <c r="J74" s="16" t="s">
        <v>62</v>
      </c>
      <c r="K74" s="24">
        <v>23</v>
      </c>
      <c r="L74" s="19">
        <v>3</v>
      </c>
      <c r="M74" s="20">
        <v>1</v>
      </c>
      <c r="N74" s="48">
        <v>16</v>
      </c>
      <c r="O74" s="238" t="s">
        <v>174</v>
      </c>
      <c r="P74" s="29" t="s">
        <v>611</v>
      </c>
      <c r="Q74" s="21" t="s">
        <v>500</v>
      </c>
      <c r="R74" s="152" t="s">
        <v>65</v>
      </c>
      <c r="S74" s="23"/>
      <c r="T74" s="23"/>
      <c r="U74" s="25"/>
      <c r="V74" s="198"/>
    </row>
    <row r="75" spans="1:22" s="13" customFormat="1" ht="39.75" customHeight="1">
      <c r="A75" s="171" t="s">
        <v>660</v>
      </c>
      <c r="B75" s="171"/>
      <c r="C75" s="70" t="s">
        <v>184</v>
      </c>
      <c r="D75" s="24" t="s">
        <v>67</v>
      </c>
      <c r="E75" s="93" t="s">
        <v>178</v>
      </c>
      <c r="F75" s="16" t="s">
        <v>69</v>
      </c>
      <c r="G75" s="18">
        <v>23</v>
      </c>
      <c r="H75" s="24">
        <v>1</v>
      </c>
      <c r="I75" s="17">
        <v>11</v>
      </c>
      <c r="J75" s="16" t="s">
        <v>62</v>
      </c>
      <c r="K75" s="24">
        <v>23</v>
      </c>
      <c r="L75" s="19">
        <v>1</v>
      </c>
      <c r="M75" s="20">
        <v>11</v>
      </c>
      <c r="N75" s="48">
        <v>12</v>
      </c>
      <c r="O75" s="238" t="s">
        <v>336</v>
      </c>
      <c r="P75" s="29" t="s">
        <v>185</v>
      </c>
      <c r="Q75" s="21" t="s">
        <v>501</v>
      </c>
      <c r="R75" s="152" t="s">
        <v>65</v>
      </c>
      <c r="S75" s="23"/>
      <c r="T75" s="23"/>
      <c r="U75" s="25"/>
      <c r="V75" s="198"/>
    </row>
    <row r="76" spans="1:22" s="13" customFormat="1" ht="39.75" customHeight="1">
      <c r="A76" s="171" t="s">
        <v>660</v>
      </c>
      <c r="B76" s="171"/>
      <c r="C76" s="70" t="s">
        <v>186</v>
      </c>
      <c r="D76" s="49" t="s">
        <v>64</v>
      </c>
      <c r="E76" s="93" t="s">
        <v>181</v>
      </c>
      <c r="F76" s="16" t="s">
        <v>68</v>
      </c>
      <c r="G76" s="18">
        <v>23</v>
      </c>
      <c r="H76" s="24">
        <v>4</v>
      </c>
      <c r="I76" s="17">
        <v>1</v>
      </c>
      <c r="J76" s="16" t="s">
        <v>182</v>
      </c>
      <c r="K76" s="24">
        <v>23</v>
      </c>
      <c r="L76" s="19">
        <v>4</v>
      </c>
      <c r="M76" s="20">
        <v>1</v>
      </c>
      <c r="N76" s="20">
        <v>54</v>
      </c>
      <c r="O76" s="100" t="s">
        <v>187</v>
      </c>
      <c r="P76" s="29" t="s">
        <v>188</v>
      </c>
      <c r="Q76" s="21" t="s">
        <v>189</v>
      </c>
      <c r="R76" s="152" t="s">
        <v>65</v>
      </c>
      <c r="S76" s="23"/>
      <c r="T76" s="23"/>
      <c r="U76" s="25"/>
      <c r="V76" s="198"/>
    </row>
    <row r="77" spans="1:22" s="13" customFormat="1" ht="39.75" customHeight="1">
      <c r="A77" s="171" t="s">
        <v>660</v>
      </c>
      <c r="B77" s="171"/>
      <c r="C77" s="78" t="s">
        <v>190</v>
      </c>
      <c r="D77" s="49" t="s">
        <v>60</v>
      </c>
      <c r="E77" s="93" t="s">
        <v>191</v>
      </c>
      <c r="F77" s="16" t="s">
        <v>69</v>
      </c>
      <c r="G77" s="18">
        <v>23</v>
      </c>
      <c r="H77" s="24">
        <v>10</v>
      </c>
      <c r="I77" s="17">
        <v>1</v>
      </c>
      <c r="J77" s="16" t="s">
        <v>62</v>
      </c>
      <c r="K77" s="24">
        <v>23</v>
      </c>
      <c r="L77" s="19">
        <v>10</v>
      </c>
      <c r="M77" s="20">
        <v>1</v>
      </c>
      <c r="N77" s="24">
        <v>17</v>
      </c>
      <c r="O77" s="98" t="s">
        <v>167</v>
      </c>
      <c r="P77" s="29" t="s">
        <v>192</v>
      </c>
      <c r="Q77" s="21" t="s">
        <v>193</v>
      </c>
      <c r="R77" s="152" t="s">
        <v>65</v>
      </c>
      <c r="S77" s="23"/>
      <c r="T77" s="23"/>
      <c r="U77" s="25"/>
      <c r="V77" s="198"/>
    </row>
    <row r="78" spans="1:22" s="13" customFormat="1" ht="39.75" customHeight="1">
      <c r="A78" s="171" t="s">
        <v>660</v>
      </c>
      <c r="B78" s="171"/>
      <c r="C78" s="70" t="s">
        <v>194</v>
      </c>
      <c r="D78" s="24" t="s">
        <v>98</v>
      </c>
      <c r="E78" s="93" t="s">
        <v>195</v>
      </c>
      <c r="F78" s="16" t="s">
        <v>75</v>
      </c>
      <c r="G78" s="18">
        <v>23</v>
      </c>
      <c r="H78" s="24">
        <v>11</v>
      </c>
      <c r="I78" s="17">
        <v>1</v>
      </c>
      <c r="J78" s="16" t="s">
        <v>76</v>
      </c>
      <c r="K78" s="24">
        <v>23</v>
      </c>
      <c r="L78" s="19">
        <v>11</v>
      </c>
      <c r="M78" s="20">
        <v>1</v>
      </c>
      <c r="N78" s="24">
        <v>20</v>
      </c>
      <c r="O78" s="98" t="s">
        <v>196</v>
      </c>
      <c r="P78" s="29" t="s">
        <v>197</v>
      </c>
      <c r="Q78" s="21" t="s">
        <v>198</v>
      </c>
      <c r="R78" s="152" t="s">
        <v>65</v>
      </c>
      <c r="S78" s="23"/>
      <c r="T78" s="23"/>
      <c r="U78" s="25"/>
      <c r="V78" s="198"/>
    </row>
    <row r="79" spans="1:22" s="13" customFormat="1" ht="39.75" customHeight="1">
      <c r="A79" s="171" t="s">
        <v>660</v>
      </c>
      <c r="B79" s="171"/>
      <c r="C79" s="73" t="s">
        <v>199</v>
      </c>
      <c r="D79" s="16" t="s">
        <v>60</v>
      </c>
      <c r="E79" s="93" t="s">
        <v>178</v>
      </c>
      <c r="F79" s="16" t="s">
        <v>69</v>
      </c>
      <c r="G79" s="18">
        <v>24</v>
      </c>
      <c r="H79" s="24">
        <v>11</v>
      </c>
      <c r="I79" s="17">
        <v>6</v>
      </c>
      <c r="J79" s="16" t="s">
        <v>69</v>
      </c>
      <c r="K79" s="24">
        <v>24</v>
      </c>
      <c r="L79" s="19">
        <v>11</v>
      </c>
      <c r="M79" s="20">
        <v>6</v>
      </c>
      <c r="N79" s="24">
        <v>16</v>
      </c>
      <c r="O79" s="98" t="s">
        <v>200</v>
      </c>
      <c r="P79" s="29" t="s">
        <v>201</v>
      </c>
      <c r="Q79" s="21" t="s">
        <v>202</v>
      </c>
      <c r="R79" s="152" t="s">
        <v>65</v>
      </c>
      <c r="S79" s="23"/>
      <c r="T79" s="23"/>
      <c r="U79" s="25"/>
      <c r="V79" s="198"/>
    </row>
    <row r="80" spans="1:22" s="13" customFormat="1" ht="39.75" customHeight="1">
      <c r="A80" s="171" t="s">
        <v>660</v>
      </c>
      <c r="B80" s="171"/>
      <c r="C80" s="73" t="s">
        <v>679</v>
      </c>
      <c r="D80" s="31" t="s">
        <v>79</v>
      </c>
      <c r="E80" s="142" t="s">
        <v>80</v>
      </c>
      <c r="F80" s="16" t="s">
        <v>77</v>
      </c>
      <c r="G80" s="18">
        <v>25</v>
      </c>
      <c r="H80" s="24">
        <v>6</v>
      </c>
      <c r="I80" s="17">
        <v>1</v>
      </c>
      <c r="J80" s="16" t="s">
        <v>77</v>
      </c>
      <c r="K80" s="24">
        <v>25</v>
      </c>
      <c r="L80" s="19">
        <v>6</v>
      </c>
      <c r="M80" s="20">
        <v>1</v>
      </c>
      <c r="N80" s="24">
        <v>15</v>
      </c>
      <c r="O80" s="98" t="s">
        <v>203</v>
      </c>
      <c r="P80" s="29" t="s">
        <v>204</v>
      </c>
      <c r="Q80" s="21" t="s">
        <v>205</v>
      </c>
      <c r="R80" s="152" t="s">
        <v>65</v>
      </c>
      <c r="S80" s="23"/>
      <c r="T80" s="23"/>
      <c r="U80" s="25"/>
      <c r="V80" s="198"/>
    </row>
    <row r="81" spans="1:22" s="13" customFormat="1" ht="39.75" customHeight="1">
      <c r="A81" s="171" t="s">
        <v>660</v>
      </c>
      <c r="B81" s="171"/>
      <c r="C81" s="82" t="s">
        <v>680</v>
      </c>
      <c r="D81" s="83" t="s">
        <v>206</v>
      </c>
      <c r="E81" s="143" t="s">
        <v>207</v>
      </c>
      <c r="F81" s="16" t="s">
        <v>208</v>
      </c>
      <c r="G81" s="18">
        <v>25</v>
      </c>
      <c r="H81" s="19">
        <v>11</v>
      </c>
      <c r="I81" s="17">
        <v>16</v>
      </c>
      <c r="J81" s="16" t="s">
        <v>208</v>
      </c>
      <c r="K81" s="18">
        <v>25</v>
      </c>
      <c r="L81" s="19">
        <v>11</v>
      </c>
      <c r="M81" s="17">
        <v>16</v>
      </c>
      <c r="N81" s="84">
        <v>25</v>
      </c>
      <c r="O81" s="101" t="s">
        <v>203</v>
      </c>
      <c r="P81" s="91" t="s">
        <v>209</v>
      </c>
      <c r="Q81" s="261" t="s">
        <v>210</v>
      </c>
      <c r="R81" s="152" t="s">
        <v>65</v>
      </c>
      <c r="S81" s="23"/>
      <c r="T81" s="23"/>
      <c r="U81" s="25"/>
      <c r="V81" s="198"/>
    </row>
    <row r="82" spans="1:22" s="13" customFormat="1" ht="39.75" customHeight="1">
      <c r="A82" s="171" t="s">
        <v>660</v>
      </c>
      <c r="B82" s="229"/>
      <c r="C82" s="82" t="s">
        <v>719</v>
      </c>
      <c r="D82" s="83" t="s">
        <v>60</v>
      </c>
      <c r="E82" s="143" t="s">
        <v>482</v>
      </c>
      <c r="F82" s="16" t="s">
        <v>689</v>
      </c>
      <c r="G82" s="18">
        <v>3</v>
      </c>
      <c r="H82" s="19">
        <v>7</v>
      </c>
      <c r="I82" s="17">
        <v>1</v>
      </c>
      <c r="J82" s="16" t="s">
        <v>0</v>
      </c>
      <c r="K82" s="18">
        <v>27</v>
      </c>
      <c r="L82" s="19">
        <v>3</v>
      </c>
      <c r="M82" s="17">
        <v>1</v>
      </c>
      <c r="N82" s="84">
        <v>40</v>
      </c>
      <c r="O82" s="101" t="s">
        <v>720</v>
      </c>
      <c r="P82" s="91" t="s">
        <v>721</v>
      </c>
      <c r="Q82" s="261" t="s">
        <v>722</v>
      </c>
      <c r="R82" s="152" t="s">
        <v>279</v>
      </c>
      <c r="S82" s="23"/>
      <c r="T82" s="23"/>
      <c r="U82" s="25"/>
      <c r="V82" s="198"/>
    </row>
    <row r="83" spans="1:22" s="13" customFormat="1" ht="39.75" customHeight="1">
      <c r="A83" s="171" t="s">
        <v>660</v>
      </c>
      <c r="B83" s="294"/>
      <c r="C83" s="82" t="s">
        <v>504</v>
      </c>
      <c r="D83" s="83"/>
      <c r="E83" s="143"/>
      <c r="F83" s="16" t="s">
        <v>0</v>
      </c>
      <c r="G83" s="18">
        <v>18</v>
      </c>
      <c r="H83" s="19">
        <v>4</v>
      </c>
      <c r="I83" s="17">
        <v>1</v>
      </c>
      <c r="J83" s="16" t="s">
        <v>0</v>
      </c>
      <c r="K83" s="18">
        <v>17</v>
      </c>
      <c r="L83" s="19">
        <v>7</v>
      </c>
      <c r="M83" s="17">
        <v>1</v>
      </c>
      <c r="N83" s="84">
        <v>50</v>
      </c>
      <c r="O83" s="101" t="s">
        <v>514</v>
      </c>
      <c r="P83" s="91" t="s">
        <v>505</v>
      </c>
      <c r="Q83" s="261" t="s">
        <v>734</v>
      </c>
      <c r="R83" s="152" t="s">
        <v>65</v>
      </c>
      <c r="S83" s="23"/>
      <c r="T83" s="23"/>
      <c r="U83" s="25"/>
      <c r="V83" s="198"/>
    </row>
    <row r="84" spans="1:22" s="13" customFormat="1" ht="39.75" customHeight="1">
      <c r="A84" s="171" t="s">
        <v>660</v>
      </c>
      <c r="B84" s="229"/>
      <c r="C84" s="82" t="s">
        <v>506</v>
      </c>
      <c r="D84" s="83" t="s">
        <v>98</v>
      </c>
      <c r="E84" s="143" t="s">
        <v>507</v>
      </c>
      <c r="F84" s="16" t="s">
        <v>0</v>
      </c>
      <c r="G84" s="18">
        <v>18</v>
      </c>
      <c r="H84" s="19">
        <v>5</v>
      </c>
      <c r="I84" s="17">
        <v>1</v>
      </c>
      <c r="J84" s="16" t="s">
        <v>0</v>
      </c>
      <c r="K84" s="18">
        <v>18</v>
      </c>
      <c r="L84" s="19">
        <v>5</v>
      </c>
      <c r="M84" s="17">
        <v>1</v>
      </c>
      <c r="N84" s="348">
        <v>20</v>
      </c>
      <c r="O84" s="101" t="s">
        <v>515</v>
      </c>
      <c r="P84" s="91" t="s">
        <v>508</v>
      </c>
      <c r="Q84" s="261" t="s">
        <v>509</v>
      </c>
      <c r="R84" s="152" t="s">
        <v>65</v>
      </c>
      <c r="S84" s="23"/>
      <c r="T84" s="23"/>
      <c r="U84" s="25"/>
      <c r="V84" s="198"/>
    </row>
    <row r="85" spans="1:22" s="13" customFormat="1" ht="39.75" customHeight="1">
      <c r="A85" s="171" t="s">
        <v>660</v>
      </c>
      <c r="B85" s="229"/>
      <c r="C85" s="82" t="s">
        <v>510</v>
      </c>
      <c r="D85" s="83" t="s">
        <v>98</v>
      </c>
      <c r="E85" s="143" t="s">
        <v>511</v>
      </c>
      <c r="F85" s="16" t="s">
        <v>0</v>
      </c>
      <c r="G85" s="18">
        <v>18</v>
      </c>
      <c r="H85" s="19">
        <v>5</v>
      </c>
      <c r="I85" s="17">
        <v>1</v>
      </c>
      <c r="J85" s="16" t="s">
        <v>0</v>
      </c>
      <c r="K85" s="18">
        <v>18</v>
      </c>
      <c r="L85" s="19">
        <v>5</v>
      </c>
      <c r="M85" s="17">
        <v>1</v>
      </c>
      <c r="N85" s="84">
        <v>9</v>
      </c>
      <c r="O85" s="101" t="s">
        <v>516</v>
      </c>
      <c r="P85" s="91" t="s">
        <v>512</v>
      </c>
      <c r="Q85" s="261" t="s">
        <v>513</v>
      </c>
      <c r="R85" s="152" t="s">
        <v>65</v>
      </c>
      <c r="S85" s="23"/>
      <c r="T85" s="23"/>
      <c r="U85" s="25"/>
      <c r="V85" s="198"/>
    </row>
    <row r="86" spans="1:22" s="13" customFormat="1" ht="39.75" customHeight="1">
      <c r="A86" s="171" t="s">
        <v>660</v>
      </c>
      <c r="B86" s="229"/>
      <c r="C86" s="82" t="s">
        <v>693</v>
      </c>
      <c r="D86" s="83" t="s">
        <v>281</v>
      </c>
      <c r="E86" s="143" t="s">
        <v>694</v>
      </c>
      <c r="F86" s="16" t="s">
        <v>695</v>
      </c>
      <c r="G86" s="18">
        <v>2</v>
      </c>
      <c r="H86" s="19">
        <v>7</v>
      </c>
      <c r="I86" s="17">
        <v>1</v>
      </c>
      <c r="J86" s="16" t="s">
        <v>695</v>
      </c>
      <c r="K86" s="18">
        <v>2</v>
      </c>
      <c r="L86" s="19">
        <v>7</v>
      </c>
      <c r="M86" s="17">
        <v>1</v>
      </c>
      <c r="N86" s="84">
        <v>4</v>
      </c>
      <c r="O86" s="101" t="s">
        <v>696</v>
      </c>
      <c r="P86" s="91" t="s">
        <v>697</v>
      </c>
      <c r="Q86" s="261" t="s">
        <v>698</v>
      </c>
      <c r="R86" s="152" t="s">
        <v>65</v>
      </c>
      <c r="S86" s="23"/>
      <c r="T86" s="23"/>
      <c r="U86" s="25"/>
      <c r="V86" s="198"/>
    </row>
    <row r="87" spans="1:22" s="13" customFormat="1" ht="39.75" customHeight="1">
      <c r="A87" s="171" t="s">
        <v>660</v>
      </c>
      <c r="B87" s="229"/>
      <c r="C87" s="82" t="s">
        <v>541</v>
      </c>
      <c r="D87" s="83" t="s">
        <v>60</v>
      </c>
      <c r="E87" s="143" t="s">
        <v>542</v>
      </c>
      <c r="F87" s="16" t="s">
        <v>543</v>
      </c>
      <c r="G87" s="18">
        <v>27</v>
      </c>
      <c r="H87" s="19">
        <v>12</v>
      </c>
      <c r="I87" s="17">
        <v>28</v>
      </c>
      <c r="J87" s="16" t="s">
        <v>543</v>
      </c>
      <c r="K87" s="18">
        <v>27</v>
      </c>
      <c r="L87" s="19">
        <v>12</v>
      </c>
      <c r="M87" s="17">
        <v>28</v>
      </c>
      <c r="N87" s="84">
        <v>49</v>
      </c>
      <c r="O87" s="101" t="s">
        <v>545</v>
      </c>
      <c r="P87" s="91" t="s">
        <v>544</v>
      </c>
      <c r="Q87" s="261" t="s">
        <v>546</v>
      </c>
      <c r="R87" s="152" t="s">
        <v>279</v>
      </c>
      <c r="S87" s="23"/>
      <c r="T87" s="23"/>
      <c r="U87" s="25"/>
      <c r="V87" s="198"/>
    </row>
    <row r="88" spans="1:22" s="13" customFormat="1" ht="39.75" customHeight="1">
      <c r="A88" s="171" t="s">
        <v>660</v>
      </c>
      <c r="B88" s="229"/>
      <c r="C88" s="82" t="s">
        <v>591</v>
      </c>
      <c r="D88" s="83" t="s">
        <v>66</v>
      </c>
      <c r="E88" s="143" t="s">
        <v>592</v>
      </c>
      <c r="F88" s="16" t="s">
        <v>593</v>
      </c>
      <c r="G88" s="18">
        <v>29</v>
      </c>
      <c r="H88" s="19">
        <v>4</v>
      </c>
      <c r="I88" s="17">
        <v>1</v>
      </c>
      <c r="J88" s="16" t="s">
        <v>593</v>
      </c>
      <c r="K88" s="18">
        <v>29</v>
      </c>
      <c r="L88" s="19">
        <v>4</v>
      </c>
      <c r="M88" s="17">
        <v>1</v>
      </c>
      <c r="N88" s="84">
        <v>50</v>
      </c>
      <c r="O88" s="101" t="s">
        <v>595</v>
      </c>
      <c r="P88" s="91" t="s">
        <v>594</v>
      </c>
      <c r="Q88" s="261" t="s">
        <v>596</v>
      </c>
      <c r="R88" s="152" t="s">
        <v>65</v>
      </c>
      <c r="S88" s="23"/>
      <c r="T88" s="23"/>
      <c r="U88" s="25"/>
      <c r="V88" s="198"/>
    </row>
    <row r="89" spans="1:22" s="13" customFormat="1" ht="65.25" customHeight="1">
      <c r="A89" s="171" t="s">
        <v>660</v>
      </c>
      <c r="B89" s="229"/>
      <c r="C89" s="82" t="s">
        <v>743</v>
      </c>
      <c r="D89" s="83" t="s">
        <v>66</v>
      </c>
      <c r="E89" s="143" t="s">
        <v>745</v>
      </c>
      <c r="F89" s="16" t="s">
        <v>689</v>
      </c>
      <c r="G89" s="18">
        <v>4</v>
      </c>
      <c r="H89" s="19">
        <v>12</v>
      </c>
      <c r="I89" s="17">
        <v>1</v>
      </c>
      <c r="J89" s="16" t="s">
        <v>746</v>
      </c>
      <c r="K89" s="18">
        <v>4</v>
      </c>
      <c r="L89" s="19">
        <v>12</v>
      </c>
      <c r="M89" s="366">
        <v>1</v>
      </c>
      <c r="N89" s="23">
        <v>11</v>
      </c>
      <c r="O89" s="365" t="s">
        <v>748</v>
      </c>
      <c r="P89" s="25" t="s">
        <v>749</v>
      </c>
      <c r="Q89" s="291" t="s">
        <v>750</v>
      </c>
      <c r="R89" s="152" t="s">
        <v>65</v>
      </c>
      <c r="S89" s="23"/>
      <c r="T89" s="23"/>
      <c r="U89" s="25"/>
      <c r="V89" s="198"/>
    </row>
    <row r="90" spans="1:22" s="13" customFormat="1" ht="65.25" customHeight="1">
      <c r="A90" s="171" t="s">
        <v>660</v>
      </c>
      <c r="B90" s="229"/>
      <c r="C90" s="82" t="s">
        <v>744</v>
      </c>
      <c r="D90" s="83" t="s">
        <v>66</v>
      </c>
      <c r="E90" s="143" t="s">
        <v>745</v>
      </c>
      <c r="F90" s="16" t="s">
        <v>689</v>
      </c>
      <c r="G90" s="18">
        <v>4</v>
      </c>
      <c r="H90" s="19">
        <v>12</v>
      </c>
      <c r="I90" s="17">
        <v>1</v>
      </c>
      <c r="J90" s="16" t="s">
        <v>747</v>
      </c>
      <c r="K90" s="18">
        <v>4</v>
      </c>
      <c r="L90" s="19">
        <v>12</v>
      </c>
      <c r="M90" s="17">
        <v>1</v>
      </c>
      <c r="N90" s="84">
        <v>11</v>
      </c>
      <c r="O90" s="312" t="s">
        <v>751</v>
      </c>
      <c r="P90" s="25" t="s">
        <v>752</v>
      </c>
      <c r="Q90" s="291" t="s">
        <v>753</v>
      </c>
      <c r="R90" s="152" t="s">
        <v>65</v>
      </c>
      <c r="S90" s="23"/>
      <c r="T90" s="23"/>
      <c r="U90" s="25"/>
      <c r="V90" s="198"/>
    </row>
    <row r="91" spans="1:22" s="13" customFormat="1" ht="39.75" customHeight="1">
      <c r="A91" s="171" t="s">
        <v>660</v>
      </c>
      <c r="B91" s="229"/>
      <c r="C91" s="82" t="s">
        <v>603</v>
      </c>
      <c r="D91" s="83" t="s">
        <v>64</v>
      </c>
      <c r="E91" s="143" t="s">
        <v>195</v>
      </c>
      <c r="F91" s="16" t="s">
        <v>599</v>
      </c>
      <c r="G91" s="18">
        <v>29</v>
      </c>
      <c r="H91" s="19">
        <v>4</v>
      </c>
      <c r="I91" s="17">
        <v>1</v>
      </c>
      <c r="J91" s="16" t="s">
        <v>599</v>
      </c>
      <c r="K91" s="18">
        <v>29</v>
      </c>
      <c r="L91" s="19">
        <v>4</v>
      </c>
      <c r="M91" s="17">
        <v>1</v>
      </c>
      <c r="N91" s="23">
        <v>18</v>
      </c>
      <c r="O91" s="99" t="s">
        <v>604</v>
      </c>
      <c r="P91" s="25" t="s">
        <v>605</v>
      </c>
      <c r="Q91" s="26" t="s">
        <v>606</v>
      </c>
      <c r="R91" s="152" t="s">
        <v>65</v>
      </c>
      <c r="S91" s="23"/>
      <c r="T91" s="23"/>
      <c r="U91" s="25"/>
      <c r="V91" s="198"/>
    </row>
    <row r="92" spans="1:22" s="13" customFormat="1" ht="39.75" customHeight="1">
      <c r="A92" s="171" t="s">
        <v>660</v>
      </c>
      <c r="B92" s="171"/>
      <c r="C92" s="73" t="s">
        <v>681</v>
      </c>
      <c r="D92" s="16" t="s">
        <v>211</v>
      </c>
      <c r="E92" s="93" t="s">
        <v>212</v>
      </c>
      <c r="F92" s="16" t="s">
        <v>78</v>
      </c>
      <c r="G92" s="18">
        <v>18</v>
      </c>
      <c r="H92" s="19">
        <v>4</v>
      </c>
      <c r="I92" s="17">
        <v>1</v>
      </c>
      <c r="J92" s="16" t="s">
        <v>78</v>
      </c>
      <c r="K92" s="18">
        <v>16</v>
      </c>
      <c r="L92" s="19">
        <v>5</v>
      </c>
      <c r="M92" s="17">
        <v>1</v>
      </c>
      <c r="N92" s="24">
        <v>26</v>
      </c>
      <c r="O92" s="98" t="s">
        <v>213</v>
      </c>
      <c r="P92" s="29" t="s">
        <v>214</v>
      </c>
      <c r="Q92" s="21" t="s">
        <v>215</v>
      </c>
      <c r="R92" s="265" t="s">
        <v>63</v>
      </c>
      <c r="S92" s="23"/>
      <c r="T92" s="23"/>
      <c r="U92" s="25"/>
      <c r="V92" s="198">
        <v>671500338</v>
      </c>
    </row>
    <row r="93" spans="1:22" s="13" customFormat="1" ht="39.75" customHeight="1">
      <c r="A93" s="171" t="s">
        <v>660</v>
      </c>
      <c r="B93" s="171"/>
      <c r="C93" s="73" t="s">
        <v>307</v>
      </c>
      <c r="D93" s="16" t="s">
        <v>67</v>
      </c>
      <c r="E93" s="93" t="s">
        <v>216</v>
      </c>
      <c r="F93" s="16" t="s">
        <v>62</v>
      </c>
      <c r="G93" s="18">
        <v>18</v>
      </c>
      <c r="H93" s="24">
        <v>4</v>
      </c>
      <c r="I93" s="17">
        <v>1</v>
      </c>
      <c r="J93" s="16" t="s">
        <v>62</v>
      </c>
      <c r="K93" s="24">
        <v>16</v>
      </c>
      <c r="L93" s="19">
        <v>12</v>
      </c>
      <c r="M93" s="20">
        <v>15</v>
      </c>
      <c r="N93" s="24">
        <v>31</v>
      </c>
      <c r="O93" s="97" t="s">
        <v>217</v>
      </c>
      <c r="P93" s="28" t="s">
        <v>218</v>
      </c>
      <c r="Q93" s="21" t="s">
        <v>219</v>
      </c>
      <c r="R93" s="152" t="s">
        <v>65</v>
      </c>
      <c r="S93" s="23"/>
      <c r="T93" s="23"/>
      <c r="U93" s="25"/>
      <c r="V93" s="198"/>
    </row>
    <row r="94" spans="1:22" s="13" customFormat="1" ht="39.75" customHeight="1">
      <c r="A94" s="171" t="s">
        <v>660</v>
      </c>
      <c r="B94" s="171"/>
      <c r="C94" s="73" t="s">
        <v>220</v>
      </c>
      <c r="D94" s="16" t="s">
        <v>67</v>
      </c>
      <c r="E94" s="93" t="s">
        <v>216</v>
      </c>
      <c r="F94" s="16" t="s">
        <v>62</v>
      </c>
      <c r="G94" s="18">
        <v>18</v>
      </c>
      <c r="H94" s="24">
        <v>4</v>
      </c>
      <c r="I94" s="17">
        <v>1</v>
      </c>
      <c r="J94" s="16" t="s">
        <v>62</v>
      </c>
      <c r="K94" s="24">
        <v>17</v>
      </c>
      <c r="L94" s="19">
        <v>12</v>
      </c>
      <c r="M94" s="20">
        <v>1</v>
      </c>
      <c r="N94" s="24">
        <v>15</v>
      </c>
      <c r="O94" s="97" t="s">
        <v>217</v>
      </c>
      <c r="P94" s="28" t="s">
        <v>221</v>
      </c>
      <c r="Q94" s="21" t="s">
        <v>222</v>
      </c>
      <c r="R94" s="152" t="s">
        <v>65</v>
      </c>
      <c r="S94" s="23"/>
      <c r="T94" s="23"/>
      <c r="U94" s="25"/>
      <c r="V94" s="198"/>
    </row>
    <row r="95" spans="1:22" s="13" customFormat="1" ht="39.75" customHeight="1">
      <c r="A95" s="171" t="s">
        <v>660</v>
      </c>
      <c r="B95" s="171"/>
      <c r="C95" s="73" t="s">
        <v>223</v>
      </c>
      <c r="D95" s="16" t="s">
        <v>67</v>
      </c>
      <c r="E95" s="93" t="s">
        <v>216</v>
      </c>
      <c r="F95" s="16" t="s">
        <v>62</v>
      </c>
      <c r="G95" s="18">
        <v>21</v>
      </c>
      <c r="H95" s="24">
        <v>2</v>
      </c>
      <c r="I95" s="17">
        <v>24</v>
      </c>
      <c r="J95" s="16" t="s">
        <v>62</v>
      </c>
      <c r="K95" s="24">
        <v>21</v>
      </c>
      <c r="L95" s="19">
        <v>2</v>
      </c>
      <c r="M95" s="20">
        <v>24</v>
      </c>
      <c r="N95" s="24">
        <v>19</v>
      </c>
      <c r="O95" s="97" t="s">
        <v>337</v>
      </c>
      <c r="P95" s="28" t="s">
        <v>224</v>
      </c>
      <c r="Q95" s="21" t="s">
        <v>333</v>
      </c>
      <c r="R95" s="152" t="s">
        <v>65</v>
      </c>
      <c r="S95" s="23"/>
      <c r="T95" s="23"/>
      <c r="U95" s="25"/>
      <c r="V95" s="198"/>
    </row>
    <row r="96" spans="1:22" s="13" customFormat="1" ht="39.75" customHeight="1">
      <c r="A96" s="171" t="s">
        <v>660</v>
      </c>
      <c r="B96" s="171"/>
      <c r="C96" s="73" t="s">
        <v>635</v>
      </c>
      <c r="D96" s="16" t="s">
        <v>377</v>
      </c>
      <c r="E96" s="93" t="s">
        <v>636</v>
      </c>
      <c r="F96" s="24" t="s">
        <v>637</v>
      </c>
      <c r="G96" s="18">
        <v>30</v>
      </c>
      <c r="H96" s="24">
        <v>10</v>
      </c>
      <c r="I96" s="17">
        <v>1</v>
      </c>
      <c r="J96" s="24" t="s">
        <v>637</v>
      </c>
      <c r="K96" s="24">
        <v>29</v>
      </c>
      <c r="L96" s="19">
        <v>11</v>
      </c>
      <c r="M96" s="20">
        <v>1</v>
      </c>
      <c r="N96" s="24">
        <v>13</v>
      </c>
      <c r="O96" s="100" t="s">
        <v>638</v>
      </c>
      <c r="P96" s="142" t="s">
        <v>639</v>
      </c>
      <c r="Q96" s="21" t="s">
        <v>640</v>
      </c>
      <c r="R96" s="152" t="s">
        <v>279</v>
      </c>
      <c r="S96" s="23"/>
      <c r="T96" s="23"/>
      <c r="U96" s="25"/>
      <c r="V96" s="198"/>
    </row>
    <row r="97" spans="1:22" s="13" customFormat="1" ht="39.75" customHeight="1">
      <c r="A97" s="171" t="s">
        <v>660</v>
      </c>
      <c r="B97" s="171"/>
      <c r="C97" s="79" t="s">
        <v>308</v>
      </c>
      <c r="D97" s="5" t="s">
        <v>79</v>
      </c>
      <c r="E97" s="144" t="s">
        <v>225</v>
      </c>
      <c r="F97" s="34" t="s">
        <v>76</v>
      </c>
      <c r="G97" s="8">
        <v>19</v>
      </c>
      <c r="H97" s="9">
        <v>6</v>
      </c>
      <c r="I97" s="6">
        <v>1</v>
      </c>
      <c r="J97" s="34" t="s">
        <v>76</v>
      </c>
      <c r="K97" s="8">
        <v>19</v>
      </c>
      <c r="L97" s="9">
        <v>6</v>
      </c>
      <c r="M97" s="6">
        <v>1</v>
      </c>
      <c r="N97" s="167">
        <v>49</v>
      </c>
      <c r="O97" s="96" t="s">
        <v>226</v>
      </c>
      <c r="P97" s="88" t="s">
        <v>227</v>
      </c>
      <c r="Q97" s="12" t="s">
        <v>288</v>
      </c>
      <c r="R97" s="265" t="s">
        <v>63</v>
      </c>
      <c r="S97" s="175"/>
      <c r="T97" s="175"/>
      <c r="U97" s="92"/>
      <c r="V97" s="202">
        <v>671900397</v>
      </c>
    </row>
    <row r="98" spans="1:40" s="13" customFormat="1" ht="39.75" customHeight="1">
      <c r="A98" s="171" t="s">
        <v>660</v>
      </c>
      <c r="B98" s="171"/>
      <c r="C98" s="240" t="s">
        <v>228</v>
      </c>
      <c r="D98" s="24" t="s">
        <v>60</v>
      </c>
      <c r="E98" s="93" t="s">
        <v>178</v>
      </c>
      <c r="F98" s="16" t="s">
        <v>69</v>
      </c>
      <c r="G98" s="18">
        <v>24</v>
      </c>
      <c r="H98" s="24">
        <v>11</v>
      </c>
      <c r="I98" s="17">
        <v>15</v>
      </c>
      <c r="J98" s="16" t="s">
        <v>69</v>
      </c>
      <c r="K98" s="24">
        <v>24</v>
      </c>
      <c r="L98" s="19">
        <v>11</v>
      </c>
      <c r="M98" s="20">
        <v>15</v>
      </c>
      <c r="N98" s="24">
        <v>30</v>
      </c>
      <c r="O98" s="98" t="s">
        <v>229</v>
      </c>
      <c r="P98" s="29" t="s">
        <v>230</v>
      </c>
      <c r="Q98" s="21" t="s">
        <v>289</v>
      </c>
      <c r="R98" s="152" t="s">
        <v>65</v>
      </c>
      <c r="S98" s="23"/>
      <c r="T98" s="23"/>
      <c r="U98" s="25"/>
      <c r="V98" s="198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s="13" customFormat="1" ht="39.75" customHeight="1">
      <c r="A99" s="171" t="s">
        <v>660</v>
      </c>
      <c r="B99" s="171"/>
      <c r="C99" s="70" t="s">
        <v>355</v>
      </c>
      <c r="D99" s="24" t="s">
        <v>60</v>
      </c>
      <c r="E99" s="93" t="s">
        <v>356</v>
      </c>
      <c r="F99" s="16" t="s">
        <v>357</v>
      </c>
      <c r="G99" s="18">
        <v>27</v>
      </c>
      <c r="H99" s="24">
        <v>1</v>
      </c>
      <c r="I99" s="17">
        <v>20</v>
      </c>
      <c r="J99" s="16" t="s">
        <v>357</v>
      </c>
      <c r="K99" s="24">
        <v>27</v>
      </c>
      <c r="L99" s="19">
        <v>1</v>
      </c>
      <c r="M99" s="20">
        <v>20</v>
      </c>
      <c r="N99" s="24">
        <v>15</v>
      </c>
      <c r="O99" s="100" t="s">
        <v>358</v>
      </c>
      <c r="P99" s="142" t="s">
        <v>359</v>
      </c>
      <c r="Q99" s="21" t="s">
        <v>487</v>
      </c>
      <c r="R99" s="152" t="s">
        <v>279</v>
      </c>
      <c r="S99" s="23"/>
      <c r="T99" s="23"/>
      <c r="U99" s="25"/>
      <c r="V99" s="198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s="13" customFormat="1" ht="39.75" customHeight="1">
      <c r="A100" s="171" t="s">
        <v>660</v>
      </c>
      <c r="B100" s="171"/>
      <c r="C100" s="349" t="s">
        <v>473</v>
      </c>
      <c r="D100" s="350" t="s">
        <v>60</v>
      </c>
      <c r="E100" s="351" t="s">
        <v>356</v>
      </c>
      <c r="F100" s="352" t="s">
        <v>0</v>
      </c>
      <c r="G100" s="353">
        <v>27</v>
      </c>
      <c r="H100" s="350">
        <v>2</v>
      </c>
      <c r="I100" s="354">
        <v>23</v>
      </c>
      <c r="J100" s="352" t="s">
        <v>360</v>
      </c>
      <c r="K100" s="350">
        <v>27</v>
      </c>
      <c r="L100" s="355">
        <v>2</v>
      </c>
      <c r="M100" s="356">
        <v>23</v>
      </c>
      <c r="N100" s="350">
        <v>9</v>
      </c>
      <c r="O100" s="357" t="s">
        <v>361</v>
      </c>
      <c r="P100" s="358" t="s">
        <v>362</v>
      </c>
      <c r="Q100" s="359" t="s">
        <v>577</v>
      </c>
      <c r="R100" s="360" t="s">
        <v>279</v>
      </c>
      <c r="S100" s="23"/>
      <c r="T100" s="23"/>
      <c r="U100" s="25"/>
      <c r="V100" s="198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22" s="13" customFormat="1" ht="39.75" customHeight="1">
      <c r="A101" s="171" t="s">
        <v>660</v>
      </c>
      <c r="B101" s="171"/>
      <c r="C101" s="361" t="s">
        <v>231</v>
      </c>
      <c r="D101" s="352" t="s">
        <v>60</v>
      </c>
      <c r="E101" s="351" t="s">
        <v>716</v>
      </c>
      <c r="F101" s="352" t="s">
        <v>717</v>
      </c>
      <c r="G101" s="353">
        <v>3</v>
      </c>
      <c r="H101" s="350">
        <v>4</v>
      </c>
      <c r="I101" s="354">
        <v>1</v>
      </c>
      <c r="J101" s="352" t="s">
        <v>717</v>
      </c>
      <c r="K101" s="350">
        <v>3</v>
      </c>
      <c r="L101" s="355">
        <v>4</v>
      </c>
      <c r="M101" s="356">
        <v>1</v>
      </c>
      <c r="N101" s="362">
        <v>40</v>
      </c>
      <c r="O101" s="363" t="s">
        <v>338</v>
      </c>
      <c r="P101" s="364" t="s">
        <v>232</v>
      </c>
      <c r="Q101" s="359" t="s">
        <v>718</v>
      </c>
      <c r="R101" s="360" t="s">
        <v>65</v>
      </c>
      <c r="S101" s="23"/>
      <c r="T101" s="23"/>
      <c r="U101" s="25"/>
      <c r="V101" s="198"/>
    </row>
    <row r="102" spans="1:22" s="13" customFormat="1" ht="39.75" customHeight="1">
      <c r="A102" s="171" t="s">
        <v>660</v>
      </c>
      <c r="B102" s="229"/>
      <c r="C102" s="73" t="s">
        <v>715</v>
      </c>
      <c r="D102" s="16" t="s">
        <v>60</v>
      </c>
      <c r="E102" s="93" t="s">
        <v>699</v>
      </c>
      <c r="F102" s="16" t="s">
        <v>700</v>
      </c>
      <c r="G102" s="18">
        <v>2</v>
      </c>
      <c r="H102" s="24">
        <v>11</v>
      </c>
      <c r="I102" s="17">
        <v>1</v>
      </c>
      <c r="J102" s="16" t="s">
        <v>700</v>
      </c>
      <c r="K102" s="24">
        <v>2</v>
      </c>
      <c r="L102" s="19">
        <v>11</v>
      </c>
      <c r="M102" s="20">
        <v>1</v>
      </c>
      <c r="N102" s="24">
        <v>30</v>
      </c>
      <c r="O102" s="97" t="s">
        <v>701</v>
      </c>
      <c r="P102" s="28" t="s">
        <v>702</v>
      </c>
      <c r="Q102" s="21" t="s">
        <v>703</v>
      </c>
      <c r="R102" s="152" t="s">
        <v>63</v>
      </c>
      <c r="S102" s="23"/>
      <c r="T102" s="23"/>
      <c r="U102" s="25"/>
      <c r="V102" s="198"/>
    </row>
    <row r="103" spans="1:22" s="13" customFormat="1" ht="39.75" customHeight="1">
      <c r="A103" s="171" t="s">
        <v>660</v>
      </c>
      <c r="B103" s="171"/>
      <c r="C103" s="73" t="s">
        <v>233</v>
      </c>
      <c r="D103" s="16" t="s">
        <v>67</v>
      </c>
      <c r="E103" s="93" t="s">
        <v>216</v>
      </c>
      <c r="F103" s="16" t="s">
        <v>62</v>
      </c>
      <c r="G103" s="18">
        <v>18</v>
      </c>
      <c r="H103" s="24">
        <v>4</v>
      </c>
      <c r="I103" s="17">
        <v>1</v>
      </c>
      <c r="J103" s="16" t="s">
        <v>62</v>
      </c>
      <c r="K103" s="24">
        <v>16</v>
      </c>
      <c r="L103" s="19">
        <v>8</v>
      </c>
      <c r="M103" s="20">
        <v>1</v>
      </c>
      <c r="N103" s="24">
        <v>8</v>
      </c>
      <c r="O103" s="97" t="s">
        <v>234</v>
      </c>
      <c r="P103" s="28" t="s">
        <v>235</v>
      </c>
      <c r="Q103" s="21" t="s">
        <v>290</v>
      </c>
      <c r="R103" s="152" t="s">
        <v>65</v>
      </c>
      <c r="S103" s="23"/>
      <c r="T103" s="23"/>
      <c r="U103" s="25"/>
      <c r="V103" s="198"/>
    </row>
    <row r="104" spans="1:22" s="13" customFormat="1" ht="39.75" customHeight="1">
      <c r="A104" s="171" t="s">
        <v>660</v>
      </c>
      <c r="B104" s="171"/>
      <c r="C104" s="73" t="s">
        <v>517</v>
      </c>
      <c r="D104" s="298" t="s">
        <v>60</v>
      </c>
      <c r="E104" s="142" t="s">
        <v>236</v>
      </c>
      <c r="F104" s="16" t="s">
        <v>69</v>
      </c>
      <c r="G104" s="18">
        <v>25</v>
      </c>
      <c r="H104" s="24">
        <v>10</v>
      </c>
      <c r="I104" s="17">
        <v>1</v>
      </c>
      <c r="J104" s="16" t="s">
        <v>69</v>
      </c>
      <c r="K104" s="24">
        <v>25</v>
      </c>
      <c r="L104" s="19">
        <v>10</v>
      </c>
      <c r="M104" s="20">
        <v>1</v>
      </c>
      <c r="N104" s="24">
        <v>16</v>
      </c>
      <c r="O104" s="100" t="s">
        <v>237</v>
      </c>
      <c r="P104" s="107" t="s">
        <v>238</v>
      </c>
      <c r="Q104" s="262" t="s">
        <v>334</v>
      </c>
      <c r="R104" s="152" t="s">
        <v>65</v>
      </c>
      <c r="S104" s="23"/>
      <c r="T104" s="23"/>
      <c r="U104" s="25"/>
      <c r="V104" s="198"/>
    </row>
    <row r="105" spans="1:22" s="13" customFormat="1" ht="39.75" customHeight="1">
      <c r="A105" s="171" t="s">
        <v>660</v>
      </c>
      <c r="B105" s="171"/>
      <c r="C105" s="164" t="s">
        <v>402</v>
      </c>
      <c r="D105" s="166" t="s">
        <v>403</v>
      </c>
      <c r="E105" s="113" t="s">
        <v>404</v>
      </c>
      <c r="F105" s="115" t="s">
        <v>35</v>
      </c>
      <c r="G105" s="161">
        <v>27</v>
      </c>
      <c r="H105" s="162">
        <v>4</v>
      </c>
      <c r="I105" s="114">
        <v>1</v>
      </c>
      <c r="J105" s="115" t="s">
        <v>385</v>
      </c>
      <c r="K105" s="161">
        <v>26</v>
      </c>
      <c r="L105" s="162">
        <v>10</v>
      </c>
      <c r="M105" s="114">
        <v>20</v>
      </c>
      <c r="N105" s="158">
        <v>35</v>
      </c>
      <c r="O105" s="221" t="s">
        <v>407</v>
      </c>
      <c r="P105" s="217" t="s">
        <v>408</v>
      </c>
      <c r="Q105" s="121" t="s">
        <v>409</v>
      </c>
      <c r="R105" s="155" t="s">
        <v>469</v>
      </c>
      <c r="S105" s="23"/>
      <c r="T105" s="23"/>
      <c r="U105" s="25" t="s">
        <v>453</v>
      </c>
      <c r="V105" s="198"/>
    </row>
    <row r="106" spans="1:22" s="13" customFormat="1" ht="39.75" customHeight="1">
      <c r="A106" s="171" t="s">
        <v>660</v>
      </c>
      <c r="B106" s="171"/>
      <c r="C106" s="125" t="s">
        <v>405</v>
      </c>
      <c r="D106" s="126" t="s">
        <v>377</v>
      </c>
      <c r="E106" s="145" t="s">
        <v>383</v>
      </c>
      <c r="F106" s="108" t="s">
        <v>0</v>
      </c>
      <c r="G106" s="128">
        <v>27</v>
      </c>
      <c r="H106" s="129">
        <v>4</v>
      </c>
      <c r="I106" s="125">
        <v>1</v>
      </c>
      <c r="J106" s="108" t="s">
        <v>0</v>
      </c>
      <c r="K106" s="130">
        <v>26</v>
      </c>
      <c r="L106" s="131">
        <v>8</v>
      </c>
      <c r="M106" s="125">
        <v>1</v>
      </c>
      <c r="N106" s="168">
        <v>19</v>
      </c>
      <c r="O106" s="207" t="s">
        <v>410</v>
      </c>
      <c r="P106" s="218" t="s">
        <v>411</v>
      </c>
      <c r="Q106" s="132" t="s">
        <v>534</v>
      </c>
      <c r="R106" s="155" t="s">
        <v>469</v>
      </c>
      <c r="S106" s="23"/>
      <c r="T106" s="23"/>
      <c r="U106" s="25" t="s">
        <v>454</v>
      </c>
      <c r="V106" s="198"/>
    </row>
    <row r="107" spans="1:22" s="13" customFormat="1" ht="39.75" customHeight="1">
      <c r="A107" s="171" t="s">
        <v>660</v>
      </c>
      <c r="B107" s="253"/>
      <c r="C107" s="135" t="s">
        <v>493</v>
      </c>
      <c r="D107" s="36" t="s">
        <v>98</v>
      </c>
      <c r="E107" s="254" t="s">
        <v>406</v>
      </c>
      <c r="F107" s="4" t="s">
        <v>0</v>
      </c>
      <c r="G107" s="255">
        <v>27</v>
      </c>
      <c r="H107" s="256">
        <v>7</v>
      </c>
      <c r="I107" s="127">
        <v>10</v>
      </c>
      <c r="J107" s="4" t="s">
        <v>0</v>
      </c>
      <c r="K107" s="255">
        <v>27</v>
      </c>
      <c r="L107" s="255">
        <v>7</v>
      </c>
      <c r="M107" s="257">
        <v>10</v>
      </c>
      <c r="N107" s="168">
        <v>29</v>
      </c>
      <c r="O107" s="224" t="s">
        <v>412</v>
      </c>
      <c r="P107" s="258" t="s">
        <v>413</v>
      </c>
      <c r="Q107" s="259" t="s">
        <v>535</v>
      </c>
      <c r="R107" s="155" t="s">
        <v>469</v>
      </c>
      <c r="S107" s="25"/>
      <c r="T107" s="23"/>
      <c r="U107" s="25" t="s">
        <v>455</v>
      </c>
      <c r="V107" s="198"/>
    </row>
    <row r="108" spans="1:22" s="13" customFormat="1" ht="39.75" customHeight="1">
      <c r="A108" s="171" t="s">
        <v>660</v>
      </c>
      <c r="B108" s="229"/>
      <c r="C108" s="82" t="s">
        <v>550</v>
      </c>
      <c r="D108" s="83" t="s">
        <v>60</v>
      </c>
      <c r="E108" s="143" t="s">
        <v>551</v>
      </c>
      <c r="F108" s="16" t="s">
        <v>552</v>
      </c>
      <c r="G108" s="18">
        <v>28</v>
      </c>
      <c r="H108" s="19">
        <v>5</v>
      </c>
      <c r="I108" s="17">
        <v>16</v>
      </c>
      <c r="J108" s="16" t="s">
        <v>552</v>
      </c>
      <c r="K108" s="18">
        <v>28</v>
      </c>
      <c r="L108" s="19">
        <v>5</v>
      </c>
      <c r="M108" s="17">
        <v>16</v>
      </c>
      <c r="N108" s="84">
        <v>38</v>
      </c>
      <c r="O108" s="101" t="s">
        <v>553</v>
      </c>
      <c r="P108" s="277" t="s">
        <v>554</v>
      </c>
      <c r="Q108" s="250" t="s">
        <v>555</v>
      </c>
      <c r="R108" s="155" t="s">
        <v>469</v>
      </c>
      <c r="S108" s="23"/>
      <c r="T108" s="23"/>
      <c r="U108" s="25" t="s">
        <v>556</v>
      </c>
      <c r="V108" s="198"/>
    </row>
    <row r="109" spans="1:22" s="13" customFormat="1" ht="24.75" customHeight="1">
      <c r="A109" s="308"/>
      <c r="B109" s="380" t="s">
        <v>27</v>
      </c>
      <c r="C109" s="381"/>
      <c r="D109" s="326"/>
      <c r="E109" s="330">
        <f>SUM(E110:E112)</f>
        <v>42</v>
      </c>
      <c r="F109" s="322" t="s">
        <v>401</v>
      </c>
      <c r="G109" s="323"/>
      <c r="H109" s="323"/>
      <c r="I109" s="323"/>
      <c r="J109" s="323"/>
      <c r="K109" s="323"/>
      <c r="L109" s="323"/>
      <c r="M109" s="323"/>
      <c r="N109" s="324">
        <f>SUM(N67:N108)</f>
        <v>1051</v>
      </c>
      <c r="O109" s="102"/>
      <c r="P109" s="67"/>
      <c r="Q109" s="68"/>
      <c r="R109" s="192"/>
      <c r="S109" s="289"/>
      <c r="T109" s="289"/>
      <c r="U109" s="289"/>
      <c r="V109" s="199"/>
    </row>
    <row r="110" spans="1:22" s="13" customFormat="1" ht="31.5" customHeight="1">
      <c r="A110" s="309"/>
      <c r="B110" s="380" t="s">
        <v>22</v>
      </c>
      <c r="C110" s="381"/>
      <c r="D110" s="326"/>
      <c r="E110" s="322">
        <f>COUNTIF(R67:R108,B110)</f>
        <v>5</v>
      </c>
      <c r="F110" s="322" t="s">
        <v>401</v>
      </c>
      <c r="G110" s="323"/>
      <c r="H110" s="323"/>
      <c r="I110" s="323"/>
      <c r="J110" s="323"/>
      <c r="K110" s="323"/>
      <c r="L110" s="323"/>
      <c r="M110" s="323"/>
      <c r="N110" s="324">
        <f>SUMIF(R67:R108,B110,N67:N108)</f>
        <v>216</v>
      </c>
      <c r="O110" s="103"/>
      <c r="P110" s="76"/>
      <c r="Q110" s="50"/>
      <c r="R110" s="193"/>
      <c r="S110" s="289"/>
      <c r="T110" s="289"/>
      <c r="U110" s="289"/>
      <c r="V110" s="199"/>
    </row>
    <row r="111" spans="1:22" s="13" customFormat="1" ht="31.5" customHeight="1">
      <c r="A111" s="309"/>
      <c r="B111" s="380" t="s">
        <v>24</v>
      </c>
      <c r="C111" s="381"/>
      <c r="D111" s="321"/>
      <c r="E111" s="322">
        <f>COUNTIF(R67:R108,B111)</f>
        <v>33</v>
      </c>
      <c r="F111" s="322" t="s">
        <v>401</v>
      </c>
      <c r="G111" s="323"/>
      <c r="H111" s="323"/>
      <c r="I111" s="323"/>
      <c r="J111" s="323"/>
      <c r="K111" s="323"/>
      <c r="L111" s="323"/>
      <c r="M111" s="323"/>
      <c r="N111" s="324">
        <f>SUMIF(R67:R108,B111,N67:N108)</f>
        <v>714</v>
      </c>
      <c r="O111" s="103"/>
      <c r="P111" s="76"/>
      <c r="Q111" s="50"/>
      <c r="R111" s="193"/>
      <c r="S111" s="289"/>
      <c r="T111" s="289"/>
      <c r="U111" s="289"/>
      <c r="V111" s="199"/>
    </row>
    <row r="112" spans="1:22" s="13" customFormat="1" ht="31.5" customHeight="1">
      <c r="A112" s="310"/>
      <c r="B112" s="409" t="s">
        <v>469</v>
      </c>
      <c r="C112" s="410"/>
      <c r="D112" s="331"/>
      <c r="E112" s="318">
        <f>COUNTIF(R67:R108,B112)</f>
        <v>4</v>
      </c>
      <c r="F112" s="318" t="s">
        <v>401</v>
      </c>
      <c r="G112" s="319"/>
      <c r="H112" s="319"/>
      <c r="I112" s="319"/>
      <c r="J112" s="319"/>
      <c r="K112" s="319"/>
      <c r="L112" s="319"/>
      <c r="M112" s="319"/>
      <c r="N112" s="320">
        <f>SUMIF(R67:R108,B112,N67:N108)</f>
        <v>121</v>
      </c>
      <c r="O112" s="124"/>
      <c r="P112" s="76"/>
      <c r="Q112" s="50"/>
      <c r="R112" s="193"/>
      <c r="S112" s="289"/>
      <c r="T112" s="289"/>
      <c r="U112" s="289"/>
      <c r="V112" s="199"/>
    </row>
    <row r="113" spans="1:22" s="13" customFormat="1" ht="39.75" customHeight="1">
      <c r="A113" s="172" t="s">
        <v>661</v>
      </c>
      <c r="B113" s="172"/>
      <c r="C113" s="20" t="s">
        <v>239</v>
      </c>
      <c r="D113" s="302" t="s">
        <v>67</v>
      </c>
      <c r="E113" s="140" t="s">
        <v>240</v>
      </c>
      <c r="F113" s="24" t="s">
        <v>62</v>
      </c>
      <c r="G113" s="18">
        <v>18</v>
      </c>
      <c r="H113" s="24">
        <v>4</v>
      </c>
      <c r="I113" s="17">
        <v>1</v>
      </c>
      <c r="J113" s="16" t="s">
        <v>35</v>
      </c>
      <c r="K113" s="24">
        <v>18</v>
      </c>
      <c r="L113" s="19">
        <v>4</v>
      </c>
      <c r="M113" s="20">
        <v>1</v>
      </c>
      <c r="N113" s="24">
        <v>21</v>
      </c>
      <c r="O113" s="97" t="s">
        <v>267</v>
      </c>
      <c r="P113" s="28" t="s">
        <v>241</v>
      </c>
      <c r="Q113" s="21" t="s">
        <v>339</v>
      </c>
      <c r="R113" s="152" t="s">
        <v>63</v>
      </c>
      <c r="S113" s="176"/>
      <c r="T113" s="177"/>
      <c r="U113" s="107"/>
      <c r="V113" s="203">
        <v>670700947</v>
      </c>
    </row>
    <row r="114" spans="1:22" s="13" customFormat="1" ht="39.75" customHeight="1">
      <c r="A114" s="172" t="s">
        <v>661</v>
      </c>
      <c r="B114" s="172"/>
      <c r="C114" s="20" t="s">
        <v>685</v>
      </c>
      <c r="D114" s="16" t="s">
        <v>79</v>
      </c>
      <c r="E114" s="140" t="s">
        <v>245</v>
      </c>
      <c r="F114" s="24" t="s">
        <v>76</v>
      </c>
      <c r="G114" s="18">
        <v>18</v>
      </c>
      <c r="H114" s="24">
        <v>4</v>
      </c>
      <c r="I114" s="17">
        <v>1</v>
      </c>
      <c r="J114" s="16" t="s">
        <v>35</v>
      </c>
      <c r="K114" s="24">
        <v>12</v>
      </c>
      <c r="L114" s="19">
        <v>12</v>
      </c>
      <c r="M114" s="20">
        <v>10</v>
      </c>
      <c r="N114" s="24">
        <v>18</v>
      </c>
      <c r="O114" s="97" t="s">
        <v>242</v>
      </c>
      <c r="P114" s="28" t="s">
        <v>243</v>
      </c>
      <c r="Q114" s="21" t="s">
        <v>340</v>
      </c>
      <c r="R114" s="152" t="s">
        <v>65</v>
      </c>
      <c r="S114" s="176"/>
      <c r="T114" s="177"/>
      <c r="U114" s="107"/>
      <c r="V114" s="203"/>
    </row>
    <row r="115" spans="1:22" s="13" customFormat="1" ht="39.75" customHeight="1">
      <c r="A115" s="172" t="s">
        <v>661</v>
      </c>
      <c r="B115" s="172"/>
      <c r="C115" s="20" t="s">
        <v>244</v>
      </c>
      <c r="D115" s="16" t="s">
        <v>79</v>
      </c>
      <c r="E115" s="140" t="s">
        <v>245</v>
      </c>
      <c r="F115" s="24" t="s">
        <v>76</v>
      </c>
      <c r="G115" s="18">
        <v>18</v>
      </c>
      <c r="H115" s="24">
        <v>4</v>
      </c>
      <c r="I115" s="17">
        <v>1</v>
      </c>
      <c r="J115" s="16" t="s">
        <v>35</v>
      </c>
      <c r="K115" s="24">
        <v>10</v>
      </c>
      <c r="L115" s="19">
        <v>3</v>
      </c>
      <c r="M115" s="20">
        <v>1</v>
      </c>
      <c r="N115" s="24">
        <v>18</v>
      </c>
      <c r="O115" s="97" t="s">
        <v>246</v>
      </c>
      <c r="P115" s="28" t="s">
        <v>247</v>
      </c>
      <c r="Q115" s="21" t="s">
        <v>341</v>
      </c>
      <c r="R115" s="152" t="s">
        <v>65</v>
      </c>
      <c r="S115" s="176"/>
      <c r="T115" s="177"/>
      <c r="U115" s="107"/>
      <c r="V115" s="203"/>
    </row>
    <row r="116" spans="1:22" s="13" customFormat="1" ht="39.75" customHeight="1">
      <c r="A116" s="172" t="s">
        <v>661</v>
      </c>
      <c r="B116" s="172"/>
      <c r="C116" s="20" t="s">
        <v>248</v>
      </c>
      <c r="D116" s="16" t="s">
        <v>79</v>
      </c>
      <c r="E116" s="140" t="s">
        <v>245</v>
      </c>
      <c r="F116" s="24" t="s">
        <v>76</v>
      </c>
      <c r="G116" s="18">
        <v>18</v>
      </c>
      <c r="H116" s="24">
        <v>4</v>
      </c>
      <c r="I116" s="17">
        <v>1</v>
      </c>
      <c r="J116" s="16" t="s">
        <v>35</v>
      </c>
      <c r="K116" s="24">
        <v>13</v>
      </c>
      <c r="L116" s="19">
        <v>12</v>
      </c>
      <c r="M116" s="20">
        <v>1</v>
      </c>
      <c r="N116" s="24">
        <v>30</v>
      </c>
      <c r="O116" s="97" t="s">
        <v>242</v>
      </c>
      <c r="P116" s="28" t="s">
        <v>249</v>
      </c>
      <c r="Q116" s="21" t="s">
        <v>342</v>
      </c>
      <c r="R116" s="152" t="s">
        <v>65</v>
      </c>
      <c r="S116" s="176"/>
      <c r="T116" s="177"/>
      <c r="U116" s="107"/>
      <c r="V116" s="203"/>
    </row>
    <row r="117" spans="1:22" s="13" customFormat="1" ht="39.75" customHeight="1">
      <c r="A117" s="172" t="s">
        <v>661</v>
      </c>
      <c r="B117" s="172"/>
      <c r="C117" s="20" t="s">
        <v>250</v>
      </c>
      <c r="D117" s="16" t="s">
        <v>79</v>
      </c>
      <c r="E117" s="140" t="s">
        <v>245</v>
      </c>
      <c r="F117" s="24" t="s">
        <v>76</v>
      </c>
      <c r="G117" s="18">
        <v>18</v>
      </c>
      <c r="H117" s="24">
        <v>4</v>
      </c>
      <c r="I117" s="17">
        <v>1</v>
      </c>
      <c r="J117" s="16" t="s">
        <v>35</v>
      </c>
      <c r="K117" s="24">
        <v>14</v>
      </c>
      <c r="L117" s="19">
        <v>6</v>
      </c>
      <c r="M117" s="20">
        <v>1</v>
      </c>
      <c r="N117" s="24">
        <v>24</v>
      </c>
      <c r="O117" s="97" t="s">
        <v>242</v>
      </c>
      <c r="P117" s="28" t="s">
        <v>251</v>
      </c>
      <c r="Q117" s="21" t="s">
        <v>343</v>
      </c>
      <c r="R117" s="152" t="s">
        <v>65</v>
      </c>
      <c r="S117" s="176"/>
      <c r="T117" s="177"/>
      <c r="U117" s="107"/>
      <c r="V117" s="203"/>
    </row>
    <row r="118" spans="1:22" s="13" customFormat="1" ht="39.75" customHeight="1">
      <c r="A118" s="172" t="s">
        <v>661</v>
      </c>
      <c r="B118" s="172"/>
      <c r="C118" s="15" t="s">
        <v>252</v>
      </c>
      <c r="D118" s="16" t="s">
        <v>79</v>
      </c>
      <c r="E118" s="140" t="s">
        <v>245</v>
      </c>
      <c r="F118" s="24" t="s">
        <v>76</v>
      </c>
      <c r="G118" s="18">
        <v>18</v>
      </c>
      <c r="H118" s="24">
        <v>4</v>
      </c>
      <c r="I118" s="17">
        <v>1</v>
      </c>
      <c r="J118" s="16" t="s">
        <v>35</v>
      </c>
      <c r="K118" s="24">
        <v>15</v>
      </c>
      <c r="L118" s="19">
        <v>10</v>
      </c>
      <c r="M118" s="20">
        <v>14</v>
      </c>
      <c r="N118" s="24">
        <v>30</v>
      </c>
      <c r="O118" s="97" t="s">
        <v>242</v>
      </c>
      <c r="P118" s="28" t="s">
        <v>253</v>
      </c>
      <c r="Q118" s="21" t="s">
        <v>344</v>
      </c>
      <c r="R118" s="152" t="s">
        <v>65</v>
      </c>
      <c r="S118" s="176"/>
      <c r="T118" s="177"/>
      <c r="U118" s="107"/>
      <c r="V118" s="203"/>
    </row>
    <row r="119" spans="1:22" s="13" customFormat="1" ht="39.75" customHeight="1">
      <c r="A119" s="172" t="s">
        <v>661</v>
      </c>
      <c r="B119" s="172"/>
      <c r="C119" s="20" t="s">
        <v>757</v>
      </c>
      <c r="D119" s="16" t="s">
        <v>206</v>
      </c>
      <c r="E119" s="140" t="s">
        <v>758</v>
      </c>
      <c r="F119" s="24" t="s">
        <v>35</v>
      </c>
      <c r="G119" s="18">
        <v>18</v>
      </c>
      <c r="H119" s="24">
        <v>4</v>
      </c>
      <c r="I119" s="17">
        <v>1</v>
      </c>
      <c r="J119" s="16" t="s">
        <v>35</v>
      </c>
      <c r="K119" s="18">
        <v>16</v>
      </c>
      <c r="L119" s="24">
        <v>6</v>
      </c>
      <c r="M119" s="17">
        <v>1</v>
      </c>
      <c r="N119" s="24">
        <v>55</v>
      </c>
      <c r="O119" s="97" t="s">
        <v>759</v>
      </c>
      <c r="P119" s="28" t="s">
        <v>760</v>
      </c>
      <c r="Q119" s="21" t="s">
        <v>761</v>
      </c>
      <c r="R119" s="152" t="s">
        <v>65</v>
      </c>
      <c r="S119" s="176"/>
      <c r="T119" s="177"/>
      <c r="U119" s="107"/>
      <c r="V119" s="203"/>
    </row>
    <row r="120" spans="1:22" s="13" customFormat="1" ht="39.75" customHeight="1">
      <c r="A120" s="172" t="s">
        <v>661</v>
      </c>
      <c r="B120" s="172"/>
      <c r="C120" s="20" t="s">
        <v>254</v>
      </c>
      <c r="D120" s="16" t="s">
        <v>67</v>
      </c>
      <c r="E120" s="60" t="s">
        <v>255</v>
      </c>
      <c r="F120" s="24" t="s">
        <v>256</v>
      </c>
      <c r="G120" s="18">
        <v>20</v>
      </c>
      <c r="H120" s="24">
        <v>9</v>
      </c>
      <c r="I120" s="17">
        <v>1</v>
      </c>
      <c r="J120" s="16" t="s">
        <v>256</v>
      </c>
      <c r="K120" s="24">
        <v>20</v>
      </c>
      <c r="L120" s="19">
        <v>9</v>
      </c>
      <c r="M120" s="20">
        <v>1</v>
      </c>
      <c r="N120" s="24">
        <v>25</v>
      </c>
      <c r="O120" s="97" t="s">
        <v>257</v>
      </c>
      <c r="P120" s="28" t="s">
        <v>258</v>
      </c>
      <c r="Q120" s="21" t="s">
        <v>345</v>
      </c>
      <c r="R120" s="152" t="s">
        <v>65</v>
      </c>
      <c r="S120" s="48"/>
      <c r="T120" s="23"/>
      <c r="U120" s="107"/>
      <c r="V120" s="203"/>
    </row>
    <row r="121" spans="1:22" s="13" customFormat="1" ht="39.75" customHeight="1">
      <c r="A121" s="172" t="s">
        <v>661</v>
      </c>
      <c r="B121" s="172"/>
      <c r="C121" s="20" t="s">
        <v>259</v>
      </c>
      <c r="D121" s="16" t="s">
        <v>64</v>
      </c>
      <c r="E121" s="140" t="s">
        <v>260</v>
      </c>
      <c r="F121" s="24" t="s">
        <v>35</v>
      </c>
      <c r="G121" s="18">
        <v>18</v>
      </c>
      <c r="H121" s="24">
        <v>4</v>
      </c>
      <c r="I121" s="17">
        <v>10</v>
      </c>
      <c r="J121" s="16" t="s">
        <v>35</v>
      </c>
      <c r="K121" s="24">
        <v>18</v>
      </c>
      <c r="L121" s="19">
        <v>4</v>
      </c>
      <c r="M121" s="20">
        <v>10</v>
      </c>
      <c r="N121" s="24">
        <v>20</v>
      </c>
      <c r="O121" s="97" t="s">
        <v>261</v>
      </c>
      <c r="P121" s="28" t="s">
        <v>262</v>
      </c>
      <c r="Q121" s="21" t="s">
        <v>346</v>
      </c>
      <c r="R121" s="152" t="s">
        <v>65</v>
      </c>
      <c r="S121" s="176"/>
      <c r="T121" s="177"/>
      <c r="U121" s="107"/>
      <c r="V121" s="203"/>
    </row>
    <row r="122" spans="1:22" s="13" customFormat="1" ht="39.75" customHeight="1">
      <c r="A122" s="172" t="s">
        <v>661</v>
      </c>
      <c r="B122" s="172"/>
      <c r="C122" s="80" t="s">
        <v>263</v>
      </c>
      <c r="D122" s="51" t="s">
        <v>169</v>
      </c>
      <c r="E122" s="60" t="s">
        <v>584</v>
      </c>
      <c r="F122" s="53" t="s">
        <v>35</v>
      </c>
      <c r="G122" s="52">
        <v>19</v>
      </c>
      <c r="H122" s="53">
        <v>12</v>
      </c>
      <c r="I122" s="54">
        <v>1</v>
      </c>
      <c r="J122" s="51" t="s">
        <v>35</v>
      </c>
      <c r="K122" s="53">
        <v>19</v>
      </c>
      <c r="L122" s="55">
        <v>12</v>
      </c>
      <c r="M122" s="56">
        <v>1</v>
      </c>
      <c r="N122" s="53">
        <v>30</v>
      </c>
      <c r="O122" s="97" t="s">
        <v>264</v>
      </c>
      <c r="P122" s="210" t="s">
        <v>265</v>
      </c>
      <c r="Q122" s="21" t="s">
        <v>347</v>
      </c>
      <c r="R122" s="152" t="s">
        <v>65</v>
      </c>
      <c r="S122" s="176"/>
      <c r="T122" s="177"/>
      <c r="U122" s="190"/>
      <c r="V122" s="204"/>
    </row>
    <row r="123" spans="1:22" s="13" customFormat="1" ht="39.75" customHeight="1">
      <c r="A123" s="172" t="s">
        <v>661</v>
      </c>
      <c r="B123" s="172"/>
      <c r="C123" s="80" t="s">
        <v>266</v>
      </c>
      <c r="D123" s="57" t="s">
        <v>67</v>
      </c>
      <c r="E123" s="140" t="s">
        <v>240</v>
      </c>
      <c r="F123" s="58" t="s">
        <v>69</v>
      </c>
      <c r="G123" s="52">
        <v>22</v>
      </c>
      <c r="H123" s="53">
        <v>3</v>
      </c>
      <c r="I123" s="54">
        <v>26</v>
      </c>
      <c r="J123" s="57" t="s">
        <v>62</v>
      </c>
      <c r="K123" s="53">
        <v>22</v>
      </c>
      <c r="L123" s="55">
        <v>3</v>
      </c>
      <c r="M123" s="56">
        <v>26</v>
      </c>
      <c r="N123" s="53">
        <v>19</v>
      </c>
      <c r="O123" s="97" t="s">
        <v>267</v>
      </c>
      <c r="P123" s="210" t="s">
        <v>268</v>
      </c>
      <c r="Q123" s="21" t="s">
        <v>348</v>
      </c>
      <c r="R123" s="152" t="s">
        <v>65</v>
      </c>
      <c r="S123" s="176"/>
      <c r="T123" s="177"/>
      <c r="U123" s="190"/>
      <c r="V123" s="204"/>
    </row>
    <row r="124" spans="1:22" s="13" customFormat="1" ht="39.75" customHeight="1">
      <c r="A124" s="172" t="s">
        <v>661</v>
      </c>
      <c r="B124" s="172"/>
      <c r="C124" s="80" t="s">
        <v>269</v>
      </c>
      <c r="D124" s="57" t="s">
        <v>64</v>
      </c>
      <c r="E124" s="140" t="s">
        <v>270</v>
      </c>
      <c r="F124" s="58" t="s">
        <v>256</v>
      </c>
      <c r="G124" s="52">
        <v>22</v>
      </c>
      <c r="H124" s="53">
        <v>12</v>
      </c>
      <c r="I124" s="54">
        <v>16</v>
      </c>
      <c r="J124" s="57" t="s">
        <v>271</v>
      </c>
      <c r="K124" s="53">
        <v>22</v>
      </c>
      <c r="L124" s="55">
        <v>12</v>
      </c>
      <c r="M124" s="56">
        <v>16</v>
      </c>
      <c r="N124" s="53">
        <v>19</v>
      </c>
      <c r="O124" s="97" t="s">
        <v>272</v>
      </c>
      <c r="P124" s="210" t="s">
        <v>273</v>
      </c>
      <c r="Q124" s="21" t="s">
        <v>349</v>
      </c>
      <c r="R124" s="152" t="s">
        <v>65</v>
      </c>
      <c r="S124" s="176"/>
      <c r="T124" s="177"/>
      <c r="U124" s="190"/>
      <c r="V124" s="204"/>
    </row>
    <row r="125" spans="1:22" s="13" customFormat="1" ht="39.75" customHeight="1">
      <c r="A125" s="172" t="s">
        <v>661</v>
      </c>
      <c r="B125" s="172"/>
      <c r="C125" s="81" t="s">
        <v>1</v>
      </c>
      <c r="D125" s="57" t="s">
        <v>60</v>
      </c>
      <c r="E125" s="140" t="s">
        <v>2</v>
      </c>
      <c r="F125" s="58" t="s">
        <v>69</v>
      </c>
      <c r="G125" s="52">
        <v>24</v>
      </c>
      <c r="H125" s="58">
        <v>6</v>
      </c>
      <c r="I125" s="59">
        <v>11</v>
      </c>
      <c r="J125" s="57" t="s">
        <v>62</v>
      </c>
      <c r="K125" s="53">
        <v>24</v>
      </c>
      <c r="L125" s="55">
        <v>6</v>
      </c>
      <c r="M125" s="56">
        <v>11</v>
      </c>
      <c r="N125" s="173">
        <v>30</v>
      </c>
      <c r="O125" s="98" t="s">
        <v>3</v>
      </c>
      <c r="P125" s="211" t="s">
        <v>4</v>
      </c>
      <c r="Q125" s="21" t="s">
        <v>350</v>
      </c>
      <c r="R125" s="152" t="s">
        <v>65</v>
      </c>
      <c r="S125" s="176"/>
      <c r="T125" s="177"/>
      <c r="U125" s="190"/>
      <c r="V125" s="204"/>
    </row>
    <row r="126" spans="1:22" s="13" customFormat="1" ht="39.75" customHeight="1">
      <c r="A126" s="172" t="s">
        <v>661</v>
      </c>
      <c r="B126" s="172"/>
      <c r="C126" s="170" t="s">
        <v>657</v>
      </c>
      <c r="D126" s="36" t="s">
        <v>60</v>
      </c>
      <c r="E126" s="135" t="s">
        <v>566</v>
      </c>
      <c r="F126" s="34" t="s">
        <v>0</v>
      </c>
      <c r="G126" s="32">
        <v>28</v>
      </c>
      <c r="H126" s="39">
        <v>6</v>
      </c>
      <c r="I126" s="85">
        <v>1</v>
      </c>
      <c r="J126" s="38" t="s">
        <v>0</v>
      </c>
      <c r="K126" s="32">
        <v>28</v>
      </c>
      <c r="L126" s="39">
        <v>6</v>
      </c>
      <c r="M126" s="85">
        <v>1</v>
      </c>
      <c r="N126" s="251">
        <v>16</v>
      </c>
      <c r="O126" s="42" t="s">
        <v>567</v>
      </c>
      <c r="P126" s="252" t="s">
        <v>568</v>
      </c>
      <c r="Q126" s="208" t="s">
        <v>569</v>
      </c>
      <c r="R126" s="154" t="s">
        <v>279</v>
      </c>
      <c r="S126" s="72"/>
      <c r="T126" s="23"/>
      <c r="U126" s="25"/>
      <c r="V126" s="203"/>
    </row>
    <row r="127" spans="1:22" s="13" customFormat="1" ht="39.75" customHeight="1">
      <c r="A127" s="172" t="s">
        <v>578</v>
      </c>
      <c r="B127" s="172"/>
      <c r="C127" s="170" t="s">
        <v>733</v>
      </c>
      <c r="D127" s="36" t="s">
        <v>60</v>
      </c>
      <c r="E127" s="135" t="s">
        <v>728</v>
      </c>
      <c r="F127" s="34" t="s">
        <v>729</v>
      </c>
      <c r="G127" s="32">
        <v>3</v>
      </c>
      <c r="H127" s="39">
        <v>12</v>
      </c>
      <c r="I127" s="85">
        <v>20</v>
      </c>
      <c r="J127" s="38" t="s">
        <v>729</v>
      </c>
      <c r="K127" s="32">
        <v>3</v>
      </c>
      <c r="L127" s="39">
        <v>12</v>
      </c>
      <c r="M127" s="85">
        <v>20</v>
      </c>
      <c r="N127" s="251">
        <v>5</v>
      </c>
      <c r="O127" s="42" t="s">
        <v>730</v>
      </c>
      <c r="P127" s="252" t="s">
        <v>731</v>
      </c>
      <c r="Q127" s="208" t="s">
        <v>732</v>
      </c>
      <c r="R127" s="154" t="s">
        <v>279</v>
      </c>
      <c r="S127" s="72"/>
      <c r="T127" s="23"/>
      <c r="U127" s="107"/>
      <c r="V127" s="203"/>
    </row>
    <row r="128" spans="1:22" s="13" customFormat="1" ht="39.75" customHeight="1">
      <c r="A128" s="172" t="s">
        <v>661</v>
      </c>
      <c r="B128" s="228"/>
      <c r="C128" s="23" t="s">
        <v>646</v>
      </c>
      <c r="D128" s="27" t="s">
        <v>60</v>
      </c>
      <c r="E128" s="48" t="s">
        <v>275</v>
      </c>
      <c r="F128" s="24" t="s">
        <v>649</v>
      </c>
      <c r="G128" s="18">
        <v>30</v>
      </c>
      <c r="H128" s="24">
        <v>4</v>
      </c>
      <c r="I128" s="17">
        <v>1</v>
      </c>
      <c r="J128" s="24" t="s">
        <v>649</v>
      </c>
      <c r="K128" s="18">
        <v>30</v>
      </c>
      <c r="L128" s="24">
        <v>4</v>
      </c>
      <c r="M128" s="17">
        <v>1</v>
      </c>
      <c r="N128" s="23">
        <v>40</v>
      </c>
      <c r="O128" s="99" t="s">
        <v>436</v>
      </c>
      <c r="P128" s="23" t="s">
        <v>647</v>
      </c>
      <c r="Q128" s="228" t="s">
        <v>648</v>
      </c>
      <c r="R128" s="26" t="s">
        <v>65</v>
      </c>
      <c r="S128" s="26"/>
      <c r="T128" s="26"/>
      <c r="U128" s="107"/>
      <c r="V128" s="203"/>
    </row>
    <row r="129" spans="1:22" s="13" customFormat="1" ht="39.75" customHeight="1">
      <c r="A129" s="172" t="s">
        <v>661</v>
      </c>
      <c r="B129" s="172"/>
      <c r="C129" s="15" t="s">
        <v>7</v>
      </c>
      <c r="D129" s="16" t="s">
        <v>67</v>
      </c>
      <c r="E129" s="60" t="s">
        <v>8</v>
      </c>
      <c r="F129" s="24" t="s">
        <v>68</v>
      </c>
      <c r="G129" s="18">
        <v>18</v>
      </c>
      <c r="H129" s="24">
        <v>4</v>
      </c>
      <c r="I129" s="17">
        <v>1</v>
      </c>
      <c r="J129" s="16" t="s">
        <v>68</v>
      </c>
      <c r="K129" s="24">
        <v>17</v>
      </c>
      <c r="L129" s="47">
        <v>11</v>
      </c>
      <c r="M129" s="20">
        <v>1</v>
      </c>
      <c r="N129" s="24">
        <v>23</v>
      </c>
      <c r="O129" s="97" t="s">
        <v>9</v>
      </c>
      <c r="P129" s="28" t="s">
        <v>10</v>
      </c>
      <c r="Q129" s="263" t="s">
        <v>351</v>
      </c>
      <c r="R129" s="152" t="s">
        <v>65</v>
      </c>
      <c r="S129" s="48"/>
      <c r="T129" s="23"/>
      <c r="U129" s="107"/>
      <c r="V129" s="203"/>
    </row>
    <row r="130" spans="1:22" s="13" customFormat="1" ht="39.75" customHeight="1">
      <c r="A130" s="172" t="s">
        <v>661</v>
      </c>
      <c r="B130" s="172"/>
      <c r="C130" s="20" t="s">
        <v>11</v>
      </c>
      <c r="D130" s="16" t="s">
        <v>109</v>
      </c>
      <c r="E130" s="60" t="s">
        <v>610</v>
      </c>
      <c r="F130" s="24" t="s">
        <v>35</v>
      </c>
      <c r="G130" s="18">
        <v>20</v>
      </c>
      <c r="H130" s="24">
        <v>11</v>
      </c>
      <c r="I130" s="17">
        <v>1</v>
      </c>
      <c r="J130" s="16" t="s">
        <v>35</v>
      </c>
      <c r="K130" s="24">
        <v>20</v>
      </c>
      <c r="L130" s="19">
        <v>11</v>
      </c>
      <c r="M130" s="20">
        <v>1</v>
      </c>
      <c r="N130" s="24">
        <v>22</v>
      </c>
      <c r="O130" s="97" t="s">
        <v>12</v>
      </c>
      <c r="P130" s="28" t="s">
        <v>13</v>
      </c>
      <c r="Q130" s="21" t="s">
        <v>352</v>
      </c>
      <c r="R130" s="152" t="s">
        <v>65</v>
      </c>
      <c r="S130" s="48"/>
      <c r="T130" s="23"/>
      <c r="U130" s="107"/>
      <c r="V130" s="203"/>
    </row>
    <row r="131" spans="1:22" s="13" customFormat="1" ht="39.75" customHeight="1">
      <c r="A131" s="172" t="s">
        <v>661</v>
      </c>
      <c r="B131" s="172"/>
      <c r="C131" s="20" t="s">
        <v>14</v>
      </c>
      <c r="D131" s="16" t="s">
        <v>60</v>
      </c>
      <c r="E131" s="60" t="s">
        <v>70</v>
      </c>
      <c r="F131" s="24" t="s">
        <v>69</v>
      </c>
      <c r="G131" s="18">
        <v>24</v>
      </c>
      <c r="H131" s="24">
        <v>6</v>
      </c>
      <c r="I131" s="17">
        <v>27</v>
      </c>
      <c r="J131" s="16" t="s">
        <v>69</v>
      </c>
      <c r="K131" s="24">
        <v>24</v>
      </c>
      <c r="L131" s="19">
        <v>6</v>
      </c>
      <c r="M131" s="20">
        <v>27</v>
      </c>
      <c r="N131" s="24">
        <v>40</v>
      </c>
      <c r="O131" s="97" t="s">
        <v>5</v>
      </c>
      <c r="P131" s="28" t="s">
        <v>15</v>
      </c>
      <c r="Q131" s="21" t="s">
        <v>353</v>
      </c>
      <c r="R131" s="152" t="s">
        <v>65</v>
      </c>
      <c r="S131" s="48"/>
      <c r="T131" s="23"/>
      <c r="U131" s="107"/>
      <c r="V131" s="203"/>
    </row>
    <row r="132" spans="1:22" s="13" customFormat="1" ht="39.75" customHeight="1">
      <c r="A132" s="172" t="s">
        <v>661</v>
      </c>
      <c r="B132" s="228"/>
      <c r="C132" s="73" t="s">
        <v>478</v>
      </c>
      <c r="D132" s="16" t="s">
        <v>60</v>
      </c>
      <c r="E132" s="60" t="s">
        <v>302</v>
      </c>
      <c r="F132" s="24" t="s">
        <v>0</v>
      </c>
      <c r="G132" s="18">
        <v>27</v>
      </c>
      <c r="H132" s="24">
        <v>4</v>
      </c>
      <c r="I132" s="17">
        <v>1</v>
      </c>
      <c r="J132" s="16" t="s">
        <v>0</v>
      </c>
      <c r="K132" s="24">
        <v>27</v>
      </c>
      <c r="L132" s="19">
        <v>4</v>
      </c>
      <c r="M132" s="20">
        <v>1</v>
      </c>
      <c r="N132" s="24">
        <v>32</v>
      </c>
      <c r="O132" s="97" t="s">
        <v>303</v>
      </c>
      <c r="P132" s="28" t="s">
        <v>304</v>
      </c>
      <c r="Q132" s="208" t="s">
        <v>479</v>
      </c>
      <c r="R132" s="152" t="s">
        <v>279</v>
      </c>
      <c r="S132" s="48"/>
      <c r="T132" s="23"/>
      <c r="U132" s="107"/>
      <c r="V132" s="203"/>
    </row>
    <row r="133" spans="1:22" s="13" customFormat="1" ht="39.75" customHeight="1">
      <c r="A133" s="172" t="s">
        <v>661</v>
      </c>
      <c r="B133" s="239"/>
      <c r="C133" s="240" t="s">
        <v>486</v>
      </c>
      <c r="D133" s="27" t="s">
        <v>60</v>
      </c>
      <c r="E133" s="188" t="s">
        <v>275</v>
      </c>
      <c r="F133" s="109" t="s">
        <v>0</v>
      </c>
      <c r="G133" s="30">
        <v>27</v>
      </c>
      <c r="H133" s="47">
        <v>5</v>
      </c>
      <c r="I133" s="48">
        <v>1</v>
      </c>
      <c r="J133" s="109" t="s">
        <v>0</v>
      </c>
      <c r="K133" s="30">
        <v>27</v>
      </c>
      <c r="L133" s="30">
        <v>5</v>
      </c>
      <c r="M133" s="48">
        <v>1</v>
      </c>
      <c r="N133" s="23">
        <v>38</v>
      </c>
      <c r="O133" s="99" t="s">
        <v>483</v>
      </c>
      <c r="P133" s="67" t="s">
        <v>484</v>
      </c>
      <c r="Q133" s="241" t="s">
        <v>485</v>
      </c>
      <c r="R133" s="155" t="s">
        <v>279</v>
      </c>
      <c r="S133" s="48"/>
      <c r="T133" s="23"/>
      <c r="U133" s="107"/>
      <c r="V133" s="203"/>
    </row>
    <row r="134" spans="1:22" s="13" customFormat="1" ht="39.75" customHeight="1">
      <c r="A134" s="172" t="s">
        <v>661</v>
      </c>
      <c r="B134" s="228"/>
      <c r="C134" s="170" t="s">
        <v>686</v>
      </c>
      <c r="D134" s="36" t="s">
        <v>98</v>
      </c>
      <c r="E134" s="135" t="s">
        <v>496</v>
      </c>
      <c r="F134" s="34" t="s">
        <v>0</v>
      </c>
      <c r="G134" s="32">
        <v>28</v>
      </c>
      <c r="H134" s="39">
        <v>1</v>
      </c>
      <c r="I134" s="85">
        <v>12</v>
      </c>
      <c r="J134" s="38" t="s">
        <v>0</v>
      </c>
      <c r="K134" s="32">
        <v>28</v>
      </c>
      <c r="L134" s="39">
        <v>1</v>
      </c>
      <c r="M134" s="85">
        <v>12</v>
      </c>
      <c r="N134" s="251">
        <v>20</v>
      </c>
      <c r="O134" s="42" t="s">
        <v>303</v>
      </c>
      <c r="P134" s="252" t="s">
        <v>497</v>
      </c>
      <c r="Q134" s="208" t="s">
        <v>522</v>
      </c>
      <c r="R134" s="154" t="s">
        <v>279</v>
      </c>
      <c r="S134" s="48"/>
      <c r="T134" s="23"/>
      <c r="U134" s="107"/>
      <c r="V134" s="203"/>
    </row>
    <row r="135" spans="1:22" s="13" customFormat="1" ht="39.75" customHeight="1">
      <c r="A135" s="172" t="s">
        <v>661</v>
      </c>
      <c r="B135" s="228"/>
      <c r="C135" s="170" t="s">
        <v>687</v>
      </c>
      <c r="D135" s="36" t="s">
        <v>98</v>
      </c>
      <c r="E135" s="135" t="s">
        <v>688</v>
      </c>
      <c r="F135" s="34" t="s">
        <v>689</v>
      </c>
      <c r="G135" s="32">
        <v>2</v>
      </c>
      <c r="H135" s="39">
        <v>4</v>
      </c>
      <c r="I135" s="85">
        <v>1</v>
      </c>
      <c r="J135" s="38" t="s">
        <v>689</v>
      </c>
      <c r="K135" s="32">
        <v>2</v>
      </c>
      <c r="L135" s="39">
        <v>4</v>
      </c>
      <c r="M135" s="85">
        <v>1</v>
      </c>
      <c r="N135" s="251">
        <v>30</v>
      </c>
      <c r="O135" s="42" t="s">
        <v>690</v>
      </c>
      <c r="P135" s="252" t="s">
        <v>691</v>
      </c>
      <c r="Q135" s="208" t="s">
        <v>692</v>
      </c>
      <c r="R135" s="153" t="s">
        <v>38</v>
      </c>
      <c r="S135" s="48"/>
      <c r="T135" s="23"/>
      <c r="U135" s="107"/>
      <c r="V135" s="203"/>
    </row>
    <row r="136" spans="1:22" s="13" customFormat="1" ht="39.75" customHeight="1">
      <c r="A136" s="172" t="s">
        <v>661</v>
      </c>
      <c r="B136" s="228"/>
      <c r="C136" s="170" t="s">
        <v>704</v>
      </c>
      <c r="D136" s="36" t="s">
        <v>60</v>
      </c>
      <c r="E136" s="135" t="s">
        <v>705</v>
      </c>
      <c r="F136" s="34" t="s">
        <v>689</v>
      </c>
      <c r="G136" s="32">
        <v>3</v>
      </c>
      <c r="H136" s="39">
        <v>1</v>
      </c>
      <c r="I136" s="85">
        <v>8</v>
      </c>
      <c r="J136" s="38" t="s">
        <v>706</v>
      </c>
      <c r="K136" s="32">
        <v>3</v>
      </c>
      <c r="L136" s="39">
        <v>1</v>
      </c>
      <c r="M136" s="85">
        <v>8</v>
      </c>
      <c r="N136" s="251">
        <v>16</v>
      </c>
      <c r="O136" s="42" t="s">
        <v>707</v>
      </c>
      <c r="P136" s="252" t="s">
        <v>708</v>
      </c>
      <c r="Q136" s="208" t="s">
        <v>709</v>
      </c>
      <c r="R136" s="153" t="s">
        <v>279</v>
      </c>
      <c r="S136" s="48"/>
      <c r="T136" s="23"/>
      <c r="U136" s="107"/>
      <c r="V136" s="203"/>
    </row>
    <row r="137" spans="1:22" s="13" customFormat="1" ht="39.75" customHeight="1">
      <c r="A137" s="172" t="s">
        <v>661</v>
      </c>
      <c r="B137" s="250"/>
      <c r="C137" s="134" t="s">
        <v>613</v>
      </c>
      <c r="D137" s="36" t="s">
        <v>416</v>
      </c>
      <c r="E137" s="135" t="s">
        <v>614</v>
      </c>
      <c r="F137" s="16" t="s">
        <v>612</v>
      </c>
      <c r="G137" s="18">
        <v>30</v>
      </c>
      <c r="H137" s="19">
        <v>4</v>
      </c>
      <c r="I137" s="17">
        <v>16</v>
      </c>
      <c r="J137" s="16" t="s">
        <v>0</v>
      </c>
      <c r="K137" s="18">
        <v>30</v>
      </c>
      <c r="L137" s="19">
        <v>4</v>
      </c>
      <c r="M137" s="17">
        <v>16</v>
      </c>
      <c r="N137" s="84">
        <v>30</v>
      </c>
      <c r="O137" s="42" t="s">
        <v>615</v>
      </c>
      <c r="P137" s="252" t="s">
        <v>616</v>
      </c>
      <c r="Q137" s="250" t="s">
        <v>617</v>
      </c>
      <c r="R137" s="229" t="s">
        <v>618</v>
      </c>
      <c r="S137" s="23"/>
      <c r="T137" s="46"/>
      <c r="U137" s="25"/>
      <c r="V137" s="203"/>
    </row>
    <row r="138" spans="1:22" s="13" customFormat="1" ht="39.75" customHeight="1">
      <c r="A138" s="172" t="s">
        <v>661</v>
      </c>
      <c r="B138" s="172"/>
      <c r="C138" s="15" t="s">
        <v>16</v>
      </c>
      <c r="D138" s="16" t="s">
        <v>64</v>
      </c>
      <c r="E138" s="60" t="s">
        <v>260</v>
      </c>
      <c r="F138" s="24" t="s">
        <v>35</v>
      </c>
      <c r="G138" s="18">
        <v>23</v>
      </c>
      <c r="H138" s="24">
        <v>12</v>
      </c>
      <c r="I138" s="17">
        <v>1</v>
      </c>
      <c r="J138" s="16" t="s">
        <v>35</v>
      </c>
      <c r="K138" s="24">
        <v>23</v>
      </c>
      <c r="L138" s="19">
        <v>12</v>
      </c>
      <c r="M138" s="20">
        <v>1</v>
      </c>
      <c r="N138" s="24">
        <v>26</v>
      </c>
      <c r="O138" s="97" t="s">
        <v>17</v>
      </c>
      <c r="P138" s="28" t="s">
        <v>18</v>
      </c>
      <c r="Q138" s="21" t="s">
        <v>354</v>
      </c>
      <c r="R138" s="152" t="s">
        <v>65</v>
      </c>
      <c r="S138" s="48"/>
      <c r="T138" s="23"/>
      <c r="U138" s="107"/>
      <c r="V138" s="203"/>
    </row>
    <row r="139" spans="1:22" ht="39.75" customHeight="1">
      <c r="A139" s="172" t="s">
        <v>661</v>
      </c>
      <c r="B139" s="250"/>
      <c r="C139" s="134" t="s">
        <v>724</v>
      </c>
      <c r="D139" s="36" t="s">
        <v>98</v>
      </c>
      <c r="E139" s="135" t="s">
        <v>426</v>
      </c>
      <c r="F139" s="16" t="s">
        <v>689</v>
      </c>
      <c r="G139" s="18">
        <v>3</v>
      </c>
      <c r="H139" s="19">
        <v>7</v>
      </c>
      <c r="I139" s="17">
        <v>9</v>
      </c>
      <c r="J139" s="16" t="s">
        <v>0</v>
      </c>
      <c r="K139" s="18">
        <v>16</v>
      </c>
      <c r="L139" s="19">
        <v>4</v>
      </c>
      <c r="M139" s="17">
        <v>1</v>
      </c>
      <c r="N139" s="84">
        <v>15</v>
      </c>
      <c r="O139" s="42" t="s">
        <v>725</v>
      </c>
      <c r="P139" s="252" t="s">
        <v>723</v>
      </c>
      <c r="Q139" s="250" t="s">
        <v>726</v>
      </c>
      <c r="R139" s="153" t="s">
        <v>65</v>
      </c>
      <c r="S139" s="23"/>
      <c r="T139" s="23"/>
      <c r="U139" s="25"/>
      <c r="V139" s="299"/>
    </row>
    <row r="140" spans="1:22" ht="39.75" customHeight="1">
      <c r="A140" s="172" t="s">
        <v>578</v>
      </c>
      <c r="B140" s="250"/>
      <c r="C140" s="370" t="s">
        <v>782</v>
      </c>
      <c r="D140" s="106" t="s">
        <v>60</v>
      </c>
      <c r="E140" s="371" t="s">
        <v>783</v>
      </c>
      <c r="F140" s="84" t="s">
        <v>689</v>
      </c>
      <c r="G140" s="372">
        <v>5</v>
      </c>
      <c r="H140" s="373">
        <v>4</v>
      </c>
      <c r="I140" s="374">
        <v>1</v>
      </c>
      <c r="J140" s="84" t="s">
        <v>689</v>
      </c>
      <c r="K140" s="372">
        <v>5</v>
      </c>
      <c r="L140" s="373">
        <v>4</v>
      </c>
      <c r="M140" s="374">
        <v>1</v>
      </c>
      <c r="N140" s="84">
        <v>32</v>
      </c>
      <c r="O140" s="85" t="s">
        <v>784</v>
      </c>
      <c r="P140" s="375" t="s">
        <v>785</v>
      </c>
      <c r="Q140" s="376" t="s">
        <v>786</v>
      </c>
      <c r="R140" s="154" t="s">
        <v>279</v>
      </c>
      <c r="S140" s="48"/>
      <c r="T140" s="23"/>
      <c r="U140" s="107"/>
      <c r="V140" s="299"/>
    </row>
    <row r="141" spans="1:22" s="13" customFormat="1" ht="39.75" customHeight="1">
      <c r="A141" s="172" t="s">
        <v>661</v>
      </c>
      <c r="B141" s="172"/>
      <c r="C141" s="178" t="s">
        <v>762</v>
      </c>
      <c r="D141" s="179" t="s">
        <v>42</v>
      </c>
      <c r="E141" s="180" t="s">
        <v>414</v>
      </c>
      <c r="F141" s="106" t="s">
        <v>35</v>
      </c>
      <c r="G141" s="181">
        <v>27</v>
      </c>
      <c r="H141" s="182">
        <v>4</v>
      </c>
      <c r="I141" s="183">
        <v>1</v>
      </c>
      <c r="J141" s="106" t="s">
        <v>35</v>
      </c>
      <c r="K141" s="181">
        <v>23</v>
      </c>
      <c r="L141" s="182">
        <v>12</v>
      </c>
      <c r="M141" s="183">
        <v>26</v>
      </c>
      <c r="N141" s="168">
        <v>60</v>
      </c>
      <c r="O141" s="224" t="s">
        <v>427</v>
      </c>
      <c r="P141" s="218" t="s">
        <v>428</v>
      </c>
      <c r="Q141" s="12" t="s">
        <v>429</v>
      </c>
      <c r="R141" s="154" t="s">
        <v>469</v>
      </c>
      <c r="S141" s="48"/>
      <c r="T141" s="23"/>
      <c r="U141" s="107" t="s">
        <v>456</v>
      </c>
      <c r="V141" s="203"/>
    </row>
    <row r="142" spans="1:22" s="13" customFormat="1" ht="39.75" customHeight="1">
      <c r="A142" s="172" t="s">
        <v>661</v>
      </c>
      <c r="B142" s="172"/>
      <c r="C142" s="33" t="s">
        <v>415</v>
      </c>
      <c r="D142" s="5" t="s">
        <v>60</v>
      </c>
      <c r="E142" s="144" t="s">
        <v>656</v>
      </c>
      <c r="F142" s="34" t="s">
        <v>35</v>
      </c>
      <c r="G142" s="8">
        <v>27</v>
      </c>
      <c r="H142" s="9">
        <v>4</v>
      </c>
      <c r="I142" s="35">
        <v>1</v>
      </c>
      <c r="J142" s="34" t="s">
        <v>35</v>
      </c>
      <c r="K142" s="8">
        <v>24</v>
      </c>
      <c r="L142" s="9">
        <v>4</v>
      </c>
      <c r="M142" s="35">
        <v>1</v>
      </c>
      <c r="N142" s="169">
        <v>10</v>
      </c>
      <c r="O142" s="224" t="s">
        <v>430</v>
      </c>
      <c r="P142" s="227" t="s">
        <v>431</v>
      </c>
      <c r="Q142" s="12" t="s">
        <v>432</v>
      </c>
      <c r="R142" s="154" t="s">
        <v>469</v>
      </c>
      <c r="S142" s="48"/>
      <c r="T142" s="23"/>
      <c r="U142" s="107" t="s">
        <v>457</v>
      </c>
      <c r="V142" s="203"/>
    </row>
    <row r="143" spans="1:22" s="13" customFormat="1" ht="45" customHeight="1">
      <c r="A143" s="172" t="s">
        <v>661</v>
      </c>
      <c r="B143" s="172"/>
      <c r="C143" s="249" t="s">
        <v>575</v>
      </c>
      <c r="D143" s="5" t="s">
        <v>42</v>
      </c>
      <c r="E143" s="144" t="s">
        <v>414</v>
      </c>
      <c r="F143" s="34" t="s">
        <v>35</v>
      </c>
      <c r="G143" s="8">
        <v>27</v>
      </c>
      <c r="H143" s="9">
        <v>4</v>
      </c>
      <c r="I143" s="35">
        <v>1</v>
      </c>
      <c r="J143" s="34" t="s">
        <v>35</v>
      </c>
      <c r="K143" s="8">
        <v>24</v>
      </c>
      <c r="L143" s="9">
        <v>10</v>
      </c>
      <c r="M143" s="35">
        <v>20</v>
      </c>
      <c r="N143" s="169">
        <v>22</v>
      </c>
      <c r="O143" s="224" t="s">
        <v>427</v>
      </c>
      <c r="P143" s="227" t="s">
        <v>428</v>
      </c>
      <c r="Q143" s="12" t="s">
        <v>662</v>
      </c>
      <c r="R143" s="155" t="s">
        <v>469</v>
      </c>
      <c r="S143" s="123"/>
      <c r="T143" s="160"/>
      <c r="U143" s="67" t="s">
        <v>458</v>
      </c>
      <c r="V143" s="206"/>
    </row>
    <row r="144" spans="1:22" s="13" customFormat="1" ht="39.75" customHeight="1">
      <c r="A144" s="172" t="s">
        <v>661</v>
      </c>
      <c r="B144" s="172"/>
      <c r="C144" s="79" t="s">
        <v>763</v>
      </c>
      <c r="D144" s="126" t="s">
        <v>416</v>
      </c>
      <c r="E144" s="133" t="s">
        <v>417</v>
      </c>
      <c r="F144" s="136" t="s">
        <v>35</v>
      </c>
      <c r="G144" s="130">
        <v>27</v>
      </c>
      <c r="H144" s="137">
        <v>4</v>
      </c>
      <c r="I144" s="138">
        <v>1</v>
      </c>
      <c r="J144" s="136" t="s">
        <v>35</v>
      </c>
      <c r="K144" s="130">
        <v>24</v>
      </c>
      <c r="L144" s="137">
        <v>12</v>
      </c>
      <c r="M144" s="138">
        <v>13</v>
      </c>
      <c r="N144" s="174">
        <v>20</v>
      </c>
      <c r="O144" s="225" t="s">
        <v>433</v>
      </c>
      <c r="P144" s="223" t="s">
        <v>434</v>
      </c>
      <c r="Q144" s="139" t="s">
        <v>536</v>
      </c>
      <c r="R144" s="155" t="s">
        <v>469</v>
      </c>
      <c r="S144" s="123"/>
      <c r="T144" s="160"/>
      <c r="U144" s="67" t="s">
        <v>459</v>
      </c>
      <c r="V144" s="206"/>
    </row>
    <row r="145" spans="1:22" s="13" customFormat="1" ht="39.75" customHeight="1">
      <c r="A145" s="172" t="s">
        <v>661</v>
      </c>
      <c r="B145" s="172"/>
      <c r="C145" s="79" t="s">
        <v>764</v>
      </c>
      <c r="D145" s="126" t="s">
        <v>416</v>
      </c>
      <c r="E145" s="133" t="s">
        <v>417</v>
      </c>
      <c r="F145" s="136" t="s">
        <v>35</v>
      </c>
      <c r="G145" s="130">
        <v>27</v>
      </c>
      <c r="H145" s="137">
        <v>4</v>
      </c>
      <c r="I145" s="138">
        <v>1</v>
      </c>
      <c r="J145" s="136" t="s">
        <v>35</v>
      </c>
      <c r="K145" s="130">
        <v>24</v>
      </c>
      <c r="L145" s="137">
        <v>8</v>
      </c>
      <c r="M145" s="138">
        <v>28</v>
      </c>
      <c r="N145" s="174">
        <v>20</v>
      </c>
      <c r="O145" s="225" t="s">
        <v>433</v>
      </c>
      <c r="P145" s="223" t="s">
        <v>434</v>
      </c>
      <c r="Q145" s="139" t="s">
        <v>435</v>
      </c>
      <c r="R145" s="155" t="s">
        <v>469</v>
      </c>
      <c r="S145" s="123"/>
      <c r="T145" s="160"/>
      <c r="U145" s="67" t="s">
        <v>460</v>
      </c>
      <c r="V145" s="206"/>
    </row>
    <row r="146" spans="1:22" s="13" customFormat="1" ht="39.75" customHeight="1">
      <c r="A146" s="172" t="s">
        <v>661</v>
      </c>
      <c r="B146" s="172"/>
      <c r="C146" s="79" t="s">
        <v>418</v>
      </c>
      <c r="D146" s="126" t="s">
        <v>416</v>
      </c>
      <c r="E146" s="133" t="s">
        <v>417</v>
      </c>
      <c r="F146" s="136" t="s">
        <v>35</v>
      </c>
      <c r="G146" s="130">
        <v>27</v>
      </c>
      <c r="H146" s="137">
        <v>4</v>
      </c>
      <c r="I146" s="138">
        <v>1</v>
      </c>
      <c r="J146" s="136" t="s">
        <v>35</v>
      </c>
      <c r="K146" s="130">
        <v>24</v>
      </c>
      <c r="L146" s="137">
        <v>8</v>
      </c>
      <c r="M146" s="138">
        <v>28</v>
      </c>
      <c r="N146" s="231">
        <v>22</v>
      </c>
      <c r="O146" s="42" t="s">
        <v>436</v>
      </c>
      <c r="P146" s="227" t="s">
        <v>437</v>
      </c>
      <c r="Q146" s="12" t="s">
        <v>537</v>
      </c>
      <c r="R146" s="154" t="s">
        <v>469</v>
      </c>
      <c r="S146" s="48"/>
      <c r="T146" s="23"/>
      <c r="U146" s="107" t="s">
        <v>461</v>
      </c>
      <c r="V146" s="203"/>
    </row>
    <row r="147" spans="1:22" s="13" customFormat="1" ht="45.75" customHeight="1">
      <c r="A147" s="172" t="s">
        <v>661</v>
      </c>
      <c r="B147" s="172"/>
      <c r="C147" s="79" t="s">
        <v>576</v>
      </c>
      <c r="D147" s="126" t="s">
        <v>42</v>
      </c>
      <c r="E147" s="133" t="s">
        <v>414</v>
      </c>
      <c r="F147" s="136" t="s">
        <v>35</v>
      </c>
      <c r="G147" s="130">
        <v>27</v>
      </c>
      <c r="H147" s="137">
        <v>4</v>
      </c>
      <c r="I147" s="138">
        <v>1</v>
      </c>
      <c r="J147" s="136" t="s">
        <v>35</v>
      </c>
      <c r="K147" s="32">
        <v>25</v>
      </c>
      <c r="L147" s="287">
        <v>8</v>
      </c>
      <c r="M147" s="138">
        <v>1</v>
      </c>
      <c r="N147" s="174">
        <v>22</v>
      </c>
      <c r="O147" s="207" t="s">
        <v>427</v>
      </c>
      <c r="P147" s="218" t="s">
        <v>428</v>
      </c>
      <c r="Q147" s="132" t="s">
        <v>429</v>
      </c>
      <c r="R147" s="184" t="s">
        <v>469</v>
      </c>
      <c r="S147" s="86"/>
      <c r="T147" s="159"/>
      <c r="U147" s="76" t="s">
        <v>462</v>
      </c>
      <c r="V147" s="205"/>
    </row>
    <row r="148" spans="1:22" s="13" customFormat="1" ht="39.75" customHeight="1">
      <c r="A148" s="172" t="s">
        <v>661</v>
      </c>
      <c r="B148" s="172"/>
      <c r="C148" s="79" t="s">
        <v>503</v>
      </c>
      <c r="D148" s="5" t="s">
        <v>42</v>
      </c>
      <c r="E148" s="144" t="s">
        <v>419</v>
      </c>
      <c r="F148" s="34" t="s">
        <v>35</v>
      </c>
      <c r="G148" s="8">
        <v>27</v>
      </c>
      <c r="H148" s="9">
        <v>4</v>
      </c>
      <c r="I148" s="35">
        <v>1</v>
      </c>
      <c r="J148" s="34" t="s">
        <v>35</v>
      </c>
      <c r="K148" s="8">
        <v>25</v>
      </c>
      <c r="L148" s="9">
        <v>9</v>
      </c>
      <c r="M148" s="35">
        <v>1</v>
      </c>
      <c r="N148" s="169">
        <v>24</v>
      </c>
      <c r="O148" s="224" t="s">
        <v>438</v>
      </c>
      <c r="P148" s="227" t="s">
        <v>494</v>
      </c>
      <c r="Q148" s="12" t="s">
        <v>439</v>
      </c>
      <c r="R148" s="154" t="s">
        <v>469</v>
      </c>
      <c r="S148" s="48"/>
      <c r="T148" s="23"/>
      <c r="U148" s="107" t="s">
        <v>463</v>
      </c>
      <c r="V148" s="203"/>
    </row>
    <row r="149" spans="1:22" s="13" customFormat="1" ht="39.75" customHeight="1">
      <c r="A149" s="172" t="s">
        <v>661</v>
      </c>
      <c r="B149" s="172"/>
      <c r="C149" s="79" t="s">
        <v>420</v>
      </c>
      <c r="D149" s="179" t="s">
        <v>416</v>
      </c>
      <c r="E149" s="180" t="s">
        <v>417</v>
      </c>
      <c r="F149" s="106" t="s">
        <v>35</v>
      </c>
      <c r="G149" s="181">
        <v>27</v>
      </c>
      <c r="H149" s="182">
        <v>4</v>
      </c>
      <c r="I149" s="183">
        <v>1</v>
      </c>
      <c r="J149" s="106" t="s">
        <v>35</v>
      </c>
      <c r="K149" s="181">
        <v>25</v>
      </c>
      <c r="L149" s="182">
        <v>2</v>
      </c>
      <c r="M149" s="183">
        <v>26</v>
      </c>
      <c r="N149" s="168">
        <v>17</v>
      </c>
      <c r="O149" s="207" t="s">
        <v>436</v>
      </c>
      <c r="P149" s="218" t="s">
        <v>440</v>
      </c>
      <c r="Q149" s="132" t="s">
        <v>538</v>
      </c>
      <c r="R149" s="184" t="s">
        <v>469</v>
      </c>
      <c r="S149" s="86"/>
      <c r="T149" s="159"/>
      <c r="U149" s="76" t="s">
        <v>464</v>
      </c>
      <c r="V149" s="205"/>
    </row>
    <row r="150" spans="1:22" s="13" customFormat="1" ht="39.75" customHeight="1">
      <c r="A150" s="172" t="s">
        <v>661</v>
      </c>
      <c r="B150" s="172"/>
      <c r="C150" s="79" t="s">
        <v>421</v>
      </c>
      <c r="D150" s="126" t="s">
        <v>416</v>
      </c>
      <c r="E150" s="133" t="s">
        <v>417</v>
      </c>
      <c r="F150" s="136" t="s">
        <v>35</v>
      </c>
      <c r="G150" s="130">
        <v>27</v>
      </c>
      <c r="H150" s="137">
        <v>4</v>
      </c>
      <c r="I150" s="138">
        <v>1</v>
      </c>
      <c r="J150" s="136" t="s">
        <v>35</v>
      </c>
      <c r="K150" s="130">
        <v>25</v>
      </c>
      <c r="L150" s="137">
        <v>11</v>
      </c>
      <c r="M150" s="138">
        <v>25</v>
      </c>
      <c r="N150" s="174">
        <v>30</v>
      </c>
      <c r="O150" s="225" t="s">
        <v>441</v>
      </c>
      <c r="P150" s="223" t="s">
        <v>442</v>
      </c>
      <c r="Q150" s="139" t="s">
        <v>539</v>
      </c>
      <c r="R150" s="155" t="s">
        <v>469</v>
      </c>
      <c r="S150" s="123"/>
      <c r="T150" s="160"/>
      <c r="U150" s="67" t="s">
        <v>465</v>
      </c>
      <c r="V150" s="206"/>
    </row>
    <row r="151" spans="1:22" s="13" customFormat="1" ht="39" customHeight="1">
      <c r="A151" s="172" t="s">
        <v>661</v>
      </c>
      <c r="B151" s="172"/>
      <c r="C151" s="79" t="s">
        <v>422</v>
      </c>
      <c r="D151" s="126" t="s">
        <v>423</v>
      </c>
      <c r="E151" s="133" t="s">
        <v>424</v>
      </c>
      <c r="F151" s="136" t="s">
        <v>0</v>
      </c>
      <c r="G151" s="130">
        <v>27</v>
      </c>
      <c r="H151" s="137">
        <v>4</v>
      </c>
      <c r="I151" s="138">
        <v>1</v>
      </c>
      <c r="J151" s="136" t="s">
        <v>0</v>
      </c>
      <c r="K151" s="130">
        <v>26</v>
      </c>
      <c r="L151" s="137">
        <v>8</v>
      </c>
      <c r="M151" s="138">
        <v>1</v>
      </c>
      <c r="N151" s="174">
        <v>27</v>
      </c>
      <c r="O151" s="225" t="s">
        <v>443</v>
      </c>
      <c r="P151" s="223" t="s">
        <v>495</v>
      </c>
      <c r="Q151" s="139" t="s">
        <v>540</v>
      </c>
      <c r="R151" s="152" t="s">
        <v>469</v>
      </c>
      <c r="S151" s="48"/>
      <c r="T151" s="23"/>
      <c r="U151" s="107" t="s">
        <v>466</v>
      </c>
      <c r="V151" s="206"/>
    </row>
    <row r="152" spans="1:22" s="13" customFormat="1" ht="39" customHeight="1">
      <c r="A152" s="172" t="s">
        <v>661</v>
      </c>
      <c r="B152" s="172"/>
      <c r="C152" s="170" t="s">
        <v>425</v>
      </c>
      <c r="D152" s="36" t="s">
        <v>98</v>
      </c>
      <c r="E152" s="135" t="s">
        <v>426</v>
      </c>
      <c r="F152" s="34" t="s">
        <v>0</v>
      </c>
      <c r="G152" s="32">
        <v>27</v>
      </c>
      <c r="H152" s="39">
        <v>10</v>
      </c>
      <c r="I152" s="85">
        <v>1</v>
      </c>
      <c r="J152" s="38" t="s">
        <v>0</v>
      </c>
      <c r="K152" s="32">
        <v>27</v>
      </c>
      <c r="L152" s="39">
        <v>10</v>
      </c>
      <c r="M152" s="85">
        <v>1</v>
      </c>
      <c r="N152" s="251">
        <v>20</v>
      </c>
      <c r="O152" s="42" t="s">
        <v>444</v>
      </c>
      <c r="P152" s="252" t="s">
        <v>445</v>
      </c>
      <c r="Q152" s="208" t="s">
        <v>518</v>
      </c>
      <c r="R152" s="154" t="s">
        <v>469</v>
      </c>
      <c r="S152" s="72"/>
      <c r="T152" s="23"/>
      <c r="U152" s="25" t="s">
        <v>467</v>
      </c>
      <c r="V152" s="203"/>
    </row>
    <row r="153" spans="1:22" s="13" customFormat="1" ht="39" customHeight="1">
      <c r="A153" s="172" t="s">
        <v>661</v>
      </c>
      <c r="B153" s="228"/>
      <c r="C153" s="170" t="s">
        <v>488</v>
      </c>
      <c r="D153" s="36" t="s">
        <v>60</v>
      </c>
      <c r="E153" s="135" t="s">
        <v>489</v>
      </c>
      <c r="F153" s="269" t="s">
        <v>0</v>
      </c>
      <c r="G153" s="270">
        <v>28</v>
      </c>
      <c r="H153" s="271">
        <v>8</v>
      </c>
      <c r="I153" s="272">
        <v>1</v>
      </c>
      <c r="J153" s="282" t="s">
        <v>0</v>
      </c>
      <c r="K153" s="270">
        <v>28</v>
      </c>
      <c r="L153" s="271">
        <v>8</v>
      </c>
      <c r="M153" s="272">
        <v>1</v>
      </c>
      <c r="N153" s="251">
        <v>25</v>
      </c>
      <c r="O153" s="42" t="s">
        <v>490</v>
      </c>
      <c r="P153" s="252" t="s">
        <v>491</v>
      </c>
      <c r="Q153" s="250" t="s">
        <v>626</v>
      </c>
      <c r="R153" s="154" t="s">
        <v>469</v>
      </c>
      <c r="S153" s="72"/>
      <c r="T153" s="23"/>
      <c r="U153" s="72" t="s">
        <v>492</v>
      </c>
      <c r="V153" s="203"/>
    </row>
    <row r="154" spans="1:22" s="13" customFormat="1" ht="40.5" customHeight="1">
      <c r="A154" s="172" t="s">
        <v>661</v>
      </c>
      <c r="B154" s="172"/>
      <c r="C154" s="170" t="s">
        <v>527</v>
      </c>
      <c r="D154" s="36" t="s">
        <v>60</v>
      </c>
      <c r="E154" s="135" t="s">
        <v>528</v>
      </c>
      <c r="F154" s="38" t="s">
        <v>0</v>
      </c>
      <c r="G154" s="32">
        <v>27</v>
      </c>
      <c r="H154" s="39">
        <v>11</v>
      </c>
      <c r="I154" s="85">
        <v>1</v>
      </c>
      <c r="J154" s="38" t="s">
        <v>0</v>
      </c>
      <c r="K154" s="32">
        <v>27</v>
      </c>
      <c r="L154" s="39">
        <v>11</v>
      </c>
      <c r="M154" s="85">
        <v>1</v>
      </c>
      <c r="N154" s="251">
        <v>20</v>
      </c>
      <c r="O154" s="42" t="s">
        <v>529</v>
      </c>
      <c r="P154" s="252" t="s">
        <v>530</v>
      </c>
      <c r="Q154" s="208" t="s">
        <v>531</v>
      </c>
      <c r="R154" s="154" t="s">
        <v>469</v>
      </c>
      <c r="S154" s="72"/>
      <c r="T154" s="23"/>
      <c r="U154" s="25" t="s">
        <v>532</v>
      </c>
      <c r="V154" s="203"/>
    </row>
    <row r="155" spans="1:22" s="13" customFormat="1" ht="40.5" customHeight="1">
      <c r="A155" s="172" t="s">
        <v>661</v>
      </c>
      <c r="B155" s="172"/>
      <c r="C155" s="170" t="s">
        <v>585</v>
      </c>
      <c r="D155" s="38" t="s">
        <v>579</v>
      </c>
      <c r="E155" s="135" t="s">
        <v>586</v>
      </c>
      <c r="F155" s="269" t="s">
        <v>35</v>
      </c>
      <c r="G155" s="270">
        <v>29</v>
      </c>
      <c r="H155" s="271">
        <v>4</v>
      </c>
      <c r="I155" s="272">
        <v>1</v>
      </c>
      <c r="J155" s="269" t="s">
        <v>35</v>
      </c>
      <c r="K155" s="270">
        <v>29</v>
      </c>
      <c r="L155" s="271">
        <v>4</v>
      </c>
      <c r="M155" s="272">
        <v>1</v>
      </c>
      <c r="N155" s="251">
        <v>18</v>
      </c>
      <c r="O155" s="42" t="s">
        <v>587</v>
      </c>
      <c r="P155" s="252" t="s">
        <v>588</v>
      </c>
      <c r="Q155" s="285" t="s">
        <v>589</v>
      </c>
      <c r="R155" s="154" t="s">
        <v>469</v>
      </c>
      <c r="S155" s="72"/>
      <c r="T155" s="23"/>
      <c r="U155" s="25" t="s">
        <v>590</v>
      </c>
      <c r="V155" s="203"/>
    </row>
    <row r="156" spans="1:22" s="13" customFormat="1" ht="40.5" customHeight="1">
      <c r="A156" s="172" t="s">
        <v>661</v>
      </c>
      <c r="B156" s="172"/>
      <c r="C156" s="134" t="s">
        <v>549</v>
      </c>
      <c r="D156" s="38" t="s">
        <v>211</v>
      </c>
      <c r="E156" s="148" t="s">
        <v>519</v>
      </c>
      <c r="F156" s="269" t="s">
        <v>0</v>
      </c>
      <c r="G156" s="270">
        <v>28</v>
      </c>
      <c r="H156" s="271">
        <v>10</v>
      </c>
      <c r="I156" s="272">
        <v>3</v>
      </c>
      <c r="J156" s="269" t="s">
        <v>0</v>
      </c>
      <c r="K156" s="270">
        <v>28</v>
      </c>
      <c r="L156" s="271">
        <v>10</v>
      </c>
      <c r="M156" s="272">
        <v>3</v>
      </c>
      <c r="N156" s="251">
        <v>19</v>
      </c>
      <c r="O156" s="42" t="s">
        <v>520</v>
      </c>
      <c r="P156" s="252" t="s">
        <v>622</v>
      </c>
      <c r="Q156" s="285" t="s">
        <v>623</v>
      </c>
      <c r="R156" s="153" t="s">
        <v>469</v>
      </c>
      <c r="S156" s="25"/>
      <c r="T156" s="274"/>
      <c r="U156" s="25" t="s">
        <v>521</v>
      </c>
      <c r="V156" s="198"/>
    </row>
    <row r="157" spans="1:22" ht="39.75" customHeight="1">
      <c r="A157" s="172" t="s">
        <v>661</v>
      </c>
      <c r="B157" s="250"/>
      <c r="C157" s="134" t="s">
        <v>742</v>
      </c>
      <c r="D157" s="36" t="s">
        <v>60</v>
      </c>
      <c r="E157" s="135" t="s">
        <v>607</v>
      </c>
      <c r="F157" s="16" t="s">
        <v>0</v>
      </c>
      <c r="G157" s="18">
        <v>29</v>
      </c>
      <c r="H157" s="19">
        <v>3</v>
      </c>
      <c r="I157" s="17">
        <v>23</v>
      </c>
      <c r="J157" s="16" t="s">
        <v>0</v>
      </c>
      <c r="K157" s="18">
        <v>29</v>
      </c>
      <c r="L157" s="19">
        <v>3</v>
      </c>
      <c r="M157" s="17">
        <v>23</v>
      </c>
      <c r="N157" s="84">
        <v>12</v>
      </c>
      <c r="O157" s="42" t="s">
        <v>608</v>
      </c>
      <c r="P157" s="252" t="s">
        <v>628</v>
      </c>
      <c r="Q157" s="250" t="s">
        <v>625</v>
      </c>
      <c r="R157" s="153" t="s">
        <v>469</v>
      </c>
      <c r="S157" s="23"/>
      <c r="T157" s="23"/>
      <c r="U157" s="25" t="s">
        <v>609</v>
      </c>
      <c r="V157" s="299"/>
    </row>
    <row r="158" spans="1:22" ht="39.75" customHeight="1">
      <c r="A158" s="172" t="s">
        <v>661</v>
      </c>
      <c r="B158" s="250"/>
      <c r="C158" s="134" t="s">
        <v>712</v>
      </c>
      <c r="D158" s="36" t="s">
        <v>416</v>
      </c>
      <c r="E158" s="135" t="s">
        <v>580</v>
      </c>
      <c r="F158" s="16" t="s">
        <v>0</v>
      </c>
      <c r="G158" s="18">
        <v>29</v>
      </c>
      <c r="H158" s="19">
        <v>8</v>
      </c>
      <c r="I158" s="17">
        <v>26</v>
      </c>
      <c r="J158" s="16" t="s">
        <v>0</v>
      </c>
      <c r="K158" s="18">
        <v>29</v>
      </c>
      <c r="L158" s="19">
        <v>8</v>
      </c>
      <c r="M158" s="17">
        <v>26</v>
      </c>
      <c r="N158" s="84">
        <v>28</v>
      </c>
      <c r="O158" s="42" t="s">
        <v>581</v>
      </c>
      <c r="P158" s="252" t="s">
        <v>629</v>
      </c>
      <c r="Q158" s="250" t="s">
        <v>624</v>
      </c>
      <c r="R158" s="153" t="s">
        <v>469</v>
      </c>
      <c r="S158" s="23"/>
      <c r="T158" s="23"/>
      <c r="U158" s="25" t="s">
        <v>627</v>
      </c>
      <c r="V158" s="299"/>
    </row>
    <row r="159" spans="1:22" ht="39.75" customHeight="1">
      <c r="A159" s="172" t="s">
        <v>661</v>
      </c>
      <c r="B159" s="250"/>
      <c r="C159" s="134" t="s">
        <v>713</v>
      </c>
      <c r="D159" s="36" t="s">
        <v>711</v>
      </c>
      <c r="E159" s="135" t="s">
        <v>6</v>
      </c>
      <c r="F159" s="16" t="s">
        <v>689</v>
      </c>
      <c r="G159" s="18">
        <v>2</v>
      </c>
      <c r="H159" s="19">
        <v>11</v>
      </c>
      <c r="I159" s="17">
        <v>2</v>
      </c>
      <c r="J159" s="16" t="s">
        <v>706</v>
      </c>
      <c r="K159" s="18">
        <v>2</v>
      </c>
      <c r="L159" s="19">
        <v>11</v>
      </c>
      <c r="M159" s="17">
        <v>2</v>
      </c>
      <c r="N159" s="84">
        <v>70</v>
      </c>
      <c r="O159" s="42" t="s">
        <v>436</v>
      </c>
      <c r="P159" s="252" t="s">
        <v>714</v>
      </c>
      <c r="Q159" s="250" t="s">
        <v>533</v>
      </c>
      <c r="R159" s="153" t="s">
        <v>469</v>
      </c>
      <c r="S159" s="23"/>
      <c r="T159" s="23"/>
      <c r="U159" s="25" t="s">
        <v>710</v>
      </c>
      <c r="V159" s="299"/>
    </row>
    <row r="160" spans="1:22" s="13" customFormat="1" ht="24.75" customHeight="1">
      <c r="A160" s="332"/>
      <c r="B160" s="380" t="s">
        <v>28</v>
      </c>
      <c r="C160" s="381"/>
      <c r="D160" s="316"/>
      <c r="E160" s="317">
        <f>SUM(E161:E163)</f>
        <v>47</v>
      </c>
      <c r="F160" s="318" t="s">
        <v>401</v>
      </c>
      <c r="G160" s="319"/>
      <c r="H160" s="319"/>
      <c r="I160" s="319"/>
      <c r="J160" s="319"/>
      <c r="K160" s="319"/>
      <c r="L160" s="319"/>
      <c r="M160" s="319"/>
      <c r="N160" s="320">
        <f>SUM(N113:N159)</f>
        <v>1210</v>
      </c>
      <c r="O160" s="68"/>
      <c r="P160" s="67"/>
      <c r="Q160" s="68"/>
      <c r="R160" s="192"/>
      <c r="S160" s="290"/>
      <c r="T160" s="290"/>
      <c r="U160" s="290"/>
      <c r="V160" s="296"/>
    </row>
    <row r="161" spans="1:22" s="13" customFormat="1" ht="24.75" customHeight="1">
      <c r="A161" s="333"/>
      <c r="B161" s="380" t="s">
        <v>22</v>
      </c>
      <c r="C161" s="381"/>
      <c r="D161" s="326"/>
      <c r="E161" s="322">
        <f>COUNTIF(R113:R154,B161)</f>
        <v>2</v>
      </c>
      <c r="F161" s="322" t="s">
        <v>401</v>
      </c>
      <c r="G161" s="323"/>
      <c r="H161" s="323"/>
      <c r="I161" s="323"/>
      <c r="J161" s="323"/>
      <c r="K161" s="323"/>
      <c r="L161" s="323"/>
      <c r="M161" s="323"/>
      <c r="N161" s="324">
        <f>SUMIF(R113:R158,B161,N113:N158)</f>
        <v>51</v>
      </c>
      <c r="O161" s="50"/>
      <c r="P161" s="76"/>
      <c r="Q161" s="50"/>
      <c r="R161" s="193"/>
      <c r="S161" s="289"/>
      <c r="T161" s="289"/>
      <c r="U161" s="289"/>
      <c r="V161" s="199"/>
    </row>
    <row r="162" spans="1:22" s="13" customFormat="1" ht="24.75" customHeight="1">
      <c r="A162" s="333"/>
      <c r="B162" s="380" t="s">
        <v>24</v>
      </c>
      <c r="C162" s="381"/>
      <c r="D162" s="321"/>
      <c r="E162" s="322">
        <f>COUNTIF(R113:R159,B162)</f>
        <v>26</v>
      </c>
      <c r="F162" s="322" t="s">
        <v>401</v>
      </c>
      <c r="G162" s="323"/>
      <c r="H162" s="323"/>
      <c r="I162" s="323"/>
      <c r="J162" s="323"/>
      <c r="K162" s="323"/>
      <c r="L162" s="323"/>
      <c r="M162" s="323"/>
      <c r="N162" s="324">
        <f>SUMIF(R113:R158,B162,N113:N158)</f>
        <v>673</v>
      </c>
      <c r="O162" s="75"/>
      <c r="P162" s="76"/>
      <c r="Q162" s="50"/>
      <c r="R162" s="193"/>
      <c r="S162" s="289"/>
      <c r="T162" s="289"/>
      <c r="U162" s="289"/>
      <c r="V162" s="199"/>
    </row>
    <row r="163" spans="1:22" s="13" customFormat="1" ht="24.75" customHeight="1">
      <c r="A163" s="334"/>
      <c r="B163" s="427" t="s">
        <v>469</v>
      </c>
      <c r="C163" s="427"/>
      <c r="D163" s="321"/>
      <c r="E163" s="322">
        <f>COUNTIF(R113:R159,B163)</f>
        <v>19</v>
      </c>
      <c r="F163" s="322" t="s">
        <v>401</v>
      </c>
      <c r="G163" s="323"/>
      <c r="H163" s="323"/>
      <c r="I163" s="323"/>
      <c r="J163" s="323"/>
      <c r="K163" s="323"/>
      <c r="L163" s="323"/>
      <c r="M163" s="323"/>
      <c r="N163" s="324">
        <f>SUMIF(R113:R159,B163,N113:N158)</f>
        <v>486</v>
      </c>
      <c r="O163" s="297"/>
      <c r="P163" s="189"/>
      <c r="Q163" s="291"/>
      <c r="R163" s="292"/>
      <c r="S163" s="293"/>
      <c r="T163" s="293"/>
      <c r="U163" s="293"/>
      <c r="V163" s="295"/>
    </row>
    <row r="164" spans="1:22" s="61" customFormat="1" ht="17.25" customHeight="1">
      <c r="A164" s="455" t="s">
        <v>19</v>
      </c>
      <c r="B164" s="459"/>
      <c r="C164" s="412"/>
      <c r="D164" s="335"/>
      <c r="E164" s="328">
        <f>SUM(E166:E169)-1</f>
        <v>138</v>
      </c>
      <c r="F164" s="328" t="s">
        <v>20</v>
      </c>
      <c r="G164" s="336"/>
      <c r="H164" s="336"/>
      <c r="I164" s="336"/>
      <c r="J164" s="336"/>
      <c r="K164" s="336"/>
      <c r="L164" s="336"/>
      <c r="M164" s="336"/>
      <c r="N164" s="444">
        <f>SUM(N166:N169)</f>
        <v>3567</v>
      </c>
      <c r="O164" s="50"/>
      <c r="P164" s="438" t="s">
        <v>21</v>
      </c>
      <c r="Q164" s="438"/>
      <c r="R164" s="50"/>
      <c r="S164" s="289"/>
      <c r="T164" s="289"/>
      <c r="U164" s="289"/>
      <c r="V164" s="199"/>
    </row>
    <row r="165" spans="1:22" s="61" customFormat="1" ht="17.25" customHeight="1">
      <c r="A165" s="457"/>
      <c r="B165" s="458"/>
      <c r="C165" s="435"/>
      <c r="D165" s="337"/>
      <c r="E165" s="436"/>
      <c r="F165" s="436"/>
      <c r="G165" s="436"/>
      <c r="H165" s="436"/>
      <c r="I165" s="436"/>
      <c r="J165" s="436"/>
      <c r="K165" s="436"/>
      <c r="L165" s="436"/>
      <c r="M165" s="436"/>
      <c r="N165" s="443"/>
      <c r="O165" s="87"/>
      <c r="P165" s="438"/>
      <c r="Q165" s="438"/>
      <c r="R165" s="50"/>
      <c r="S165" s="289"/>
      <c r="T165" s="289"/>
      <c r="U165" s="289"/>
      <c r="V165" s="199"/>
    </row>
    <row r="166" spans="1:22" s="61" customFormat="1" ht="34.5" customHeight="1">
      <c r="A166" s="460" t="s">
        <v>22</v>
      </c>
      <c r="B166" s="461"/>
      <c r="C166" s="381"/>
      <c r="D166" s="326"/>
      <c r="E166" s="322">
        <f>COUNTIF(R9:R158,A166)</f>
        <v>15</v>
      </c>
      <c r="F166" s="322" t="s">
        <v>20</v>
      </c>
      <c r="G166" s="323"/>
      <c r="H166" s="323" t="s">
        <v>23</v>
      </c>
      <c r="I166" s="323"/>
      <c r="J166" s="323"/>
      <c r="K166" s="323"/>
      <c r="L166" s="323"/>
      <c r="M166" s="323"/>
      <c r="N166" s="324">
        <f>N40+N64+N110+N161</f>
        <v>566</v>
      </c>
      <c r="O166" s="50"/>
      <c r="P166" s="438"/>
      <c r="Q166" s="438"/>
      <c r="R166" s="50"/>
      <c r="S166" s="289"/>
      <c r="T166" s="289"/>
      <c r="U166" s="289"/>
      <c r="V166" s="199"/>
    </row>
    <row r="167" spans="1:22" s="61" customFormat="1" ht="17.25" customHeight="1">
      <c r="A167" s="455" t="s">
        <v>24</v>
      </c>
      <c r="B167" s="456"/>
      <c r="C167" s="410"/>
      <c r="D167" s="338"/>
      <c r="E167" s="322">
        <f>COUNTIF(R9:R158,A167)</f>
        <v>90</v>
      </c>
      <c r="F167" s="328" t="s">
        <v>20</v>
      </c>
      <c r="G167" s="336"/>
      <c r="H167" s="336" t="s">
        <v>23</v>
      </c>
      <c r="I167" s="336"/>
      <c r="J167" s="336"/>
      <c r="K167" s="336"/>
      <c r="L167" s="336"/>
      <c r="M167" s="336"/>
      <c r="N167" s="442">
        <f>N162+N111+N65+N41</f>
        <v>2128</v>
      </c>
      <c r="O167" s="50"/>
      <c r="P167" s="438"/>
      <c r="Q167" s="438"/>
      <c r="R167" s="50"/>
      <c r="S167" s="289"/>
      <c r="T167" s="289"/>
      <c r="U167" s="289"/>
      <c r="V167" s="199"/>
    </row>
    <row r="168" spans="1:22" s="61" customFormat="1" ht="17.25" customHeight="1">
      <c r="A168" s="457"/>
      <c r="B168" s="458"/>
      <c r="C168" s="435"/>
      <c r="D168" s="423" t="s">
        <v>30</v>
      </c>
      <c r="E168" s="424"/>
      <c r="F168" s="424"/>
      <c r="G168" s="424"/>
      <c r="H168" s="424"/>
      <c r="I168" s="424"/>
      <c r="J168" s="424"/>
      <c r="K168" s="339">
        <f>SUM(E166:E167)</f>
        <v>105</v>
      </c>
      <c r="L168" s="340" t="s">
        <v>29</v>
      </c>
      <c r="M168" s="341"/>
      <c r="N168" s="443"/>
      <c r="O168" s="50"/>
      <c r="P168" s="438"/>
      <c r="Q168" s="438"/>
      <c r="R168" s="50"/>
      <c r="S168" s="289"/>
      <c r="T168" s="289"/>
      <c r="U168" s="289"/>
      <c r="V168" s="199"/>
    </row>
    <row r="169" spans="1:22" s="61" customFormat="1" ht="34.5" customHeight="1" thickBot="1">
      <c r="A169" s="452" t="s">
        <v>470</v>
      </c>
      <c r="B169" s="453"/>
      <c r="C169" s="454"/>
      <c r="D169" s="342"/>
      <c r="E169" s="343">
        <f>COUNTIF(R9:R159,A169)</f>
        <v>34</v>
      </c>
      <c r="F169" s="343" t="s">
        <v>20</v>
      </c>
      <c r="G169" s="343"/>
      <c r="H169" s="344"/>
      <c r="I169" s="344"/>
      <c r="J169" s="344"/>
      <c r="K169" s="344"/>
      <c r="L169" s="344"/>
      <c r="M169" s="344"/>
      <c r="N169" s="345">
        <f>N163+N112+N66+N42</f>
        <v>873</v>
      </c>
      <c r="O169" s="300"/>
      <c r="P169" s="439"/>
      <c r="Q169" s="439"/>
      <c r="R169" s="301"/>
      <c r="S169" s="191"/>
      <c r="T169" s="191"/>
      <c r="U169" s="191"/>
      <c r="V169" s="200"/>
    </row>
    <row r="170" spans="1:15" ht="39.75" customHeight="1">
      <c r="A170" s="313"/>
      <c r="B170" s="105"/>
      <c r="C170" s="105"/>
      <c r="D170" s="105"/>
      <c r="E170" s="105"/>
      <c r="O170" s="66"/>
    </row>
    <row r="171" spans="4:17" ht="39.75" customHeight="1">
      <c r="D171" s="63"/>
      <c r="E171" s="63"/>
      <c r="Q171" s="63"/>
    </row>
  </sheetData>
  <sheetProtection/>
  <mergeCells count="56">
    <mergeCell ref="A169:C169"/>
    <mergeCell ref="A167:C168"/>
    <mergeCell ref="A164:C165"/>
    <mergeCell ref="B110:C110"/>
    <mergeCell ref="B111:C111"/>
    <mergeCell ref="B112:C112"/>
    <mergeCell ref="A166:C166"/>
    <mergeCell ref="B162:C162"/>
    <mergeCell ref="B161:C161"/>
    <mergeCell ref="B160:C160"/>
    <mergeCell ref="P164:Q169"/>
    <mergeCell ref="O40:T40"/>
    <mergeCell ref="N167:N168"/>
    <mergeCell ref="N164:N165"/>
    <mergeCell ref="O6:O8"/>
    <mergeCell ref="S6:S8"/>
    <mergeCell ref="O14:O15"/>
    <mergeCell ref="T6:T8"/>
    <mergeCell ref="D168:J168"/>
    <mergeCell ref="E14:E15"/>
    <mergeCell ref="B163:C163"/>
    <mergeCell ref="D6:E6"/>
    <mergeCell ref="B6:B8"/>
    <mergeCell ref="F42:M42"/>
    <mergeCell ref="B41:C41"/>
    <mergeCell ref="B64:C64"/>
    <mergeCell ref="E165:M165"/>
    <mergeCell ref="F39:M39"/>
    <mergeCell ref="B66:C66"/>
    <mergeCell ref="P14:P15"/>
    <mergeCell ref="B63:C63"/>
    <mergeCell ref="B39:C39"/>
    <mergeCell ref="B42:C42"/>
    <mergeCell ref="V6:V8"/>
    <mergeCell ref="F6:I7"/>
    <mergeCell ref="U6:U8"/>
    <mergeCell ref="F41:M41"/>
    <mergeCell ref="B40:C40"/>
    <mergeCell ref="D14:D15"/>
    <mergeCell ref="Q14:Q15"/>
    <mergeCell ref="F8:I8"/>
    <mergeCell ref="T5:V5"/>
    <mergeCell ref="P6:P8"/>
    <mergeCell ref="Q6:Q8"/>
    <mergeCell ref="R6:R8"/>
    <mergeCell ref="J8:M8"/>
    <mergeCell ref="A6:A8"/>
    <mergeCell ref="B109:C109"/>
    <mergeCell ref="C14:C15"/>
    <mergeCell ref="B65:C65"/>
    <mergeCell ref="A1:V1"/>
    <mergeCell ref="E7:E8"/>
    <mergeCell ref="D7:D8"/>
    <mergeCell ref="C6:C8"/>
    <mergeCell ref="J6:M7"/>
    <mergeCell ref="F40:M40"/>
  </mergeCells>
  <dataValidations count="1">
    <dataValidation allowBlank="1" showInputMessage="1" showErrorMessage="1" sqref="S156:V156 U141:V155 S107 S152:S155 U98:V100 F98:M100 F93:M96 U93:V96 U103:V108 F103:M108 S135:T136 U157:U159 U139:U140 S126:S127 Q160:Q169 Q141:Q156 F113:M159 U113:V138 Q138 Q42:Q136 U70:V91 F70:M91 Q9:Q39"/>
  </dataValidations>
  <printOptions/>
  <pageMargins left="0.7874015748031497" right="0.3937007874015748" top="0.5905511811023623" bottom="0.5118110236220472" header="0.3937007874015748" footer="0.31496062992125984"/>
  <pageSetup fitToHeight="0" fitToWidth="1" horizontalDpi="600" verticalDpi="600" orientation="portrait" paperSize="9" scale="3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2024-01-15T04:29:48Z</cp:lastPrinted>
  <dcterms:modified xsi:type="dcterms:W3CDTF">2024-04-11T04:44:43Z</dcterms:modified>
  <cp:category/>
  <cp:version/>
  <cp:contentType/>
  <cp:contentStatus/>
</cp:coreProperties>
</file>