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DH010601\Common\事業指導担当\08事業者指定状況・ホームページ\R6\R6.12\06 高齢者サービス\"/>
    </mc:Choice>
  </mc:AlternateContent>
  <bookViews>
    <workbookView xWindow="330" yWindow="4140" windowWidth="19500" windowHeight="6345" tabRatio="858"/>
  </bookViews>
  <sheets>
    <sheet name="特養（30以上）" sheetId="6" r:id="rId1"/>
    <sheet name="特養（29以下）" sheetId="9" r:id="rId2"/>
    <sheet name="介護老人保健施設" sheetId="5" r:id="rId3"/>
    <sheet name="介護医療院" sheetId="73" r:id="rId4"/>
    <sheet name="グループホーム" sheetId="11" r:id="rId5"/>
    <sheet name="特定施設" sheetId="15" r:id="rId6"/>
    <sheet name="地域密着型特定施設" sheetId="82" r:id="rId7"/>
    <sheet name="軽費" sheetId="225" r:id="rId8"/>
    <sheet name="養護" sheetId="226" r:id="rId9"/>
    <sheet name="有料" sheetId="228" r:id="rId10"/>
    <sheet name="サービス付高齢者向け住宅" sheetId="227" r:id="rId11"/>
  </sheets>
  <externalReferences>
    <externalReference r:id="rId12"/>
    <externalReference r:id="rId13"/>
    <externalReference r:id="rId14"/>
  </externalReferences>
  <definedNames>
    <definedName name="_xlnm._FilterDatabase" localSheetId="4" hidden="1">グループホーム!$A$3:$P$153</definedName>
    <definedName name="_xlnm._FilterDatabase" localSheetId="10" hidden="1">サービス付高齢者向け住宅!$A$6:$O$51</definedName>
    <definedName name="_xlnm._FilterDatabase" localSheetId="1" hidden="1">'特養（29以下）'!$A$3:$J$3</definedName>
    <definedName name="_xlnm._FilterDatabase" localSheetId="0" hidden="1">'特養（30以上）'!$A$3:$I$3</definedName>
    <definedName name="_xlnm._FilterDatabase" localSheetId="9" hidden="1">有料!$A$5:$AL$5</definedName>
    <definedName name="_Key1" localSheetId="10" hidden="1">#REF!</definedName>
    <definedName name="_Key1" localSheetId="3" hidden="1">#REF!</definedName>
    <definedName name="_Key1" localSheetId="7" hidden="1">#REF!</definedName>
    <definedName name="_Key1" localSheetId="6" hidden="1">#REF!</definedName>
    <definedName name="_Key1" localSheetId="9" hidden="1">#REF!</definedName>
    <definedName name="_Key1" localSheetId="8" hidden="1">#REF!</definedName>
    <definedName name="_Key1" hidden="1">#REF!</definedName>
    <definedName name="_Key2" localSheetId="10" hidden="1">#REF!</definedName>
    <definedName name="_Key2" localSheetId="3" hidden="1">#REF!</definedName>
    <definedName name="_Key2" localSheetId="7" hidden="1">#REF!</definedName>
    <definedName name="_Key2" localSheetId="6" hidden="1">#REF!</definedName>
    <definedName name="_Key2" localSheetId="9" hidden="1">#REF!</definedName>
    <definedName name="_Key2" localSheetId="8" hidden="1">#REF!</definedName>
    <definedName name="_Key2" hidden="1">#REF!</definedName>
    <definedName name="_Order1" hidden="1">255</definedName>
    <definedName name="_Order2" hidden="1">255</definedName>
    <definedName name="_Sort" localSheetId="10" hidden="1">#REF!</definedName>
    <definedName name="_Sort" localSheetId="3" hidden="1">#REF!</definedName>
    <definedName name="_Sort" localSheetId="7" hidden="1">#REF!</definedName>
    <definedName name="_Sort" localSheetId="6" hidden="1">#REF!</definedName>
    <definedName name="_Sort" localSheetId="9" hidden="1">#REF!</definedName>
    <definedName name="_Sort" localSheetId="8" hidden="1">#REF!</definedName>
    <definedName name="_Sort" hidden="1">#REF!</definedName>
    <definedName name="_xlnm.Print_Area" localSheetId="4">グループホーム!$A$1:$J$146</definedName>
    <definedName name="_xlnm.Print_Area" localSheetId="10">サービス付高齢者向け住宅!$A$1:$O$51</definedName>
    <definedName name="_xlnm.Print_Area" localSheetId="3">介護医療院!$A$1:$I$11</definedName>
    <definedName name="_xlnm.Print_Area" localSheetId="2">介護老人保健施設!$A$1:$I$49</definedName>
    <definedName name="_xlnm.Print_Area" localSheetId="6">地域密着型特定施設!$A$1:$I$5</definedName>
    <definedName name="_xlnm.Print_Area" localSheetId="5">特定施設!$A$1:$J$54</definedName>
    <definedName name="_xlnm.Print_Area" localSheetId="1">'特養（29以下）'!$A$1:$I$62</definedName>
    <definedName name="_xlnm.Print_Area" localSheetId="0">'特養（30以上）'!$A$1:$I$108</definedName>
    <definedName name="_xlnm.Print_Titles" localSheetId="4">グループホーム!$3:$3</definedName>
    <definedName name="_xlnm.Print_Titles" localSheetId="2">介護老人保健施設!$3:$3</definedName>
    <definedName name="_xlnm.Print_Titles" localSheetId="0">'特養（30以上）'!$3:$3</definedName>
    <definedName name="_xlnm.Print_Titles" localSheetId="9">有料!$3:$5</definedName>
    <definedName name="羽黒町" localSheetId="10">#REF!</definedName>
    <definedName name="羽黒町" localSheetId="3">#REF!</definedName>
    <definedName name="羽黒町" localSheetId="7">#REF!</definedName>
    <definedName name="羽黒町" localSheetId="6">#REF!</definedName>
    <definedName name="羽黒町" localSheetId="9">#REF!</definedName>
    <definedName name="羽黒町" localSheetId="8">#REF!</definedName>
    <definedName name="羽黒町">#REF!</definedName>
    <definedName name="温海町" localSheetId="10">#REF!</definedName>
    <definedName name="温海町" localSheetId="3">#REF!</definedName>
    <definedName name="温海町" localSheetId="7">#REF!</definedName>
    <definedName name="温海町" localSheetId="6">#REF!</definedName>
    <definedName name="温海町" localSheetId="9">#REF!</definedName>
    <definedName name="温海町" localSheetId="8">#REF!</definedName>
    <definedName name="温海町">#REF!</definedName>
    <definedName name="河北町" localSheetId="10">#REF!</definedName>
    <definedName name="河北町" localSheetId="3">#REF!</definedName>
    <definedName name="河北町" localSheetId="7">#REF!</definedName>
    <definedName name="河北町" localSheetId="6">#REF!</definedName>
    <definedName name="河北町" localSheetId="9">#REF!</definedName>
    <definedName name="河北町" localSheetId="8">#REF!</definedName>
    <definedName name="河北町">#REF!</definedName>
    <definedName name="寒河江市" localSheetId="10">#REF!</definedName>
    <definedName name="寒河江市" localSheetId="3">#REF!</definedName>
    <definedName name="寒河江市" localSheetId="7">#REF!</definedName>
    <definedName name="寒河江市" localSheetId="6">#REF!</definedName>
    <definedName name="寒河江市" localSheetId="9">#REF!</definedName>
    <definedName name="寒河江市" localSheetId="8">#REF!</definedName>
    <definedName name="寒河江市">#REF!</definedName>
    <definedName name="金山町" localSheetId="10">#REF!</definedName>
    <definedName name="金山町" localSheetId="3">#REF!</definedName>
    <definedName name="金山町" localSheetId="7">#REF!</definedName>
    <definedName name="金山町" localSheetId="6">#REF!</definedName>
    <definedName name="金山町" localSheetId="9">#REF!</definedName>
    <definedName name="金山町" localSheetId="8">#REF!</definedName>
    <definedName name="金山町">#REF!</definedName>
    <definedName name="櫛引町" localSheetId="10">#REF!</definedName>
    <definedName name="櫛引町" localSheetId="3">#REF!</definedName>
    <definedName name="櫛引町" localSheetId="7">#REF!</definedName>
    <definedName name="櫛引町" localSheetId="6">#REF!</definedName>
    <definedName name="櫛引町" localSheetId="9">#REF!</definedName>
    <definedName name="櫛引町" localSheetId="8">#REF!</definedName>
    <definedName name="櫛引町">#REF!</definedName>
    <definedName name="戸沢村" localSheetId="10">#REF!</definedName>
    <definedName name="戸沢村" localSheetId="3">#REF!</definedName>
    <definedName name="戸沢村" localSheetId="7">#REF!</definedName>
    <definedName name="戸沢村" localSheetId="6">#REF!</definedName>
    <definedName name="戸沢村" localSheetId="9">#REF!</definedName>
    <definedName name="戸沢村" localSheetId="8">#REF!</definedName>
    <definedName name="戸沢村">#REF!</definedName>
    <definedName name="高畠町" localSheetId="10">#REF!</definedName>
    <definedName name="高畠町" localSheetId="3">#REF!</definedName>
    <definedName name="高畠町" localSheetId="7">#REF!</definedName>
    <definedName name="高畠町" localSheetId="6">#REF!</definedName>
    <definedName name="高畠町" localSheetId="9">#REF!</definedName>
    <definedName name="高畠町" localSheetId="8">#REF!</definedName>
    <definedName name="高畠町">#REF!</definedName>
    <definedName name="最上町" localSheetId="10">#REF!</definedName>
    <definedName name="最上町" localSheetId="3">#REF!</definedName>
    <definedName name="最上町" localSheetId="7">#REF!</definedName>
    <definedName name="最上町" localSheetId="6">#REF!</definedName>
    <definedName name="最上町" localSheetId="9">#REF!</definedName>
    <definedName name="最上町" localSheetId="8">#REF!</definedName>
    <definedName name="最上町">#REF!</definedName>
    <definedName name="鮭川村" localSheetId="10">#REF!</definedName>
    <definedName name="鮭川村" localSheetId="3">#REF!</definedName>
    <definedName name="鮭川村" localSheetId="7">#REF!</definedName>
    <definedName name="鮭川村" localSheetId="6">#REF!</definedName>
    <definedName name="鮭川村" localSheetId="9">#REF!</definedName>
    <definedName name="鮭川村" localSheetId="8">#REF!</definedName>
    <definedName name="鮭川村">#REF!</definedName>
    <definedName name="三川町" localSheetId="10">#REF!</definedName>
    <definedName name="三川町" localSheetId="3">#REF!</definedName>
    <definedName name="三川町" localSheetId="7">#REF!</definedName>
    <definedName name="三川町" localSheetId="6">#REF!</definedName>
    <definedName name="三川町" localSheetId="9">#REF!</definedName>
    <definedName name="三川町" localSheetId="8">#REF!</definedName>
    <definedName name="三川町">#REF!</definedName>
    <definedName name="山形市" localSheetId="10">#REF!</definedName>
    <definedName name="山形市" localSheetId="3">#REF!</definedName>
    <definedName name="山形市" localSheetId="7">#REF!</definedName>
    <definedName name="山形市" localSheetId="6">#REF!</definedName>
    <definedName name="山形市" localSheetId="9">#REF!</definedName>
    <definedName name="山形市" localSheetId="8">#REF!</definedName>
    <definedName name="山形市">#REF!</definedName>
    <definedName name="山辺町" localSheetId="10">#REF!</definedName>
    <definedName name="山辺町" localSheetId="3">#REF!</definedName>
    <definedName name="山辺町" localSheetId="7">#REF!</definedName>
    <definedName name="山辺町" localSheetId="6">#REF!</definedName>
    <definedName name="山辺町" localSheetId="9">#REF!</definedName>
    <definedName name="山辺町" localSheetId="8">#REF!</definedName>
    <definedName name="山辺町">#REF!</definedName>
    <definedName name="市町村" localSheetId="10">#REF!</definedName>
    <definedName name="市町村" localSheetId="3">#REF!</definedName>
    <definedName name="市町村" localSheetId="7">#REF!</definedName>
    <definedName name="市町村" localSheetId="6">#REF!</definedName>
    <definedName name="市町村" localSheetId="9">#REF!</definedName>
    <definedName name="市町村" localSheetId="8">#REF!</definedName>
    <definedName name="市町村">#REF!</definedName>
    <definedName name="市町村一覧" localSheetId="10">#REF!</definedName>
    <definedName name="市町村一覧" localSheetId="3">#REF!</definedName>
    <definedName name="市町村一覧" localSheetId="7">#REF!</definedName>
    <definedName name="市町村一覧" localSheetId="6">#REF!</definedName>
    <definedName name="市町村一覧" localSheetId="9">#REF!</definedName>
    <definedName name="市町村一覧" localSheetId="8">#REF!</definedName>
    <definedName name="市町村一覧">#REF!</definedName>
    <definedName name="酒田市" localSheetId="10">#REF!</definedName>
    <definedName name="酒田市" localSheetId="3">#REF!</definedName>
    <definedName name="酒田市" localSheetId="7">#REF!</definedName>
    <definedName name="酒田市" localSheetId="6">#REF!</definedName>
    <definedName name="酒田市" localSheetId="9">#REF!</definedName>
    <definedName name="酒田市" localSheetId="8">#REF!</definedName>
    <definedName name="酒田市">#REF!</definedName>
    <definedName name="舟形町" localSheetId="10">#REF!</definedName>
    <definedName name="舟形町" localSheetId="3">#REF!</definedName>
    <definedName name="舟形町" localSheetId="7">#REF!</definedName>
    <definedName name="舟形町" localSheetId="6">#REF!</definedName>
    <definedName name="舟形町" localSheetId="9">#REF!</definedName>
    <definedName name="舟形町" localSheetId="8">#REF!</definedName>
    <definedName name="舟形町">#REF!</definedName>
    <definedName name="小国町" localSheetId="10">#REF!</definedName>
    <definedName name="小国町" localSheetId="3">#REF!</definedName>
    <definedName name="小国町" localSheetId="7">#REF!</definedName>
    <definedName name="小国町" localSheetId="6">#REF!</definedName>
    <definedName name="小国町" localSheetId="9">#REF!</definedName>
    <definedName name="小国町" localSheetId="8">#REF!</definedName>
    <definedName name="小国町">#REF!</definedName>
    <definedName name="松山町" localSheetId="10">#REF!</definedName>
    <definedName name="松山町" localSheetId="3">#REF!</definedName>
    <definedName name="松山町" localSheetId="7">#REF!</definedName>
    <definedName name="松山町" localSheetId="6">#REF!</definedName>
    <definedName name="松山町" localSheetId="9">#REF!</definedName>
    <definedName name="松山町" localSheetId="8">#REF!</definedName>
    <definedName name="松山町">#REF!</definedName>
    <definedName name="上山市" localSheetId="10">#REF!</definedName>
    <definedName name="上山市" localSheetId="3">#REF!</definedName>
    <definedName name="上山市" localSheetId="7">#REF!</definedName>
    <definedName name="上山市" localSheetId="6">#REF!</definedName>
    <definedName name="上山市" localSheetId="9">#REF!</definedName>
    <definedName name="上山市" localSheetId="8">#REF!</definedName>
    <definedName name="上山市">#REF!</definedName>
    <definedName name="新庄市" localSheetId="10">#REF!</definedName>
    <definedName name="新庄市" localSheetId="3">#REF!</definedName>
    <definedName name="新庄市" localSheetId="7">#REF!</definedName>
    <definedName name="新庄市" localSheetId="6">#REF!</definedName>
    <definedName name="新庄市" localSheetId="9">#REF!</definedName>
    <definedName name="新庄市" localSheetId="8">#REF!</definedName>
    <definedName name="新庄市">#REF!</definedName>
    <definedName name="真室川町" localSheetId="10">#REF!</definedName>
    <definedName name="真室川町" localSheetId="3">#REF!</definedName>
    <definedName name="真室川町" localSheetId="7">#REF!</definedName>
    <definedName name="真室川町" localSheetId="6">#REF!</definedName>
    <definedName name="真室川町" localSheetId="9">#REF!</definedName>
    <definedName name="真室川町" localSheetId="8">#REF!</definedName>
    <definedName name="真室川町">#REF!</definedName>
    <definedName name="西川町" localSheetId="10">#REF!</definedName>
    <definedName name="西川町" localSheetId="3">#REF!</definedName>
    <definedName name="西川町" localSheetId="7">#REF!</definedName>
    <definedName name="西川町" localSheetId="6">#REF!</definedName>
    <definedName name="西川町" localSheetId="9">#REF!</definedName>
    <definedName name="西川町" localSheetId="8">#REF!</definedName>
    <definedName name="西川町">#REF!</definedName>
    <definedName name="川西町" localSheetId="10">#REF!</definedName>
    <definedName name="川西町" localSheetId="3">#REF!</definedName>
    <definedName name="川西町" localSheetId="7">#REF!</definedName>
    <definedName name="川西町" localSheetId="6">#REF!</definedName>
    <definedName name="川西町" localSheetId="9">#REF!</definedName>
    <definedName name="川西町" localSheetId="8">#REF!</definedName>
    <definedName name="川西町">#REF!</definedName>
    <definedName name="村山市" localSheetId="10">#REF!</definedName>
    <definedName name="村山市" localSheetId="3">#REF!</definedName>
    <definedName name="村山市" localSheetId="7">#REF!</definedName>
    <definedName name="村山市" localSheetId="6">#REF!</definedName>
    <definedName name="村山市" localSheetId="9">#REF!</definedName>
    <definedName name="村山市" localSheetId="8">#REF!</definedName>
    <definedName name="村山市">#REF!</definedName>
    <definedName name="大江町" localSheetId="10">#REF!</definedName>
    <definedName name="大江町" localSheetId="3">#REF!</definedName>
    <definedName name="大江町" localSheetId="7">#REF!</definedName>
    <definedName name="大江町" localSheetId="6">#REF!</definedName>
    <definedName name="大江町" localSheetId="9">#REF!</definedName>
    <definedName name="大江町" localSheetId="8">#REF!</definedName>
    <definedName name="大江町">#REF!</definedName>
    <definedName name="大石田町" localSheetId="10">#REF!</definedName>
    <definedName name="大石田町" localSheetId="3">#REF!</definedName>
    <definedName name="大石田町" localSheetId="7">#REF!</definedName>
    <definedName name="大石田町" localSheetId="6">#REF!</definedName>
    <definedName name="大石田町" localSheetId="9">#REF!</definedName>
    <definedName name="大石田町" localSheetId="8">#REF!</definedName>
    <definedName name="大石田町">#REF!</definedName>
    <definedName name="大蔵村" localSheetId="10">#REF!</definedName>
    <definedName name="大蔵村" localSheetId="3">#REF!</definedName>
    <definedName name="大蔵村" localSheetId="7">#REF!</definedName>
    <definedName name="大蔵村" localSheetId="6">#REF!</definedName>
    <definedName name="大蔵村" localSheetId="9">#REF!</definedName>
    <definedName name="大蔵村" localSheetId="8">#REF!</definedName>
    <definedName name="大蔵村">#REF!</definedName>
    <definedName name="中山町" localSheetId="10">#REF!</definedName>
    <definedName name="中山町" localSheetId="3">#REF!</definedName>
    <definedName name="中山町" localSheetId="7">#REF!</definedName>
    <definedName name="中山町" localSheetId="6">#REF!</definedName>
    <definedName name="中山町" localSheetId="9">#REF!</definedName>
    <definedName name="中山町" localSheetId="8">#REF!</definedName>
    <definedName name="中山町">#REF!</definedName>
    <definedName name="朝日村" localSheetId="10">#REF!</definedName>
    <definedName name="朝日村" localSheetId="3">#REF!</definedName>
    <definedName name="朝日村" localSheetId="7">#REF!</definedName>
    <definedName name="朝日村" localSheetId="6">#REF!</definedName>
    <definedName name="朝日村" localSheetId="9">#REF!</definedName>
    <definedName name="朝日村" localSheetId="8">#REF!</definedName>
    <definedName name="朝日村">#REF!</definedName>
    <definedName name="朝日町" localSheetId="10">#REF!</definedName>
    <definedName name="朝日町" localSheetId="3">#REF!</definedName>
    <definedName name="朝日町" localSheetId="7">#REF!</definedName>
    <definedName name="朝日町" localSheetId="6">#REF!</definedName>
    <definedName name="朝日町" localSheetId="9">#REF!</definedName>
    <definedName name="朝日町" localSheetId="8">#REF!</definedName>
    <definedName name="朝日町">#REF!</definedName>
    <definedName name="長井市" localSheetId="10">#REF!</definedName>
    <definedName name="長井市" localSheetId="3">#REF!</definedName>
    <definedName name="長井市" localSheetId="7">#REF!</definedName>
    <definedName name="長井市" localSheetId="6">#REF!</definedName>
    <definedName name="長井市" localSheetId="9">#REF!</definedName>
    <definedName name="長井市" localSheetId="8">#REF!</definedName>
    <definedName name="長井市">#REF!</definedName>
    <definedName name="鶴岡市" localSheetId="10">#REF!</definedName>
    <definedName name="鶴岡市" localSheetId="3">#REF!</definedName>
    <definedName name="鶴岡市" localSheetId="7">#REF!</definedName>
    <definedName name="鶴岡市" localSheetId="6">#REF!</definedName>
    <definedName name="鶴岡市" localSheetId="9">#REF!</definedName>
    <definedName name="鶴岡市" localSheetId="8">#REF!</definedName>
    <definedName name="鶴岡市">#REF!</definedName>
    <definedName name="天童市" localSheetId="10">#REF!</definedName>
    <definedName name="天童市" localSheetId="3">#REF!</definedName>
    <definedName name="天童市" localSheetId="7">#REF!</definedName>
    <definedName name="天童市" localSheetId="6">#REF!</definedName>
    <definedName name="天童市" localSheetId="9">#REF!</definedName>
    <definedName name="天童市" localSheetId="8">#REF!</definedName>
    <definedName name="天童市">#REF!</definedName>
    <definedName name="東根市" localSheetId="10">#REF!</definedName>
    <definedName name="東根市" localSheetId="3">#REF!</definedName>
    <definedName name="東根市" localSheetId="7">#REF!</definedName>
    <definedName name="東根市" localSheetId="6">#REF!</definedName>
    <definedName name="東根市" localSheetId="9">#REF!</definedName>
    <definedName name="東根市" localSheetId="8">#REF!</definedName>
    <definedName name="東根市">#REF!</definedName>
    <definedName name="藤島町" localSheetId="10">#REF!</definedName>
    <definedName name="藤島町" localSheetId="3">#REF!</definedName>
    <definedName name="藤島町" localSheetId="7">#REF!</definedName>
    <definedName name="藤島町" localSheetId="6">#REF!</definedName>
    <definedName name="藤島町" localSheetId="9">#REF!</definedName>
    <definedName name="藤島町" localSheetId="8">#REF!</definedName>
    <definedName name="藤島町">#REF!</definedName>
    <definedName name="南陽市" localSheetId="10">#REF!</definedName>
    <definedName name="南陽市" localSheetId="3">#REF!</definedName>
    <definedName name="南陽市" localSheetId="7">#REF!</definedName>
    <definedName name="南陽市" localSheetId="6">#REF!</definedName>
    <definedName name="南陽市" localSheetId="9">#REF!</definedName>
    <definedName name="南陽市" localSheetId="8">#REF!</definedName>
    <definedName name="南陽市">#REF!</definedName>
    <definedName name="白鷹町" localSheetId="10">#REF!</definedName>
    <definedName name="白鷹町" localSheetId="3">#REF!</definedName>
    <definedName name="白鷹町" localSheetId="7">#REF!</definedName>
    <definedName name="白鷹町" localSheetId="6">#REF!</definedName>
    <definedName name="白鷹町" localSheetId="9">#REF!</definedName>
    <definedName name="白鷹町" localSheetId="8">#REF!</definedName>
    <definedName name="白鷹町">#REF!</definedName>
    <definedName name="八幡町" localSheetId="10">#REF!</definedName>
    <definedName name="八幡町" localSheetId="3">#REF!</definedName>
    <definedName name="八幡町" localSheetId="7">#REF!</definedName>
    <definedName name="八幡町" localSheetId="6">#REF!</definedName>
    <definedName name="八幡町" localSheetId="9">#REF!</definedName>
    <definedName name="八幡町" localSheetId="8">#REF!</definedName>
    <definedName name="八幡町">#REF!</definedName>
    <definedName name="飯豊町" localSheetId="10">#REF!</definedName>
    <definedName name="飯豊町" localSheetId="3">#REF!</definedName>
    <definedName name="飯豊町" localSheetId="7">#REF!</definedName>
    <definedName name="飯豊町" localSheetId="6">#REF!</definedName>
    <definedName name="飯豊町" localSheetId="9">#REF!</definedName>
    <definedName name="飯豊町" localSheetId="8">#REF!</definedName>
    <definedName name="飯豊町">#REF!</definedName>
    <definedName name="番号" localSheetId="10">#REF!</definedName>
    <definedName name="番号" localSheetId="3">#REF!</definedName>
    <definedName name="番号" localSheetId="7">#REF!</definedName>
    <definedName name="番号" localSheetId="6">#REF!</definedName>
    <definedName name="番号" localSheetId="9">#REF!</definedName>
    <definedName name="番号" localSheetId="8">#REF!</definedName>
    <definedName name="番号">#REF!</definedName>
    <definedName name="尾花沢市" localSheetId="10">#REF!</definedName>
    <definedName name="尾花沢市" localSheetId="3">#REF!</definedName>
    <definedName name="尾花沢市" localSheetId="7">#REF!</definedName>
    <definedName name="尾花沢市" localSheetId="6">#REF!</definedName>
    <definedName name="尾花沢市" localSheetId="9">#REF!</definedName>
    <definedName name="尾花沢市" localSheetId="8">#REF!</definedName>
    <definedName name="尾花沢市">#REF!</definedName>
    <definedName name="平田町" localSheetId="10">#REF!</definedName>
    <definedName name="平田町" localSheetId="3">#REF!</definedName>
    <definedName name="平田町" localSheetId="7">#REF!</definedName>
    <definedName name="平田町" localSheetId="6">#REF!</definedName>
    <definedName name="平田町" localSheetId="9">#REF!</definedName>
    <definedName name="平田町" localSheetId="8">#REF!</definedName>
    <definedName name="平田町">#REF!</definedName>
    <definedName name="米沢市" localSheetId="10">#REF!</definedName>
    <definedName name="米沢市" localSheetId="3">#REF!</definedName>
    <definedName name="米沢市" localSheetId="7">#REF!</definedName>
    <definedName name="米沢市" localSheetId="6">#REF!</definedName>
    <definedName name="米沢市" localSheetId="9">#REF!</definedName>
    <definedName name="米沢市" localSheetId="8">#REF!</definedName>
    <definedName name="米沢市">#REF!</definedName>
    <definedName name="遊佐町" localSheetId="10">#REF!</definedName>
    <definedName name="遊佐町" localSheetId="3">#REF!</definedName>
    <definedName name="遊佐町" localSheetId="7">#REF!</definedName>
    <definedName name="遊佐町" localSheetId="6">#REF!</definedName>
    <definedName name="遊佐町" localSheetId="9">#REF!</definedName>
    <definedName name="遊佐町" localSheetId="8">#REF!</definedName>
    <definedName name="遊佐町">#REF!</definedName>
    <definedName name="余目町" localSheetId="10">#REF!</definedName>
    <definedName name="余目町" localSheetId="3">#REF!</definedName>
    <definedName name="余目町" localSheetId="7">#REF!</definedName>
    <definedName name="余目町" localSheetId="6">#REF!</definedName>
    <definedName name="余目町" localSheetId="9">#REF!</definedName>
    <definedName name="余目町" localSheetId="8">#REF!</definedName>
    <definedName name="余目町">#REF!</definedName>
    <definedName name="立川町" localSheetId="10">#REF!</definedName>
    <definedName name="立川町" localSheetId="3">#REF!</definedName>
    <definedName name="立川町" localSheetId="7">#REF!</definedName>
    <definedName name="立川町" localSheetId="6">#REF!</definedName>
    <definedName name="立川町" localSheetId="9">#REF!</definedName>
    <definedName name="立川町" localSheetId="8">#REF!</definedName>
    <definedName name="立川町">#REF!</definedName>
  </definedNames>
  <calcPr calcId="162913"/>
</workbook>
</file>

<file path=xl/calcChain.xml><?xml version="1.0" encoding="utf-8"?>
<calcChain xmlns="http://schemas.openxmlformats.org/spreadsheetml/2006/main">
  <c r="D166" i="228" l="1"/>
  <c r="D165" i="228"/>
  <c r="F167" i="228" s="1"/>
  <c r="D163" i="228"/>
  <c r="G162" i="228"/>
  <c r="D162" i="228"/>
  <c r="G161" i="228"/>
  <c r="D161" i="228"/>
  <c r="D160" i="228" s="1"/>
  <c r="G160" i="228"/>
  <c r="G108" i="228"/>
  <c r="D108" i="228"/>
  <c r="G107" i="228"/>
  <c r="D107" i="228"/>
  <c r="G106" i="228"/>
  <c r="D106" i="228"/>
  <c r="G58" i="228"/>
  <c r="D58" i="228"/>
  <c r="G57" i="228"/>
  <c r="D57" i="228"/>
  <c r="D56" i="228" s="1"/>
  <c r="G56" i="228"/>
  <c r="G32" i="228"/>
  <c r="G166" i="228" s="1"/>
  <c r="D32" i="228"/>
  <c r="G31" i="228"/>
  <c r="G165" i="228" s="1"/>
  <c r="D31" i="228"/>
  <c r="K31" i="228" s="1"/>
  <c r="G30" i="228"/>
  <c r="G163" i="228" s="1"/>
  <c r="G168" i="228" s="1"/>
  <c r="H47" i="227"/>
  <c r="F47" i="227"/>
  <c r="F48" i="227" s="1"/>
  <c r="H26" i="227"/>
  <c r="F26" i="227"/>
  <c r="H20" i="227"/>
  <c r="F20" i="227"/>
  <c r="H17" i="227"/>
  <c r="F53" i="227" s="1"/>
  <c r="F17" i="227"/>
  <c r="K15" i="226"/>
  <c r="I15" i="225"/>
  <c r="C15" i="225"/>
  <c r="D30" i="228" l="1"/>
  <c r="H48" i="227"/>
  <c r="L41" i="15" l="1"/>
  <c r="J38" i="15"/>
  <c r="J45" i="11" l="1"/>
  <c r="L4" i="11"/>
  <c r="J4" i="11" s="1"/>
  <c r="L38" i="15" l="1"/>
  <c r="L39" i="15"/>
  <c r="L40" i="15"/>
  <c r="L42" i="15"/>
  <c r="L43" i="15"/>
  <c r="L44" i="15"/>
  <c r="L45" i="15"/>
  <c r="J41" i="15" s="1"/>
  <c r="L46" i="15"/>
  <c r="L47" i="15"/>
  <c r="L48" i="15"/>
  <c r="J54" i="15" l="1"/>
  <c r="L5" i="11" l="1"/>
  <c r="J5" i="11" s="1"/>
  <c r="L6" i="11"/>
  <c r="J6" i="11" s="1"/>
  <c r="L7" i="11"/>
  <c r="J7" i="11" s="1"/>
  <c r="L8" i="11"/>
  <c r="J8" i="11" s="1"/>
  <c r="L9" i="11"/>
  <c r="J9" i="11" s="1"/>
  <c r="L10" i="11"/>
  <c r="J10" i="11" s="1"/>
  <c r="L11" i="11"/>
  <c r="J11" i="11" s="1"/>
  <c r="L12" i="11"/>
  <c r="J12" i="11" s="1"/>
  <c r="L13" i="11"/>
  <c r="J13" i="11" s="1"/>
  <c r="L14" i="11"/>
  <c r="J14" i="11" s="1"/>
  <c r="L15" i="11"/>
  <c r="J15" i="11" s="1"/>
  <c r="L16" i="11"/>
  <c r="J16" i="11" s="1"/>
  <c r="L17" i="11"/>
  <c r="J17" i="11" s="1"/>
  <c r="L18" i="11"/>
  <c r="J18" i="11" s="1"/>
  <c r="L19" i="11"/>
  <c r="J19" i="11" s="1"/>
  <c r="L20" i="11"/>
  <c r="J20" i="11" s="1"/>
  <c r="L21" i="11"/>
  <c r="J21" i="11" s="1"/>
  <c r="L22" i="11"/>
  <c r="J22" i="11" s="1"/>
  <c r="L23" i="11"/>
  <c r="J23" i="11" s="1"/>
  <c r="L24" i="11"/>
  <c r="J24" i="11" s="1"/>
  <c r="L25" i="11"/>
  <c r="J25" i="11" s="1"/>
  <c r="L26" i="11"/>
  <c r="J26" i="11" s="1"/>
  <c r="L27" i="11"/>
  <c r="J27" i="11" s="1"/>
  <c r="L28" i="11"/>
  <c r="J28" i="11" s="1"/>
  <c r="L29" i="11"/>
  <c r="J29" i="11" s="1"/>
  <c r="L30" i="11"/>
  <c r="J30" i="11" s="1"/>
  <c r="L31" i="11"/>
  <c r="J31" i="11" s="1"/>
  <c r="L32" i="11"/>
  <c r="J32" i="11" s="1"/>
  <c r="L33" i="11"/>
  <c r="J33" i="11" s="1"/>
  <c r="L34" i="11"/>
  <c r="J34" i="11" s="1"/>
  <c r="L35" i="11"/>
  <c r="J35" i="11" s="1"/>
  <c r="L36" i="11"/>
  <c r="J36" i="11" s="1"/>
  <c r="L37" i="11"/>
  <c r="J37" i="11" s="1"/>
  <c r="L38" i="11"/>
  <c r="J38" i="11" s="1"/>
  <c r="L39" i="11"/>
  <c r="J39" i="11" s="1"/>
  <c r="L40" i="11"/>
  <c r="J40" i="11" s="1"/>
  <c r="L41" i="11"/>
  <c r="J41" i="11" s="1"/>
  <c r="L42" i="11"/>
  <c r="J42" i="11" s="1"/>
  <c r="L43" i="11"/>
  <c r="J43" i="11" s="1"/>
  <c r="L44" i="11"/>
  <c r="J44" i="11" s="1"/>
  <c r="L45" i="11"/>
  <c r="J46" i="11" s="1"/>
  <c r="L46" i="11"/>
  <c r="J47" i="11" s="1"/>
  <c r="L47" i="11"/>
  <c r="J48" i="11" s="1"/>
  <c r="L48" i="11"/>
  <c r="J49" i="11" s="1"/>
  <c r="L49" i="11"/>
  <c r="J50" i="11" s="1"/>
  <c r="L50" i="11"/>
  <c r="J51" i="11" s="1"/>
  <c r="L51" i="11"/>
  <c r="J52" i="11" s="1"/>
  <c r="L52" i="11"/>
  <c r="J53" i="11" s="1"/>
  <c r="L53" i="11"/>
  <c r="J54" i="11" s="1"/>
  <c r="L54" i="11"/>
  <c r="J55" i="11" s="1"/>
  <c r="L55" i="11"/>
  <c r="J56" i="11" s="1"/>
  <c r="L56" i="11"/>
  <c r="J57" i="11" s="1"/>
  <c r="L57" i="11"/>
  <c r="J58" i="11" s="1"/>
  <c r="L58" i="11"/>
  <c r="J59" i="11" s="1"/>
  <c r="L59" i="11"/>
  <c r="J60" i="11" s="1"/>
  <c r="L60" i="11"/>
  <c r="J61" i="11" s="1"/>
  <c r="L61" i="11"/>
  <c r="J62" i="11" s="1"/>
  <c r="L62" i="11"/>
  <c r="J63" i="11" s="1"/>
  <c r="L63" i="11"/>
  <c r="J64" i="11" s="1"/>
  <c r="L64" i="11"/>
  <c r="J65" i="11" s="1"/>
  <c r="L65" i="11"/>
  <c r="J66" i="11" s="1"/>
  <c r="L66" i="11"/>
  <c r="J67" i="11" s="1"/>
  <c r="L67" i="11"/>
  <c r="J68" i="11" s="1"/>
  <c r="L68" i="11"/>
  <c r="J69" i="11" s="1"/>
  <c r="L69" i="11"/>
  <c r="J70" i="11" s="1"/>
  <c r="L70" i="11"/>
  <c r="J71" i="11" s="1"/>
  <c r="L71" i="11"/>
  <c r="J72" i="11" s="1"/>
  <c r="L72" i="11"/>
  <c r="J73" i="11" s="1"/>
  <c r="L73" i="11"/>
  <c r="L74" i="11"/>
  <c r="L75" i="11"/>
  <c r="J77" i="11" s="1"/>
  <c r="L76" i="11"/>
  <c r="J78" i="11" s="1"/>
  <c r="L77" i="11"/>
  <c r="J79" i="11" s="1"/>
  <c r="L78" i="11"/>
  <c r="J80" i="11" s="1"/>
  <c r="L79" i="11"/>
  <c r="J81" i="11" s="1"/>
  <c r="L80" i="11"/>
  <c r="J82" i="11" s="1"/>
  <c r="L81" i="11"/>
  <c r="J83" i="11" s="1"/>
  <c r="L82" i="11"/>
  <c r="J84" i="11" s="1"/>
  <c r="L83" i="11"/>
  <c r="J85" i="11" s="1"/>
  <c r="L84" i="11"/>
  <c r="J86" i="11" s="1"/>
  <c r="L85" i="11"/>
  <c r="J87" i="11" s="1"/>
  <c r="L86" i="11"/>
  <c r="J88" i="11" s="1"/>
  <c r="L87" i="11"/>
  <c r="J89" i="11" s="1"/>
  <c r="L88" i="11"/>
  <c r="J90" i="11" s="1"/>
  <c r="L89" i="11"/>
  <c r="J91" i="11" s="1"/>
  <c r="L90" i="11"/>
  <c r="J92" i="11" s="1"/>
  <c r="L91" i="11"/>
  <c r="J93" i="11" s="1"/>
  <c r="L92" i="11"/>
  <c r="J94" i="11" s="1"/>
  <c r="L93" i="11"/>
  <c r="J95" i="11" s="1"/>
  <c r="L94" i="11"/>
  <c r="J96" i="11" s="1"/>
  <c r="L95" i="11"/>
  <c r="J97" i="11" s="1"/>
  <c r="L96" i="11"/>
  <c r="J98" i="11" s="1"/>
  <c r="L97" i="11"/>
  <c r="J99" i="11" s="1"/>
  <c r="L98" i="11"/>
  <c r="J100" i="11" s="1"/>
  <c r="L99" i="11"/>
  <c r="J101" i="11" s="1"/>
  <c r="L100" i="11"/>
  <c r="J102" i="11" s="1"/>
  <c r="L101" i="11"/>
  <c r="J103" i="11" s="1"/>
  <c r="L102" i="11"/>
  <c r="J104" i="11" s="1"/>
  <c r="L103" i="11"/>
  <c r="J105" i="11" s="1"/>
  <c r="L104" i="11"/>
  <c r="J106" i="11" s="1"/>
  <c r="L105" i="11"/>
  <c r="J107" i="11" s="1"/>
  <c r="L106" i="11"/>
  <c r="J108" i="11" s="1"/>
  <c r="L107" i="11"/>
  <c r="J109" i="11" s="1"/>
  <c r="L108" i="11"/>
  <c r="J110" i="11" s="1"/>
  <c r="L109" i="11"/>
  <c r="J111" i="11" s="1"/>
  <c r="L110" i="11"/>
  <c r="J112" i="11" s="1"/>
  <c r="L111" i="11"/>
  <c r="J113" i="11" s="1"/>
  <c r="L112" i="11"/>
  <c r="J114" i="11" s="1"/>
  <c r="L113" i="11"/>
  <c r="J115" i="11" s="1"/>
  <c r="L114" i="11"/>
  <c r="J116" i="11" s="1"/>
  <c r="L115" i="11"/>
  <c r="J117" i="11" s="1"/>
  <c r="L116" i="11"/>
  <c r="J118" i="11" s="1"/>
  <c r="L117" i="11"/>
  <c r="J119" i="11" s="1"/>
  <c r="L118" i="11"/>
  <c r="J120" i="11" s="1"/>
  <c r="L119" i="11"/>
  <c r="J121" i="11" s="1"/>
  <c r="L120" i="11"/>
  <c r="J122" i="11" s="1"/>
  <c r="L121" i="11"/>
  <c r="J123" i="11" s="1"/>
  <c r="L122" i="11"/>
  <c r="J124" i="11" s="1"/>
  <c r="L123" i="11"/>
  <c r="J125" i="11" s="1"/>
  <c r="L124" i="11"/>
  <c r="J126" i="11" s="1"/>
  <c r="L125" i="11"/>
  <c r="J127" i="11" s="1"/>
  <c r="L126" i="11"/>
  <c r="J128" i="11" s="1"/>
  <c r="L127" i="11"/>
  <c r="J129" i="11" s="1"/>
  <c r="L128" i="11"/>
  <c r="J130" i="11" s="1"/>
  <c r="L129" i="11"/>
  <c r="J131" i="11" s="1"/>
  <c r="L130" i="11"/>
  <c r="J132" i="11" s="1"/>
  <c r="L131" i="11"/>
  <c r="J133" i="11" s="1"/>
  <c r="L132" i="11"/>
  <c r="J134" i="11" s="1"/>
  <c r="L133" i="11"/>
  <c r="J135" i="11" s="1"/>
  <c r="L134" i="11"/>
  <c r="J136" i="11" s="1"/>
  <c r="L135" i="11"/>
  <c r="J137" i="11" s="1"/>
  <c r="L136" i="11"/>
  <c r="J138" i="11" s="1"/>
  <c r="L137" i="11"/>
  <c r="J139" i="11" s="1"/>
  <c r="L138" i="11"/>
  <c r="J140" i="11" s="1"/>
  <c r="L139" i="11"/>
  <c r="J141" i="11" s="1"/>
  <c r="L140" i="11"/>
  <c r="J142" i="11" s="1"/>
  <c r="L141" i="11"/>
  <c r="J143" i="11" s="1"/>
  <c r="L142" i="11"/>
  <c r="J144" i="11" s="1"/>
  <c r="J74" i="11" l="1"/>
  <c r="J75" i="11"/>
  <c r="J76" i="11"/>
  <c r="L37" i="15"/>
  <c r="J53" i="15" s="1"/>
  <c r="J42" i="15"/>
  <c r="L49" i="15"/>
  <c r="L50" i="15"/>
  <c r="L51" i="15"/>
  <c r="L52" i="15"/>
  <c r="L53" i="15"/>
  <c r="L54" i="15"/>
  <c r="J40" i="15"/>
  <c r="L5" i="15"/>
  <c r="L6" i="15"/>
  <c r="L7" i="15"/>
  <c r="L8" i="15" l="1"/>
  <c r="L9" i="15"/>
  <c r="J46" i="15" s="1"/>
  <c r="L10" i="15"/>
  <c r="L11" i="15"/>
  <c r="L12" i="15"/>
  <c r="L13" i="15"/>
  <c r="L14" i="15"/>
  <c r="L15" i="15"/>
  <c r="L16" i="15"/>
  <c r="L17" i="15"/>
  <c r="L18" i="15"/>
  <c r="L19" i="15"/>
  <c r="L20" i="15"/>
  <c r="L21" i="15"/>
  <c r="L22" i="15"/>
  <c r="L23" i="15"/>
  <c r="L24" i="15"/>
  <c r="L25" i="15"/>
  <c r="L26" i="15"/>
  <c r="L27" i="15"/>
  <c r="L28" i="15"/>
  <c r="L29" i="15"/>
  <c r="L30" i="15"/>
  <c r="L31" i="15"/>
  <c r="L32" i="15"/>
  <c r="L33" i="15"/>
  <c r="L34" i="15"/>
  <c r="L35" i="15"/>
  <c r="L36" i="15"/>
  <c r="J52" i="15" l="1"/>
  <c r="J48" i="15"/>
  <c r="J47" i="15"/>
  <c r="J51" i="15"/>
  <c r="J50" i="15"/>
  <c r="J7" i="15"/>
  <c r="J6" i="15"/>
  <c r="J49" i="15"/>
  <c r="K114" i="82"/>
  <c r="K113" i="82"/>
  <c r="K112" i="82"/>
  <c r="K111" i="82"/>
  <c r="K110" i="82"/>
  <c r="K109" i="82"/>
  <c r="K108" i="82"/>
  <c r="K107" i="82"/>
  <c r="K106" i="82"/>
  <c r="K105" i="82"/>
  <c r="K104" i="82"/>
  <c r="K103" i="82"/>
  <c r="K102" i="82"/>
  <c r="K101" i="82"/>
  <c r="K100" i="82"/>
  <c r="K99" i="82"/>
  <c r="K98" i="82"/>
  <c r="K97" i="82"/>
  <c r="K96" i="82"/>
  <c r="K95" i="82"/>
  <c r="K94" i="82"/>
  <c r="K93" i="82"/>
  <c r="K92" i="82"/>
  <c r="K91" i="82"/>
  <c r="K90" i="82"/>
  <c r="K89" i="82"/>
  <c r="K88" i="82"/>
  <c r="K87" i="82"/>
  <c r="K86" i="82"/>
  <c r="K85" i="82"/>
  <c r="K84" i="82"/>
  <c r="K83" i="82"/>
  <c r="K82" i="82"/>
  <c r="K81" i="82"/>
  <c r="K80" i="82"/>
  <c r="K79" i="82"/>
  <c r="K78" i="82"/>
  <c r="K77" i="82"/>
  <c r="K76" i="82"/>
  <c r="K75" i="82"/>
  <c r="K74" i="82"/>
  <c r="K73" i="82"/>
  <c r="K72" i="82"/>
  <c r="K71" i="82"/>
  <c r="K70" i="82"/>
  <c r="K69" i="82"/>
  <c r="K68" i="82"/>
  <c r="K67" i="82"/>
  <c r="K66" i="82"/>
  <c r="K65" i="82"/>
  <c r="K64" i="82"/>
  <c r="K63" i="82"/>
  <c r="K62" i="82"/>
  <c r="K61" i="82"/>
  <c r="K60" i="82"/>
  <c r="K59" i="82"/>
  <c r="K58" i="82"/>
  <c r="K57" i="82"/>
  <c r="K56" i="82"/>
  <c r="K55" i="82"/>
  <c r="K54" i="82"/>
  <c r="K53" i="82"/>
  <c r="K52" i="82"/>
  <c r="K51" i="82"/>
  <c r="K50" i="82"/>
  <c r="K49" i="82"/>
  <c r="K48" i="82"/>
  <c r="K47" i="82"/>
  <c r="K46" i="82"/>
  <c r="K45" i="82"/>
  <c r="K44" i="82"/>
  <c r="K43" i="82"/>
  <c r="K42" i="82"/>
  <c r="K41" i="82"/>
  <c r="K40" i="82"/>
  <c r="K39" i="82"/>
  <c r="K38" i="82"/>
  <c r="K37" i="82"/>
  <c r="K36" i="82"/>
  <c r="K35" i="82"/>
  <c r="K34" i="82"/>
  <c r="K33" i="82"/>
  <c r="K32" i="82"/>
  <c r="K31" i="82"/>
  <c r="K30" i="82"/>
  <c r="K29" i="82"/>
  <c r="K28" i="82"/>
  <c r="K27" i="82"/>
  <c r="K26" i="82"/>
  <c r="K25" i="82"/>
  <c r="K24" i="82"/>
  <c r="K23" i="82"/>
  <c r="K22" i="82"/>
  <c r="K21" i="82"/>
  <c r="K20" i="82"/>
  <c r="K19" i="82"/>
  <c r="K18" i="82"/>
  <c r="K17" i="82"/>
  <c r="K16" i="82"/>
  <c r="K15" i="82"/>
  <c r="K14" i="82"/>
  <c r="K13" i="82"/>
  <c r="K12" i="82"/>
  <c r="K11" i="82"/>
  <c r="K10" i="82"/>
  <c r="K9" i="82"/>
  <c r="K8" i="82"/>
  <c r="K7" i="82"/>
  <c r="K6" i="82"/>
  <c r="K5" i="82"/>
  <c r="K4" i="82"/>
  <c r="J11" i="15" l="1"/>
  <c r="J23" i="15"/>
  <c r="J26" i="15"/>
  <c r="J27" i="15"/>
  <c r="J29" i="15"/>
  <c r="J24" i="15" l="1"/>
  <c r="J30" i="15"/>
  <c r="J33" i="15"/>
  <c r="J21" i="15"/>
  <c r="J17" i="15"/>
  <c r="J31" i="15"/>
  <c r="J34" i="15"/>
  <c r="J19" i="15"/>
  <c r="J35" i="15"/>
  <c r="J32" i="15"/>
  <c r="J28" i="15"/>
  <c r="J25" i="15"/>
  <c r="J22" i="15"/>
  <c r="J20" i="15"/>
  <c r="J18" i="15"/>
  <c r="J16" i="15"/>
  <c r="J15" i="15"/>
  <c r="J39" i="15" l="1"/>
  <c r="J14" i="15"/>
  <c r="J36" i="15"/>
  <c r="J13" i="15"/>
  <c r="J37" i="15"/>
  <c r="J12" i="15"/>
  <c r="L4" i="15"/>
  <c r="J5" i="15" s="1"/>
  <c r="L162" i="15"/>
  <c r="L161" i="15"/>
  <c r="L160" i="15"/>
  <c r="L159" i="15"/>
  <c r="L158" i="15"/>
  <c r="L157" i="15"/>
  <c r="L156" i="15"/>
  <c r="L155" i="15"/>
  <c r="L154" i="15"/>
  <c r="L153" i="15"/>
  <c r="L152" i="15"/>
  <c r="L151" i="15"/>
  <c r="L150" i="15"/>
  <c r="L149" i="15"/>
  <c r="L148" i="15"/>
  <c r="L147" i="15"/>
  <c r="L146" i="15"/>
  <c r="L145" i="15"/>
  <c r="L144" i="15"/>
  <c r="L143" i="15"/>
  <c r="L142" i="15"/>
  <c r="L141" i="15"/>
  <c r="L140" i="15"/>
  <c r="L139" i="15"/>
  <c r="L138" i="15"/>
  <c r="L137" i="15"/>
  <c r="L136" i="15"/>
  <c r="L135" i="15"/>
  <c r="L134" i="15"/>
  <c r="L133" i="15"/>
  <c r="L132" i="15"/>
  <c r="L131" i="15"/>
  <c r="L130" i="15"/>
  <c r="L129" i="15"/>
  <c r="L128" i="15"/>
  <c r="L127" i="15"/>
  <c r="L126" i="15"/>
  <c r="L125" i="15"/>
  <c r="L124" i="15"/>
  <c r="L123" i="15"/>
  <c r="L122" i="15"/>
  <c r="L121" i="15"/>
  <c r="L120" i="15"/>
  <c r="L119" i="15"/>
  <c r="L118" i="15"/>
  <c r="L117" i="15"/>
  <c r="L116" i="15"/>
  <c r="L115" i="15"/>
  <c r="L114" i="15"/>
  <c r="L113" i="15"/>
  <c r="L112" i="15"/>
  <c r="L111" i="15"/>
  <c r="L110" i="15"/>
  <c r="L109" i="15"/>
  <c r="L108" i="15"/>
  <c r="L107" i="15"/>
  <c r="L106" i="15"/>
  <c r="L105" i="15"/>
  <c r="L104" i="15"/>
  <c r="L103" i="15"/>
  <c r="L102" i="15"/>
  <c r="L101" i="15"/>
  <c r="L100" i="15"/>
  <c r="L99" i="15"/>
  <c r="L98" i="15"/>
  <c r="L97" i="15"/>
  <c r="L96" i="15"/>
  <c r="L95" i="15"/>
  <c r="L94" i="15"/>
  <c r="L93" i="15"/>
  <c r="L92" i="15"/>
  <c r="L91" i="15"/>
  <c r="L90" i="15"/>
  <c r="L89" i="15"/>
  <c r="L88" i="15"/>
  <c r="L87" i="15"/>
  <c r="L86" i="15"/>
  <c r="L85" i="15"/>
  <c r="L84" i="15"/>
  <c r="L83" i="15"/>
  <c r="L82" i="15"/>
  <c r="L81" i="15"/>
  <c r="L80" i="15"/>
  <c r="L79" i="15"/>
  <c r="L78" i="15"/>
  <c r="L77" i="15"/>
  <c r="L76" i="15"/>
  <c r="L75" i="15"/>
  <c r="L74" i="15"/>
  <c r="L73" i="15"/>
  <c r="L72" i="15"/>
  <c r="L71" i="15"/>
  <c r="L70" i="15"/>
  <c r="L69" i="15"/>
  <c r="L68" i="15"/>
  <c r="L67" i="15"/>
  <c r="L66" i="15"/>
  <c r="L65" i="15"/>
  <c r="L64" i="15"/>
  <c r="L63" i="15"/>
  <c r="L62" i="15"/>
  <c r="L61" i="15"/>
  <c r="L60" i="15"/>
  <c r="L59" i="15"/>
  <c r="L58" i="15"/>
  <c r="L57" i="15"/>
  <c r="L56" i="15"/>
  <c r="L55" i="15"/>
  <c r="L153" i="11"/>
  <c r="L152" i="11"/>
  <c r="L151" i="11"/>
  <c r="L150" i="11"/>
  <c r="L149" i="11"/>
  <c r="L148" i="11"/>
  <c r="L147" i="11"/>
  <c r="L146" i="11"/>
  <c r="L145" i="11"/>
  <c r="L144" i="11"/>
  <c r="J146" i="11" s="1"/>
  <c r="L143" i="11"/>
  <c r="J145" i="11" s="1"/>
</calcChain>
</file>

<file path=xl/sharedStrings.xml><?xml version="1.0" encoding="utf-8"?>
<sst xmlns="http://schemas.openxmlformats.org/spreadsheetml/2006/main" count="4378" uniqueCount="3076">
  <si>
    <t>米沢市大字笹野202-3</t>
  </si>
  <si>
    <t>南陽やすらぎ荘</t>
  </si>
  <si>
    <t>置賜広域行政事務組合</t>
  </si>
  <si>
    <t>999-2232</t>
  </si>
  <si>
    <t>南陽市三間通1065</t>
  </si>
  <si>
    <t>0238-47-5541</t>
  </si>
  <si>
    <t>おいたま荘</t>
  </si>
  <si>
    <t>西置賜行政組合</t>
  </si>
  <si>
    <t>993-0033</t>
  </si>
  <si>
    <t>長井市今泉1857-6</t>
  </si>
  <si>
    <t>0238-88-9011</t>
  </si>
  <si>
    <t>思恩会</t>
  </si>
  <si>
    <t>養護老人ホーム：
措置による入所者を養護するとともに、自立した日常生活を営み、社会的活動に参加するために必要な指導・訓練その他の援助を行います。</t>
    <rPh sb="9" eb="11">
      <t>ソチ</t>
    </rPh>
    <rPh sb="14" eb="16">
      <t>ニュウショ</t>
    </rPh>
    <rPh sb="16" eb="17">
      <t>シャ</t>
    </rPh>
    <rPh sb="18" eb="20">
      <t>ヨウゴ</t>
    </rPh>
    <rPh sb="27" eb="29">
      <t>ジリツ</t>
    </rPh>
    <rPh sb="31" eb="33">
      <t>ニチジョウ</t>
    </rPh>
    <rPh sb="33" eb="35">
      <t>セイカツ</t>
    </rPh>
    <rPh sb="36" eb="37">
      <t>イトナ</t>
    </rPh>
    <rPh sb="39" eb="42">
      <t>シャカイテキ</t>
    </rPh>
    <rPh sb="42" eb="44">
      <t>カツドウ</t>
    </rPh>
    <rPh sb="45" eb="47">
      <t>サンカ</t>
    </rPh>
    <rPh sb="52" eb="54">
      <t>ヒツヨウ</t>
    </rPh>
    <rPh sb="55" eb="57">
      <t>シドウ</t>
    </rPh>
    <rPh sb="58" eb="60">
      <t>クンレン</t>
    </rPh>
    <rPh sb="62" eb="63">
      <t>タ</t>
    </rPh>
    <rPh sb="64" eb="66">
      <t>エンジョ</t>
    </rPh>
    <rPh sb="67" eb="68">
      <t>オコナ</t>
    </rPh>
    <phoneticPr fontId="7"/>
  </si>
  <si>
    <t>軽費老人ホーム：
低額な料金で老人を入所させ、食事の提供その他日常生活に必要な便宜を提供します。
介護保険の特定施設入居者生活介護の指定を受けた施設では、施設が直接日常生活の世話・機能訓練等の介護サービスを提供します。</t>
    <rPh sb="9" eb="11">
      <t>テイガク</t>
    </rPh>
    <rPh sb="12" eb="14">
      <t>リョウキン</t>
    </rPh>
    <rPh sb="15" eb="17">
      <t>ロウジン</t>
    </rPh>
    <rPh sb="18" eb="20">
      <t>ニュウショ</t>
    </rPh>
    <rPh sb="23" eb="25">
      <t>ショクジ</t>
    </rPh>
    <rPh sb="26" eb="28">
      <t>テイキョウ</t>
    </rPh>
    <rPh sb="30" eb="31">
      <t>タ</t>
    </rPh>
    <rPh sb="31" eb="33">
      <t>ニチジョウ</t>
    </rPh>
    <rPh sb="33" eb="35">
      <t>セイカツ</t>
    </rPh>
    <rPh sb="36" eb="38">
      <t>ヒツヨウ</t>
    </rPh>
    <rPh sb="39" eb="41">
      <t>ベンギ</t>
    </rPh>
    <rPh sb="42" eb="44">
      <t>テイキョウ</t>
    </rPh>
    <rPh sb="49" eb="51">
      <t>カイゴ</t>
    </rPh>
    <rPh sb="51" eb="53">
      <t>ホケン</t>
    </rPh>
    <rPh sb="54" eb="56">
      <t>トクテイ</t>
    </rPh>
    <rPh sb="56" eb="58">
      <t>シセツ</t>
    </rPh>
    <rPh sb="58" eb="61">
      <t>ニュウキョシャ</t>
    </rPh>
    <rPh sb="61" eb="63">
      <t>セイカツ</t>
    </rPh>
    <rPh sb="63" eb="65">
      <t>カイゴ</t>
    </rPh>
    <rPh sb="66" eb="68">
      <t>シテイ</t>
    </rPh>
    <rPh sb="69" eb="70">
      <t>ウ</t>
    </rPh>
    <rPh sb="72" eb="74">
      <t>シセツ</t>
    </rPh>
    <rPh sb="77" eb="79">
      <t>シセツ</t>
    </rPh>
    <rPh sb="80" eb="82">
      <t>チョクセツ</t>
    </rPh>
    <rPh sb="82" eb="84">
      <t>ニチジョウ</t>
    </rPh>
    <rPh sb="84" eb="86">
      <t>セイカツ</t>
    </rPh>
    <rPh sb="87" eb="89">
      <t>セワ</t>
    </rPh>
    <rPh sb="90" eb="92">
      <t>キノウ</t>
    </rPh>
    <rPh sb="92" eb="95">
      <t>クンレントウ</t>
    </rPh>
    <rPh sb="96" eb="98">
      <t>カイゴ</t>
    </rPh>
    <rPh sb="103" eb="105">
      <t>テイキョウ</t>
    </rPh>
    <phoneticPr fontId="7"/>
  </si>
  <si>
    <t>0233-64-0073</t>
  </si>
  <si>
    <t>定  員</t>
  </si>
  <si>
    <t>特定施設入所者　　生活介護</t>
    <rPh sb="0" eb="2">
      <t>トクテイ</t>
    </rPh>
    <rPh sb="2" eb="4">
      <t>シセツ</t>
    </rPh>
    <rPh sb="4" eb="7">
      <t>ニュウショシャ</t>
    </rPh>
    <rPh sb="9" eb="11">
      <t>セイカツ</t>
    </rPh>
    <rPh sb="11" eb="13">
      <t>カイゴ</t>
    </rPh>
    <phoneticPr fontId="7"/>
  </si>
  <si>
    <t xml:space="preserve">  　施   設   名</t>
  </si>
  <si>
    <t>福</t>
  </si>
  <si>
    <t>S</t>
  </si>
  <si>
    <t>計</t>
    <rPh sb="0" eb="1">
      <t>ケイ</t>
    </rPh>
    <phoneticPr fontId="7"/>
  </si>
  <si>
    <t>施設</t>
    <rPh sb="0" eb="2">
      <t>シセツ</t>
    </rPh>
    <phoneticPr fontId="7"/>
  </si>
  <si>
    <t>ラ・フォーレ天童</t>
    <rPh sb="6" eb="8">
      <t>テンドウ</t>
    </rPh>
    <phoneticPr fontId="7"/>
  </si>
  <si>
    <t>睦会</t>
    <rPh sb="0" eb="1">
      <t>ムツミ</t>
    </rPh>
    <rPh sb="1" eb="2">
      <t>カイ</t>
    </rPh>
    <phoneticPr fontId="7"/>
  </si>
  <si>
    <t>メルヘン</t>
  </si>
  <si>
    <t>990-0331</t>
  </si>
  <si>
    <t>らふらんす大江</t>
  </si>
  <si>
    <t>碧水会</t>
  </si>
  <si>
    <t>990-1101</t>
  </si>
  <si>
    <t>サンリヴェール米沢</t>
  </si>
  <si>
    <t>米沢弘和会</t>
  </si>
  <si>
    <t>992-0077</t>
  </si>
  <si>
    <t>米沢市大字簗沢3423</t>
  </si>
  <si>
    <t>0238-32-2414</t>
  </si>
  <si>
    <t>ウエルフェア慈光園</t>
    <rPh sb="6" eb="7">
      <t>ジ</t>
    </rPh>
    <rPh sb="7" eb="8">
      <t>コウ</t>
    </rPh>
    <rPh sb="8" eb="9">
      <t>エン</t>
    </rPh>
    <phoneticPr fontId="7"/>
  </si>
  <si>
    <t>長井福祉会</t>
    <rPh sb="0" eb="2">
      <t>ナガイ</t>
    </rPh>
    <rPh sb="2" eb="4">
      <t>フクシ</t>
    </rPh>
    <phoneticPr fontId="7"/>
  </si>
  <si>
    <t>長井市小出3453</t>
    <rPh sb="0" eb="3">
      <t>ナガイシ</t>
    </rPh>
    <rPh sb="3" eb="5">
      <t>コイデ</t>
    </rPh>
    <phoneticPr fontId="7"/>
  </si>
  <si>
    <t>めざみの里</t>
    <rPh sb="4" eb="5">
      <t>サト</t>
    </rPh>
    <phoneticPr fontId="7"/>
  </si>
  <si>
    <t>いいでめざみの里福祉会</t>
    <rPh sb="7" eb="8">
      <t>サト</t>
    </rPh>
    <rPh sb="8" eb="11">
      <t>フクシカイ</t>
    </rPh>
    <phoneticPr fontId="7"/>
  </si>
  <si>
    <t>西置賜郡飯豊町大字萩生3608-1</t>
    <rPh sb="0" eb="4">
      <t>ニシオキタマグン</t>
    </rPh>
    <rPh sb="4" eb="7">
      <t>イイデマチ</t>
    </rPh>
    <rPh sb="7" eb="9">
      <t>オオアザ</t>
    </rPh>
    <rPh sb="9" eb="11">
      <t>ハギュウ</t>
    </rPh>
    <phoneticPr fontId="7"/>
  </si>
  <si>
    <t>鶴が丘</t>
  </si>
  <si>
    <t>めぐみ会</t>
  </si>
  <si>
    <t>997-0018</t>
  </si>
  <si>
    <t>鶴岡市茅原町26-27</t>
  </si>
  <si>
    <t>0235-24-5633</t>
  </si>
  <si>
    <t>サンハイツ酒田</t>
  </si>
  <si>
    <t>友和会</t>
  </si>
  <si>
    <t>998-0862</t>
  </si>
  <si>
    <t>酒田市曙町2-26-9</t>
  </si>
  <si>
    <t>0234-26-7400</t>
  </si>
  <si>
    <t>定員</t>
    <rPh sb="0" eb="2">
      <t>テイイン</t>
    </rPh>
    <phoneticPr fontId="7"/>
  </si>
  <si>
    <t>事業所のＦＡＸ</t>
    <rPh sb="0" eb="3">
      <t>ジギョウショ</t>
    </rPh>
    <phoneticPr fontId="7"/>
  </si>
  <si>
    <t>Ｎｏ.</t>
    <phoneticPr fontId="7"/>
  </si>
  <si>
    <t>事　　　業　　　所　　　の　　　名　　　称</t>
    <phoneticPr fontId="7"/>
  </si>
  <si>
    <t>0237-53-2520</t>
  </si>
  <si>
    <t>事業所番号</t>
    <rPh sb="2" eb="3">
      <t>ショ</t>
    </rPh>
    <phoneticPr fontId="7"/>
  </si>
  <si>
    <t>法　人　等　の　名　称</t>
    <rPh sb="0" eb="3">
      <t>ホウジン</t>
    </rPh>
    <rPh sb="4" eb="5">
      <t>トウ</t>
    </rPh>
    <phoneticPr fontId="7"/>
  </si>
  <si>
    <t>事業所のＴＥＬ</t>
    <phoneticPr fontId="7"/>
  </si>
  <si>
    <t>指定年月日</t>
  </si>
  <si>
    <t>事　　　業　　　所　　　の　　　名　　　称</t>
    <phoneticPr fontId="7"/>
  </si>
  <si>
    <t>事　　　業　　　所　　　の　　　所　　　在　　　地</t>
    <rPh sb="4" eb="5">
      <t>ギョウ</t>
    </rPh>
    <phoneticPr fontId="7"/>
  </si>
  <si>
    <t>0238-38-3011</t>
  </si>
  <si>
    <t>養護老人ホーム</t>
    <rPh sb="0" eb="2">
      <t>ヨウゴ</t>
    </rPh>
    <rPh sb="2" eb="4">
      <t>ロウジン</t>
    </rPh>
    <phoneticPr fontId="7"/>
  </si>
  <si>
    <t>Ｎｏ.</t>
    <phoneticPr fontId="7"/>
  </si>
  <si>
    <t>0235-26-0558</t>
  </si>
  <si>
    <t>0233-32-0330</t>
  </si>
  <si>
    <t>0233-23-6399</t>
  </si>
  <si>
    <t>事　　　業　　　所　　　の　　　名　　　称</t>
    <phoneticPr fontId="7"/>
  </si>
  <si>
    <t>予防</t>
    <rPh sb="0" eb="2">
      <t>ヨボウ</t>
    </rPh>
    <phoneticPr fontId="7"/>
  </si>
  <si>
    <t>酒田市豊原字大坪３７</t>
    <rPh sb="3" eb="5">
      <t>トヨハラ</t>
    </rPh>
    <rPh sb="5" eb="6">
      <t>アザ</t>
    </rPh>
    <rPh sb="6" eb="8">
      <t>オオツボ</t>
    </rPh>
    <phoneticPr fontId="7"/>
  </si>
  <si>
    <t>東村山郡山辺町大字大寺1152-4</t>
    <rPh sb="0" eb="1">
      <t>ヒガシ</t>
    </rPh>
    <phoneticPr fontId="7"/>
  </si>
  <si>
    <t>0237-83-4800</t>
  </si>
  <si>
    <t>かたばみの家</t>
    <rPh sb="5" eb="6">
      <t>イエ</t>
    </rPh>
    <phoneticPr fontId="7"/>
  </si>
  <si>
    <t>かたばみ会</t>
    <rPh sb="4" eb="5">
      <t>カイ</t>
    </rPh>
    <phoneticPr fontId="7"/>
  </si>
  <si>
    <t>酒田市北千日堂前字松境１６番</t>
    <rPh sb="3" eb="4">
      <t>キタ</t>
    </rPh>
    <rPh sb="4" eb="7">
      <t>センニチドウ</t>
    </rPh>
    <rPh sb="7" eb="8">
      <t>マエ</t>
    </rPh>
    <rPh sb="8" eb="9">
      <t>ジ</t>
    </rPh>
    <rPh sb="9" eb="10">
      <t>マツ</t>
    </rPh>
    <rPh sb="10" eb="11">
      <t>サカイ</t>
    </rPh>
    <rPh sb="13" eb="14">
      <t>バン</t>
    </rPh>
    <phoneticPr fontId="7"/>
  </si>
  <si>
    <t>神室荘</t>
  </si>
  <si>
    <t>996-0091</t>
  </si>
  <si>
    <t>新庄市十日町1319</t>
  </si>
  <si>
    <t>0233-22-4142</t>
  </si>
  <si>
    <t>星の村</t>
    <rPh sb="0" eb="1">
      <t>ホシ</t>
    </rPh>
    <rPh sb="2" eb="3">
      <t>ムラ</t>
    </rPh>
    <phoneticPr fontId="7"/>
  </si>
  <si>
    <t>米沢仏教興道会</t>
  </si>
  <si>
    <t>992-1443</t>
  </si>
  <si>
    <t>福</t>
    <rPh sb="0" eb="1">
      <t>フク</t>
    </rPh>
    <phoneticPr fontId="7"/>
  </si>
  <si>
    <t>種</t>
  </si>
  <si>
    <t>法　人　名</t>
  </si>
  <si>
    <t>郵便番号</t>
  </si>
  <si>
    <t>住　　　　　所</t>
  </si>
  <si>
    <t>電話番号</t>
  </si>
  <si>
    <t>ＦＡＸ番号</t>
  </si>
  <si>
    <t>別</t>
  </si>
  <si>
    <t>認知症対応型共同生活介護（グループホーム）：
少人数で共同生活を送る認知症の方に対し、日常生活の世話や機能訓練を行います。
原則として、事業所の所在する市町村にお住まいの方のみが利用できます。</t>
    <rPh sb="0" eb="2">
      <t>ニンチ</t>
    </rPh>
    <rPh sb="2" eb="3">
      <t>ショウ</t>
    </rPh>
    <rPh sb="3" eb="6">
      <t>タイオウガタ</t>
    </rPh>
    <rPh sb="6" eb="8">
      <t>キョウドウ</t>
    </rPh>
    <rPh sb="8" eb="10">
      <t>セイカツ</t>
    </rPh>
    <rPh sb="10" eb="12">
      <t>カイゴ</t>
    </rPh>
    <phoneticPr fontId="7"/>
  </si>
  <si>
    <t>Ｎｏ.</t>
    <phoneticPr fontId="7"/>
  </si>
  <si>
    <t>事　　　業　　　所　　　の　　　名　　　称</t>
    <phoneticPr fontId="7"/>
  </si>
  <si>
    <t>Ｎｏ.</t>
    <phoneticPr fontId="7"/>
  </si>
  <si>
    <t>事　　　業　　　所　　　の　　　名　　　称</t>
    <phoneticPr fontId="7"/>
  </si>
  <si>
    <t>Ｎｏ.</t>
    <phoneticPr fontId="7"/>
  </si>
  <si>
    <t>経  営  主  体</t>
    <phoneticPr fontId="7"/>
  </si>
  <si>
    <t>H</t>
  </si>
  <si>
    <t>人</t>
  </si>
  <si>
    <t>介護老人保健施設：
病状が安定している要介護入所者に対し、看護、医学的管理下における介護及び機能訓練等を行います。</t>
    <rPh sb="0" eb="2">
      <t>カイゴ</t>
    </rPh>
    <rPh sb="2" eb="4">
      <t>ロウジン</t>
    </rPh>
    <rPh sb="4" eb="6">
      <t>ホケン</t>
    </rPh>
    <rPh sb="6" eb="8">
      <t>シセツ</t>
    </rPh>
    <rPh sb="19" eb="22">
      <t>ヨウカイゴ</t>
    </rPh>
    <rPh sb="22" eb="25">
      <t>ニュウショシャ</t>
    </rPh>
    <phoneticPr fontId="7"/>
  </si>
  <si>
    <t>軽費老人ホーム（ケアハウス）</t>
    <rPh sb="0" eb="2">
      <t>ケイヒ</t>
    </rPh>
    <rPh sb="2" eb="4">
      <t>ロウジン</t>
    </rPh>
    <phoneticPr fontId="7"/>
  </si>
  <si>
    <t>023-667-0800</t>
  </si>
  <si>
    <t>023-672-0561</t>
  </si>
  <si>
    <t>Ｎｏ.</t>
    <phoneticPr fontId="7"/>
  </si>
  <si>
    <t>天童市大字道満173-1</t>
    <rPh sb="0" eb="3">
      <t>テンドウシ</t>
    </rPh>
    <rPh sb="3" eb="5">
      <t>オオアザ</t>
    </rPh>
    <rPh sb="5" eb="7">
      <t>ドウマン</t>
    </rPh>
    <phoneticPr fontId="7"/>
  </si>
  <si>
    <t>本楯たちばな会</t>
    <rPh sb="0" eb="1">
      <t>モト</t>
    </rPh>
    <rPh sb="1" eb="2">
      <t>タテ</t>
    </rPh>
    <rPh sb="6" eb="7">
      <t>カイ</t>
    </rPh>
    <phoneticPr fontId="7"/>
  </si>
  <si>
    <t>設　置  主  体</t>
    <rPh sb="0" eb="1">
      <t>セツ</t>
    </rPh>
    <rPh sb="2" eb="3">
      <t>オキ</t>
    </rPh>
    <phoneticPr fontId="7"/>
  </si>
  <si>
    <t>蔵王長寿園</t>
  </si>
  <si>
    <t>山形県玉葉会</t>
  </si>
  <si>
    <t>999-3103</t>
  </si>
  <si>
    <t>上山市金谷土矢倉307-1</t>
  </si>
  <si>
    <t>明鏡荘</t>
  </si>
  <si>
    <t>公</t>
  </si>
  <si>
    <t>西村山広域行政事務組合</t>
  </si>
  <si>
    <t>990-1304</t>
  </si>
  <si>
    <t>西村山郡朝日町大字大谷1063</t>
  </si>
  <si>
    <t>0237-68-2521</t>
  </si>
  <si>
    <t>村山光ホーム</t>
  </si>
  <si>
    <t>村山光厚生会</t>
    <rPh sb="3" eb="5">
      <t>コウセイ</t>
    </rPh>
    <rPh sb="5" eb="6">
      <t>カイ</t>
    </rPh>
    <phoneticPr fontId="7"/>
  </si>
  <si>
    <t>995-0024</t>
  </si>
  <si>
    <t>村山市楯岡笛田2-19-40</t>
  </si>
  <si>
    <t>恵泉会</t>
    <rPh sb="0" eb="2">
      <t>ケイセン</t>
    </rPh>
    <rPh sb="2" eb="3">
      <t>カイ</t>
    </rPh>
    <phoneticPr fontId="7"/>
  </si>
  <si>
    <t>介護老人福祉施設（定員３０人以上の特別養護老人ホーム）：
常時介護が必要な方で、ご自宅での介護が困難な入所者に対し、日常生活の世話や機能訓練等を行います。</t>
    <rPh sb="0" eb="2">
      <t>カイゴ</t>
    </rPh>
    <rPh sb="2" eb="4">
      <t>ロウジン</t>
    </rPh>
    <rPh sb="4" eb="6">
      <t>フクシ</t>
    </rPh>
    <rPh sb="6" eb="8">
      <t>シセツ</t>
    </rPh>
    <rPh sb="9" eb="11">
      <t>テイイン</t>
    </rPh>
    <rPh sb="13" eb="16">
      <t>ニンイジョウ</t>
    </rPh>
    <rPh sb="17" eb="19">
      <t>トクベツ</t>
    </rPh>
    <rPh sb="19" eb="21">
      <t>ヨウゴ</t>
    </rPh>
    <rPh sb="21" eb="23">
      <t>ロウジン</t>
    </rPh>
    <rPh sb="29" eb="31">
      <t>ジョウジ</t>
    </rPh>
    <rPh sb="31" eb="33">
      <t>カイゴ</t>
    </rPh>
    <rPh sb="34" eb="36">
      <t>ヒツヨウ</t>
    </rPh>
    <rPh sb="37" eb="38">
      <t>カタ</t>
    </rPh>
    <rPh sb="51" eb="54">
      <t>ニュウショシャ</t>
    </rPh>
    <phoneticPr fontId="7"/>
  </si>
  <si>
    <t>地域密着型介護老人福祉施設（定員２９人以下の特別養護老人ホーム）：
常時介護が必要な方で、ご自宅での介護が困難な方に対し、日常生活の世話や機能訓練等を行います。
原則として、事業所の所在する市町村にお住まいの方のみが利用できます。</t>
    <rPh sb="0" eb="2">
      <t>チイキ</t>
    </rPh>
    <rPh sb="2" eb="5">
      <t>ミッチャクガタ</t>
    </rPh>
    <rPh sb="5" eb="7">
      <t>カイゴ</t>
    </rPh>
    <rPh sb="7" eb="9">
      <t>ロウジン</t>
    </rPh>
    <rPh sb="9" eb="11">
      <t>フクシ</t>
    </rPh>
    <rPh sb="11" eb="13">
      <t>シセツ</t>
    </rPh>
    <rPh sb="14" eb="16">
      <t>テイイン</t>
    </rPh>
    <rPh sb="18" eb="19">
      <t>ニン</t>
    </rPh>
    <rPh sb="19" eb="21">
      <t>イカ</t>
    </rPh>
    <rPh sb="22" eb="24">
      <t>トクベツ</t>
    </rPh>
    <rPh sb="24" eb="26">
      <t>ヨウゴ</t>
    </rPh>
    <rPh sb="26" eb="28">
      <t>ロウジン</t>
    </rPh>
    <rPh sb="34" eb="36">
      <t>ジョウジ</t>
    </rPh>
    <rPh sb="36" eb="38">
      <t>カイゴ</t>
    </rPh>
    <rPh sb="39" eb="41">
      <t>ヒツヨウ</t>
    </rPh>
    <rPh sb="42" eb="43">
      <t>カタ</t>
    </rPh>
    <rPh sb="56" eb="57">
      <t>カタ</t>
    </rPh>
    <phoneticPr fontId="7"/>
  </si>
  <si>
    <t>新寿会</t>
    <rPh sb="0" eb="1">
      <t>シン</t>
    </rPh>
    <rPh sb="1" eb="2">
      <t>コトブキ</t>
    </rPh>
    <rPh sb="2" eb="3">
      <t>カイ</t>
    </rPh>
    <phoneticPr fontId="7"/>
  </si>
  <si>
    <t>山形県社会福祉事業団</t>
    <rPh sb="0" eb="3">
      <t>ヤマガタケン</t>
    </rPh>
    <rPh sb="3" eb="5">
      <t>シャカイ</t>
    </rPh>
    <rPh sb="5" eb="7">
      <t>フクシ</t>
    </rPh>
    <rPh sb="7" eb="10">
      <t>ジギョウダン</t>
    </rPh>
    <phoneticPr fontId="7"/>
  </si>
  <si>
    <t>介護保険事業所番号</t>
  </si>
  <si>
    <t>事業所番号</t>
    <phoneticPr fontId="7"/>
  </si>
  <si>
    <t>恵泉会</t>
    <rPh sb="0" eb="1">
      <t>メグミ</t>
    </rPh>
    <rPh sb="1" eb="2">
      <t>イズミ</t>
    </rPh>
    <rPh sb="2" eb="3">
      <t>カイ</t>
    </rPh>
    <phoneticPr fontId="7"/>
  </si>
  <si>
    <t>鶴岡市茅原字草見鶴73番地</t>
    <rPh sb="3" eb="5">
      <t>チガハラ</t>
    </rPh>
    <rPh sb="5" eb="6">
      <t>アザ</t>
    </rPh>
    <rPh sb="6" eb="7">
      <t>クサ</t>
    </rPh>
    <rPh sb="7" eb="8">
      <t>ミ</t>
    </rPh>
    <rPh sb="8" eb="9">
      <t>ツル</t>
    </rPh>
    <rPh sb="11" eb="13">
      <t>バンチ</t>
    </rPh>
    <phoneticPr fontId="7"/>
  </si>
  <si>
    <t>介護医療院：
急性期の治療を終え、長期間にわたり療養の必要な方に対し、看護、医学的管理下における介護及び機能訓練等を行います。</t>
    <rPh sb="0" eb="2">
      <t>カイゴ</t>
    </rPh>
    <rPh sb="2" eb="4">
      <t>イリョウ</t>
    </rPh>
    <rPh sb="4" eb="5">
      <t>イン</t>
    </rPh>
    <rPh sb="48" eb="50">
      <t>カイゴ</t>
    </rPh>
    <rPh sb="50" eb="51">
      <t>オヨ</t>
    </rPh>
    <rPh sb="52" eb="54">
      <t>キノウ</t>
    </rPh>
    <rPh sb="54" eb="56">
      <t>クンレン</t>
    </rPh>
    <rPh sb="56" eb="57">
      <t>トウ</t>
    </rPh>
    <phoneticPr fontId="7"/>
  </si>
  <si>
    <r>
      <t xml:space="preserve">地域密着型特定施設入居者生活介護：
</t>
    </r>
    <r>
      <rPr>
        <b/>
        <u/>
        <sz val="12"/>
        <color indexed="8"/>
        <rFont val="ＭＳ Ｐゴシック"/>
        <family val="3"/>
        <charset val="128"/>
      </rPr>
      <t>入居定員が２９人以下</t>
    </r>
    <r>
      <rPr>
        <b/>
        <sz val="12"/>
        <color indexed="8"/>
        <rFont val="ＭＳ Ｐゴシック"/>
        <family val="3"/>
        <charset val="128"/>
      </rPr>
      <t>の有料老人ホーム、ケアハウス、養護老人ホーム、サービス付き高齢者向け住宅の入居者に対し、日常生活の世話や機能訓練等を行います。</t>
    </r>
    <rPh sb="0" eb="2">
      <t>チイキ</t>
    </rPh>
    <rPh sb="2" eb="5">
      <t>ミッチャクガタ</t>
    </rPh>
    <rPh sb="5" eb="7">
      <t>トクテイ</t>
    </rPh>
    <rPh sb="7" eb="9">
      <t>シセツ</t>
    </rPh>
    <rPh sb="9" eb="12">
      <t>ニュウキョシャ</t>
    </rPh>
    <rPh sb="12" eb="14">
      <t>セイカツ</t>
    </rPh>
    <rPh sb="14" eb="16">
      <t>カイゴ</t>
    </rPh>
    <rPh sb="18" eb="20">
      <t>ニュウキョ</t>
    </rPh>
    <rPh sb="20" eb="22">
      <t>テイイン</t>
    </rPh>
    <rPh sb="25" eb="28">
      <t>ニンイカ</t>
    </rPh>
    <rPh sb="43" eb="45">
      <t>ヨウゴ</t>
    </rPh>
    <rPh sb="45" eb="47">
      <t>ロウジン</t>
    </rPh>
    <rPh sb="55" eb="56">
      <t>ツ</t>
    </rPh>
    <rPh sb="57" eb="60">
      <t>コウレイシャ</t>
    </rPh>
    <rPh sb="60" eb="61">
      <t>ム</t>
    </rPh>
    <rPh sb="62" eb="64">
      <t>ジュウタク</t>
    </rPh>
    <phoneticPr fontId="7"/>
  </si>
  <si>
    <r>
      <t xml:space="preserve">特定施設入居者生活介護：
</t>
    </r>
    <r>
      <rPr>
        <b/>
        <u/>
        <sz val="12"/>
        <color indexed="8"/>
        <rFont val="ＭＳ Ｐゴシック"/>
        <family val="3"/>
        <charset val="128"/>
      </rPr>
      <t>入居定員が３０人以上</t>
    </r>
    <r>
      <rPr>
        <b/>
        <sz val="12"/>
        <color indexed="8"/>
        <rFont val="ＭＳ Ｐゴシック"/>
        <family val="3"/>
        <charset val="128"/>
      </rPr>
      <t>有料老人ホーム、ケアハウス、養護老人ホーム、サービス付き高齢者向け住宅の入居者に対し、日常生活の世話や機能訓練等を行います。</t>
    </r>
    <rPh sb="0" eb="2">
      <t>トクテイ</t>
    </rPh>
    <rPh sb="2" eb="4">
      <t>シセツ</t>
    </rPh>
    <rPh sb="4" eb="7">
      <t>ニュウキョシャ</t>
    </rPh>
    <rPh sb="7" eb="9">
      <t>セイカツ</t>
    </rPh>
    <rPh sb="9" eb="11">
      <t>カイゴ</t>
    </rPh>
    <rPh sb="21" eb="23">
      <t>イジョウ</t>
    </rPh>
    <rPh sb="37" eb="39">
      <t>ヨウゴ</t>
    </rPh>
    <rPh sb="39" eb="41">
      <t>ロウジン</t>
    </rPh>
    <rPh sb="49" eb="50">
      <t>ツ</t>
    </rPh>
    <rPh sb="51" eb="54">
      <t>コウレイシャ</t>
    </rPh>
    <rPh sb="54" eb="55">
      <t>ム</t>
    </rPh>
    <rPh sb="56" eb="58">
      <t>ジュウタク</t>
    </rPh>
    <phoneticPr fontId="7"/>
  </si>
  <si>
    <t>サービス付き高齢者向け住宅</t>
    <rPh sb="4" eb="5">
      <t>ツ</t>
    </rPh>
    <rPh sb="6" eb="9">
      <t>コウレイシャ</t>
    </rPh>
    <rPh sb="9" eb="10">
      <t>ム</t>
    </rPh>
    <rPh sb="11" eb="13">
      <t>ジュウタク</t>
    </rPh>
    <phoneticPr fontId="7"/>
  </si>
  <si>
    <t>施   設   名</t>
    <phoneticPr fontId="7"/>
  </si>
  <si>
    <t>圏域</t>
    <rPh sb="0" eb="2">
      <t>ケンイキ</t>
    </rPh>
    <phoneticPr fontId="17"/>
  </si>
  <si>
    <t>村山</t>
    <rPh sb="0" eb="2">
      <t>ムラヤマ</t>
    </rPh>
    <phoneticPr fontId="17"/>
  </si>
  <si>
    <t>天童市</t>
  </si>
  <si>
    <t>株</t>
    <rPh sb="0" eb="1">
      <t>カブ</t>
    </rPh>
    <phoneticPr fontId="7"/>
  </si>
  <si>
    <t>東根市</t>
  </si>
  <si>
    <t>最上</t>
    <rPh sb="0" eb="2">
      <t>モガミ</t>
    </rPh>
    <phoneticPr fontId="17"/>
  </si>
  <si>
    <t>有</t>
  </si>
  <si>
    <t>○</t>
  </si>
  <si>
    <t>有</t>
    <rPh sb="0" eb="1">
      <t>ユウ</t>
    </rPh>
    <phoneticPr fontId="7"/>
  </si>
  <si>
    <t>庄内</t>
    <rPh sb="0" eb="2">
      <t>ショウナイ</t>
    </rPh>
    <phoneticPr fontId="17"/>
  </si>
  <si>
    <t>株</t>
  </si>
  <si>
    <t>同左</t>
  </si>
  <si>
    <t>有料老人ホーム:
老人を入居させ、①食事の提供、②入浴、排せつ又は食事の介護、③洗濯、掃除等の家事、④健康管理のうちいずれかのサービスを行います。
「介護付き」は、介護保険の特定施設入居者生活介護の指定を受け、施設が直接日常生活の世話や機能訓練等を行います。</t>
    <rPh sb="0" eb="2">
      <t>ユウリョウ</t>
    </rPh>
    <rPh sb="2" eb="4">
      <t>ロウジン</t>
    </rPh>
    <rPh sb="75" eb="77">
      <t>カイゴ</t>
    </rPh>
    <rPh sb="77" eb="78">
      <t>ツ</t>
    </rPh>
    <rPh sb="82" eb="84">
      <t>カイゴ</t>
    </rPh>
    <rPh sb="84" eb="86">
      <t>ホケン</t>
    </rPh>
    <rPh sb="87" eb="89">
      <t>トクテイ</t>
    </rPh>
    <rPh sb="89" eb="91">
      <t>シセツ</t>
    </rPh>
    <rPh sb="91" eb="94">
      <t>ニュウキョシャ</t>
    </rPh>
    <rPh sb="94" eb="96">
      <t>セイカツ</t>
    </rPh>
    <rPh sb="96" eb="98">
      <t>カイゴ</t>
    </rPh>
    <rPh sb="99" eb="101">
      <t>シテイ</t>
    </rPh>
    <rPh sb="102" eb="103">
      <t>ウ</t>
    </rPh>
    <rPh sb="105" eb="107">
      <t>シセツ</t>
    </rPh>
    <rPh sb="108" eb="110">
      <t>チョクセツ</t>
    </rPh>
    <phoneticPr fontId="7"/>
  </si>
  <si>
    <t>届出年月日</t>
    <rPh sb="0" eb="2">
      <t>トドケデ</t>
    </rPh>
    <rPh sb="2" eb="5">
      <t>ネンガッピ</t>
    </rPh>
    <phoneticPr fontId="7"/>
  </si>
  <si>
    <t>事業開始年月日</t>
    <rPh sb="0" eb="2">
      <t>ジギョウ</t>
    </rPh>
    <rPh sb="2" eb="4">
      <t>カイシ</t>
    </rPh>
    <rPh sb="4" eb="7">
      <t>ネンガッピ</t>
    </rPh>
    <phoneticPr fontId="7"/>
  </si>
  <si>
    <t>類型</t>
    <rPh sb="0" eb="2">
      <t>ルイケイ</t>
    </rPh>
    <phoneticPr fontId="7"/>
  </si>
  <si>
    <t>ソーレ寒河江</t>
    <rPh sb="3" eb="6">
      <t>サガエ</t>
    </rPh>
    <phoneticPr fontId="17"/>
  </si>
  <si>
    <t>株</t>
    <rPh sb="0" eb="1">
      <t>カブ</t>
    </rPh>
    <phoneticPr fontId="17"/>
  </si>
  <si>
    <t>寒河江市</t>
    <rPh sb="0" eb="4">
      <t>サガエシ</t>
    </rPh>
    <phoneticPr fontId="7"/>
  </si>
  <si>
    <t>介護付</t>
    <rPh sb="0" eb="2">
      <t>カイゴ</t>
    </rPh>
    <rPh sb="2" eb="3">
      <t>ツ</t>
    </rPh>
    <phoneticPr fontId="7"/>
  </si>
  <si>
    <t>松桂庵</t>
    <rPh sb="0" eb="1">
      <t>マツ</t>
    </rPh>
    <rPh sb="1" eb="2">
      <t>ケイ</t>
    </rPh>
    <rPh sb="2" eb="3">
      <t>アン</t>
    </rPh>
    <phoneticPr fontId="17"/>
  </si>
  <si>
    <t>合</t>
    <rPh sb="0" eb="1">
      <t>ゴウ</t>
    </rPh>
    <phoneticPr fontId="17"/>
  </si>
  <si>
    <t>伊藤商会</t>
    <rPh sb="0" eb="2">
      <t>イトウ</t>
    </rPh>
    <rPh sb="2" eb="4">
      <t>ショウカイ</t>
    </rPh>
    <phoneticPr fontId="17"/>
  </si>
  <si>
    <t>同左</t>
    <rPh sb="0" eb="2">
      <t>ドウサ</t>
    </rPh>
    <phoneticPr fontId="17"/>
  </si>
  <si>
    <t>寒河江市</t>
    <rPh sb="0" eb="4">
      <t>サガエシ</t>
    </rPh>
    <phoneticPr fontId="17"/>
  </si>
  <si>
    <t>住宅型</t>
    <rPh sb="0" eb="2">
      <t>ジュウタク</t>
    </rPh>
    <rPh sb="2" eb="3">
      <t>ガタ</t>
    </rPh>
    <phoneticPr fontId="7"/>
  </si>
  <si>
    <t>有</t>
    <rPh sb="0" eb="1">
      <t>ユウ</t>
    </rPh>
    <phoneticPr fontId="17"/>
  </si>
  <si>
    <t>青空介護サービス</t>
    <rPh sb="0" eb="2">
      <t>アオゾラ</t>
    </rPh>
    <rPh sb="2" eb="4">
      <t>カイゴ</t>
    </rPh>
    <phoneticPr fontId="17"/>
  </si>
  <si>
    <t>陵東ホーム</t>
    <rPh sb="0" eb="1">
      <t>ミササギ</t>
    </rPh>
    <rPh sb="1" eb="2">
      <t>ヒガシ</t>
    </rPh>
    <phoneticPr fontId="17"/>
  </si>
  <si>
    <t>一社</t>
    <rPh sb="0" eb="2">
      <t>イチシャ</t>
    </rPh>
    <phoneticPr fontId="17"/>
  </si>
  <si>
    <t>陵東福祉会</t>
    <rPh sb="0" eb="1">
      <t>ミササギ</t>
    </rPh>
    <rPh sb="1" eb="2">
      <t>ヒガシ</t>
    </rPh>
    <rPh sb="2" eb="5">
      <t>フクシカイ</t>
    </rPh>
    <phoneticPr fontId="17"/>
  </si>
  <si>
    <t>宅老所南さがえ</t>
    <rPh sb="0" eb="1">
      <t>タク</t>
    </rPh>
    <rPh sb="1" eb="2">
      <t>ロウ</t>
    </rPh>
    <rPh sb="2" eb="3">
      <t>ショ</t>
    </rPh>
    <rPh sb="3" eb="4">
      <t>ミナミ</t>
    </rPh>
    <phoneticPr fontId="7"/>
  </si>
  <si>
    <t>東北福祉サービス</t>
    <rPh sb="0" eb="2">
      <t>トウホク</t>
    </rPh>
    <rPh sb="2" eb="4">
      <t>フクシ</t>
    </rPh>
    <phoneticPr fontId="7"/>
  </si>
  <si>
    <t>住宅型</t>
    <rPh sb="0" eb="3">
      <t>ジュウタクガタ</t>
    </rPh>
    <phoneticPr fontId="7"/>
  </si>
  <si>
    <t>幸多庵</t>
    <rPh sb="0" eb="1">
      <t>コウ</t>
    </rPh>
    <rPh sb="1" eb="2">
      <t>タ</t>
    </rPh>
    <rPh sb="2" eb="3">
      <t>アン</t>
    </rPh>
    <phoneticPr fontId="7"/>
  </si>
  <si>
    <t>合</t>
    <rPh sb="0" eb="1">
      <t>ゴウ</t>
    </rPh>
    <phoneticPr fontId="7"/>
  </si>
  <si>
    <t>伊藤商会</t>
    <rPh sb="0" eb="2">
      <t>イトウ</t>
    </rPh>
    <rPh sb="2" eb="4">
      <t>ショウカイ</t>
    </rPh>
    <phoneticPr fontId="7"/>
  </si>
  <si>
    <t>上山市</t>
    <rPh sb="0" eb="2">
      <t>カミノヤマ</t>
    </rPh>
    <rPh sb="2" eb="3">
      <t>シ</t>
    </rPh>
    <phoneticPr fontId="7"/>
  </si>
  <si>
    <t>ソーレ天童</t>
    <rPh sb="3" eb="5">
      <t>テンドウ</t>
    </rPh>
    <phoneticPr fontId="17"/>
  </si>
  <si>
    <t>天童市</t>
    <rPh sb="0" eb="3">
      <t>テンドウシ</t>
    </rPh>
    <phoneticPr fontId="17"/>
  </si>
  <si>
    <t>天童もみじ館</t>
    <rPh sb="0" eb="2">
      <t>テンドウ</t>
    </rPh>
    <rPh sb="5" eb="6">
      <t>カン</t>
    </rPh>
    <phoneticPr fontId="17"/>
  </si>
  <si>
    <t>東北福祉サービス</t>
    <rPh sb="0" eb="2">
      <t>トウホク</t>
    </rPh>
    <rPh sb="2" eb="4">
      <t>フクシ</t>
    </rPh>
    <phoneticPr fontId="17"/>
  </si>
  <si>
    <t>はなことば天童</t>
    <rPh sb="5" eb="7">
      <t>テンドウ</t>
    </rPh>
    <phoneticPr fontId="17"/>
  </si>
  <si>
    <t>村山</t>
  </si>
  <si>
    <t>シルバーコート天童南</t>
  </si>
  <si>
    <t>東北福祉サービス</t>
  </si>
  <si>
    <t>994-0081</t>
  </si>
  <si>
    <t>023-654-5733</t>
  </si>
  <si>
    <t>住宅型</t>
  </si>
  <si>
    <t>久遠の家</t>
    <rPh sb="0" eb="1">
      <t>ヒサ</t>
    </rPh>
    <rPh sb="3" eb="4">
      <t>イエ</t>
    </rPh>
    <phoneticPr fontId="7"/>
  </si>
  <si>
    <t>天童市</t>
    <rPh sb="0" eb="3">
      <t>テンドウシ</t>
    </rPh>
    <phoneticPr fontId="7"/>
  </si>
  <si>
    <t>こもれびふれ愛ホーム</t>
    <rPh sb="6" eb="7">
      <t>アイ</t>
    </rPh>
    <phoneticPr fontId="7"/>
  </si>
  <si>
    <t>ソーレ東根</t>
    <rPh sb="3" eb="4">
      <t>ヒガシ</t>
    </rPh>
    <rPh sb="4" eb="5">
      <t>ネ</t>
    </rPh>
    <phoneticPr fontId="17"/>
  </si>
  <si>
    <t>福</t>
    <rPh sb="0" eb="1">
      <t>フク</t>
    </rPh>
    <phoneticPr fontId="17"/>
  </si>
  <si>
    <t>たいよう福祉会</t>
    <rPh sb="4" eb="6">
      <t>フクシ</t>
    </rPh>
    <rPh sb="6" eb="7">
      <t>カイ</t>
    </rPh>
    <phoneticPr fontId="7"/>
  </si>
  <si>
    <t>999-3702</t>
  </si>
  <si>
    <t>東根市</t>
    <rPh sb="0" eb="3">
      <t>ヒガシネシ</t>
    </rPh>
    <phoneticPr fontId="17"/>
  </si>
  <si>
    <t>宅老所じんまち</t>
    <rPh sb="0" eb="1">
      <t>タク</t>
    </rPh>
    <rPh sb="1" eb="2">
      <t>ロウ</t>
    </rPh>
    <rPh sb="2" eb="3">
      <t>ジョ</t>
    </rPh>
    <phoneticPr fontId="17"/>
  </si>
  <si>
    <t>月あかり　神町</t>
    <rPh sb="0" eb="1">
      <t>ツキ</t>
    </rPh>
    <rPh sb="5" eb="7">
      <t>ジンマチ</t>
    </rPh>
    <phoneticPr fontId="17"/>
  </si>
  <si>
    <t>0237-53-1890</t>
  </si>
  <si>
    <t>東根市</t>
    <rPh sb="0" eb="1">
      <t>ヒガシ</t>
    </rPh>
    <rPh sb="1" eb="2">
      <t>ネ</t>
    </rPh>
    <rPh sb="2" eb="3">
      <t>シ</t>
    </rPh>
    <phoneticPr fontId="17"/>
  </si>
  <si>
    <t>住宅型有料老人ホーム
にこにこファミリア温泉町</t>
  </si>
  <si>
    <t>0237-53-1140</t>
  </si>
  <si>
    <t>0237-41-1124</t>
  </si>
  <si>
    <t>ケアサービス東北</t>
    <rPh sb="6" eb="8">
      <t>トウホク</t>
    </rPh>
    <phoneticPr fontId="7"/>
  </si>
  <si>
    <t>尾花沢市</t>
    <rPh sb="0" eb="4">
      <t>オバナザワシ</t>
    </rPh>
    <phoneticPr fontId="7"/>
  </si>
  <si>
    <t>スマイルやまのべ　　　　　　介護付有料老人ホーム</t>
    <rPh sb="14" eb="16">
      <t>カイゴ</t>
    </rPh>
    <rPh sb="16" eb="17">
      <t>ツキ</t>
    </rPh>
    <rPh sb="17" eb="19">
      <t>ユウリョウ</t>
    </rPh>
    <rPh sb="19" eb="21">
      <t>ロウジン</t>
    </rPh>
    <phoneticPr fontId="7"/>
  </si>
  <si>
    <t>奥山商店</t>
    <rPh sb="0" eb="2">
      <t>オクヤマ</t>
    </rPh>
    <rPh sb="2" eb="4">
      <t>ショウテン</t>
    </rPh>
    <phoneticPr fontId="7"/>
  </si>
  <si>
    <t>東村山郡山辺町大字山辺１３８０</t>
    <rPh sb="0" eb="4">
      <t>ヒガシムラヤマグン</t>
    </rPh>
    <rPh sb="4" eb="7">
      <t>ヤマノベマチ</t>
    </rPh>
    <rPh sb="7" eb="9">
      <t>オオアザ</t>
    </rPh>
    <rPh sb="9" eb="11">
      <t>ヤマノベ</t>
    </rPh>
    <phoneticPr fontId="7"/>
  </si>
  <si>
    <t>山辺町</t>
    <rPh sb="0" eb="3">
      <t>ヤマノベマチ</t>
    </rPh>
    <phoneticPr fontId="7"/>
  </si>
  <si>
    <t>特</t>
    <rPh sb="0" eb="1">
      <t>トク</t>
    </rPh>
    <phoneticPr fontId="17"/>
  </si>
  <si>
    <t>あっとほーむ太陽</t>
    <rPh sb="6" eb="8">
      <t>タイヨウ</t>
    </rPh>
    <phoneticPr fontId="17"/>
  </si>
  <si>
    <t>中山町</t>
    <rPh sb="0" eb="3">
      <t>ナカヤママチ</t>
    </rPh>
    <phoneticPr fontId="7"/>
  </si>
  <si>
    <t>常盤の杜</t>
    <rPh sb="0" eb="2">
      <t>トキワ</t>
    </rPh>
    <rPh sb="3" eb="4">
      <t>モリ</t>
    </rPh>
    <phoneticPr fontId="7"/>
  </si>
  <si>
    <t>古川ケアマネージメント</t>
    <rPh sb="0" eb="2">
      <t>フルカワ</t>
    </rPh>
    <phoneticPr fontId="7"/>
  </si>
  <si>
    <t>大江町</t>
    <rPh sb="0" eb="2">
      <t>オオエ</t>
    </rPh>
    <rPh sb="2" eb="3">
      <t>マチ</t>
    </rPh>
    <phoneticPr fontId="7"/>
  </si>
  <si>
    <t>村山地区小計</t>
    <rPh sb="0" eb="2">
      <t>ムラヤマ</t>
    </rPh>
    <rPh sb="2" eb="4">
      <t>チク</t>
    </rPh>
    <rPh sb="4" eb="6">
      <t>ショウケイ</t>
    </rPh>
    <phoneticPr fontId="17"/>
  </si>
  <si>
    <t>箇所(休止の施設を含む)</t>
    <rPh sb="0" eb="2">
      <t>カショ</t>
    </rPh>
    <rPh sb="3" eb="5">
      <t>キュウシ</t>
    </rPh>
    <rPh sb="6" eb="8">
      <t>シセツ</t>
    </rPh>
    <rPh sb="9" eb="10">
      <t>フク</t>
    </rPh>
    <phoneticPr fontId="7"/>
  </si>
  <si>
    <t>介護付</t>
    <rPh sb="0" eb="2">
      <t>カイゴ</t>
    </rPh>
    <rPh sb="2" eb="3">
      <t>ツキ</t>
    </rPh>
    <phoneticPr fontId="17"/>
  </si>
  <si>
    <t>箇所※</t>
    <rPh sb="0" eb="2">
      <t>カショ</t>
    </rPh>
    <phoneticPr fontId="7"/>
  </si>
  <si>
    <t>※介護付と住宅型が併設の施設が１箇所あるため、介護付と住宅型の合計は、</t>
    <rPh sb="1" eb="3">
      <t>カイゴ</t>
    </rPh>
    <rPh sb="3" eb="4">
      <t>ツキ</t>
    </rPh>
    <rPh sb="5" eb="7">
      <t>ジュウタク</t>
    </rPh>
    <rPh sb="7" eb="8">
      <t>ガタ</t>
    </rPh>
    <rPh sb="9" eb="11">
      <t>ヘイセツ</t>
    </rPh>
    <rPh sb="12" eb="14">
      <t>シセツ</t>
    </rPh>
    <rPh sb="16" eb="18">
      <t>カショ</t>
    </rPh>
    <rPh sb="23" eb="25">
      <t>カイゴ</t>
    </rPh>
    <rPh sb="25" eb="26">
      <t>ツキ</t>
    </rPh>
    <rPh sb="27" eb="29">
      <t>ジュウタク</t>
    </rPh>
    <rPh sb="29" eb="30">
      <t>ガタ</t>
    </rPh>
    <rPh sb="31" eb="33">
      <t>ゴウケイ</t>
    </rPh>
    <phoneticPr fontId="17"/>
  </si>
  <si>
    <t>住宅型</t>
    <rPh sb="0" eb="2">
      <t>ジュウタク</t>
    </rPh>
    <rPh sb="2" eb="3">
      <t>カタ</t>
    </rPh>
    <phoneticPr fontId="17"/>
  </si>
  <si>
    <t>有料老人ホーム
ネスト・ホーム</t>
    <rPh sb="0" eb="2">
      <t>ユウリョウ</t>
    </rPh>
    <rPh sb="2" eb="4">
      <t>ロウジン</t>
    </rPh>
    <phoneticPr fontId="17"/>
  </si>
  <si>
    <t>新庄市</t>
    <rPh sb="0" eb="2">
      <t>シンジョウ</t>
    </rPh>
    <rPh sb="2" eb="3">
      <t>シ</t>
    </rPh>
    <phoneticPr fontId="17"/>
  </si>
  <si>
    <t>アイル・クリエイト(株)</t>
    <rPh sb="10" eb="11">
      <t>カブ</t>
    </rPh>
    <phoneticPr fontId="17"/>
  </si>
  <si>
    <t>長期短期入所ホーム
ほほえみ新庄</t>
    <rPh sb="0" eb="2">
      <t>チョウキ</t>
    </rPh>
    <rPh sb="2" eb="4">
      <t>タンキ</t>
    </rPh>
    <rPh sb="4" eb="6">
      <t>ニュウショ</t>
    </rPh>
    <rPh sb="14" eb="16">
      <t>シンジョウ</t>
    </rPh>
    <phoneticPr fontId="17"/>
  </si>
  <si>
    <t>デイサービスセンター三光舎</t>
    <rPh sb="10" eb="11">
      <t>サン</t>
    </rPh>
    <rPh sb="11" eb="12">
      <t>ヒカリ</t>
    </rPh>
    <rPh sb="12" eb="13">
      <t>シャ</t>
    </rPh>
    <phoneticPr fontId="17"/>
  </si>
  <si>
    <t>同左</t>
    <rPh sb="0" eb="1">
      <t>ドウ</t>
    </rPh>
    <rPh sb="1" eb="2">
      <t>サ</t>
    </rPh>
    <phoneticPr fontId="17"/>
  </si>
  <si>
    <t>ケアネット徳洲会</t>
    <rPh sb="5" eb="6">
      <t>トク</t>
    </rPh>
    <rPh sb="6" eb="7">
      <t>シュウ</t>
    </rPh>
    <rPh sb="7" eb="8">
      <t>カイ</t>
    </rPh>
    <phoneticPr fontId="17"/>
  </si>
  <si>
    <t>新庄市大字鳥越字駒場４５１９－１</t>
    <rPh sb="0" eb="3">
      <t>シンジョウシ</t>
    </rPh>
    <rPh sb="3" eb="5">
      <t>オオアザ</t>
    </rPh>
    <rPh sb="5" eb="7">
      <t>トリゴエ</t>
    </rPh>
    <rPh sb="7" eb="8">
      <t>アザ</t>
    </rPh>
    <rPh sb="8" eb="10">
      <t>コマバ</t>
    </rPh>
    <phoneticPr fontId="17"/>
  </si>
  <si>
    <t>ぱれっと新庄介護施設</t>
    <rPh sb="4" eb="6">
      <t>シンジョウ</t>
    </rPh>
    <rPh sb="6" eb="8">
      <t>カイゴ</t>
    </rPh>
    <rPh sb="8" eb="10">
      <t>シセツ</t>
    </rPh>
    <phoneticPr fontId="17"/>
  </si>
  <si>
    <t>新庄市大字萩野字横根山１０１-１</t>
    <rPh sb="0" eb="2">
      <t>シンジョウ</t>
    </rPh>
    <rPh sb="2" eb="3">
      <t>シ</t>
    </rPh>
    <rPh sb="3" eb="5">
      <t>オオアザ</t>
    </rPh>
    <rPh sb="5" eb="7">
      <t>ハギノ</t>
    </rPh>
    <rPh sb="7" eb="8">
      <t>アザ</t>
    </rPh>
    <rPh sb="8" eb="10">
      <t>ヨコネ</t>
    </rPh>
    <rPh sb="10" eb="11">
      <t>ヤマ</t>
    </rPh>
    <phoneticPr fontId="17"/>
  </si>
  <si>
    <t>合</t>
  </si>
  <si>
    <t>有料老人ホームライフ</t>
  </si>
  <si>
    <t>ライフ</t>
  </si>
  <si>
    <t>有料老人ホーム
セカンドライフ</t>
    <rPh sb="0" eb="2">
      <t>ユウリョウ</t>
    </rPh>
    <rPh sb="2" eb="4">
      <t>ロウジン</t>
    </rPh>
    <phoneticPr fontId="17"/>
  </si>
  <si>
    <t>新庄市大字鳥越９９９－２１</t>
    <rPh sb="0" eb="2">
      <t>シンジョウ</t>
    </rPh>
    <rPh sb="2" eb="3">
      <t>シ</t>
    </rPh>
    <rPh sb="3" eb="5">
      <t>オオアザ</t>
    </rPh>
    <rPh sb="5" eb="7">
      <t>トリゴエ</t>
    </rPh>
    <phoneticPr fontId="17"/>
  </si>
  <si>
    <t>0233-32-0914</t>
  </si>
  <si>
    <t>やすらぎ福祉センター</t>
  </si>
  <si>
    <t>996-0001</t>
  </si>
  <si>
    <t>0233-32-0638</t>
  </si>
  <si>
    <t>0233-32-0639</t>
  </si>
  <si>
    <t>有料老人ホーム「オールタイムス」</t>
    <rPh sb="0" eb="2">
      <t>ユウリョウ</t>
    </rPh>
    <rPh sb="2" eb="4">
      <t>ロウジン</t>
    </rPh>
    <phoneticPr fontId="17"/>
  </si>
  <si>
    <t>門脇シルバーサービス（株）</t>
    <rPh sb="0" eb="2">
      <t>カドワキ</t>
    </rPh>
    <rPh sb="11" eb="12">
      <t>カブ</t>
    </rPh>
    <phoneticPr fontId="17"/>
  </si>
  <si>
    <t>有料老人ホーム
マイライフ</t>
    <rPh sb="0" eb="2">
      <t>ユウリョウ</t>
    </rPh>
    <rPh sb="2" eb="4">
      <t>ロウジン</t>
    </rPh>
    <phoneticPr fontId="7"/>
  </si>
  <si>
    <t>新庄市</t>
    <rPh sb="0" eb="3">
      <t>シンジョウシ</t>
    </rPh>
    <phoneticPr fontId="7"/>
  </si>
  <si>
    <t>新庄市末広町７－３</t>
    <rPh sb="0" eb="3">
      <t>シンジョウシ</t>
    </rPh>
    <rPh sb="3" eb="6">
      <t>スエヒロチョウ</t>
    </rPh>
    <phoneticPr fontId="7"/>
  </si>
  <si>
    <t>最上</t>
    <rPh sb="0" eb="2">
      <t>モガミ</t>
    </rPh>
    <phoneticPr fontId="7"/>
  </si>
  <si>
    <t>有料老人ホームいぶき</t>
    <rPh sb="0" eb="2">
      <t>ユウリョウ</t>
    </rPh>
    <rPh sb="2" eb="4">
      <t>ロウジン</t>
    </rPh>
    <phoneticPr fontId="7"/>
  </si>
  <si>
    <t>いぶき介護センター</t>
    <rPh sb="3" eb="5">
      <t>カイゴ</t>
    </rPh>
    <phoneticPr fontId="7"/>
  </si>
  <si>
    <t>有料老人ホーム　すまいる</t>
    <rPh sb="0" eb="2">
      <t>ユウリョウ</t>
    </rPh>
    <rPh sb="2" eb="4">
      <t>ロウジン</t>
    </rPh>
    <phoneticPr fontId="7"/>
  </si>
  <si>
    <t>ゲストハウスとこしえ新庄金沢</t>
    <rPh sb="10" eb="12">
      <t>シンジョウ</t>
    </rPh>
    <rPh sb="12" eb="14">
      <t>カナザワ</t>
    </rPh>
    <phoneticPr fontId="7"/>
  </si>
  <si>
    <t>ナイトケア神室</t>
    <rPh sb="5" eb="7">
      <t>カムロ</t>
    </rPh>
    <phoneticPr fontId="17"/>
  </si>
  <si>
    <r>
      <t>隣接通所介護事業所</t>
    </r>
    <r>
      <rPr>
        <sz val="12"/>
        <rFont val="ＭＳ ゴシック"/>
        <family val="3"/>
        <charset val="128"/>
      </rPr>
      <t xml:space="preserve">
0233-64-2021</t>
    </r>
    <rPh sb="0" eb="2">
      <t>リンセツ</t>
    </rPh>
    <rPh sb="2" eb="4">
      <t>ツウショ</t>
    </rPh>
    <rPh sb="4" eb="6">
      <t>カイゴ</t>
    </rPh>
    <rPh sb="6" eb="8">
      <t>ジギョウ</t>
    </rPh>
    <rPh sb="8" eb="9">
      <t>ショ</t>
    </rPh>
    <phoneticPr fontId="17"/>
  </si>
  <si>
    <t>金山町</t>
    <rPh sb="0" eb="2">
      <t>カネヤマ</t>
    </rPh>
    <rPh sb="2" eb="3">
      <t>マチ</t>
    </rPh>
    <phoneticPr fontId="17"/>
  </si>
  <si>
    <t>特定施設入居者生活支援　 ウェルケアリビングやすらぎ</t>
    <rPh sb="0" eb="2">
      <t>トクテイ</t>
    </rPh>
    <rPh sb="2" eb="4">
      <t>シセツ</t>
    </rPh>
    <rPh sb="4" eb="7">
      <t>ニュウキョシャ</t>
    </rPh>
    <rPh sb="7" eb="9">
      <t>セイカツ</t>
    </rPh>
    <rPh sb="9" eb="11">
      <t>シエン</t>
    </rPh>
    <phoneticPr fontId="17"/>
  </si>
  <si>
    <t>やすらぎ福祉センター</t>
    <rPh sb="4" eb="6">
      <t>フクシ</t>
    </rPh>
    <phoneticPr fontId="17"/>
  </si>
  <si>
    <t>真室川町</t>
    <rPh sb="0" eb="3">
      <t>マムロガワ</t>
    </rPh>
    <rPh sb="3" eb="4">
      <t>マチ</t>
    </rPh>
    <phoneticPr fontId="17"/>
  </si>
  <si>
    <t>有料老人ホーム　　　　　 イーブンヒルズやすらぎ</t>
    <rPh sb="0" eb="2">
      <t>ユウリョウ</t>
    </rPh>
    <rPh sb="2" eb="4">
      <t>ロウジン</t>
    </rPh>
    <phoneticPr fontId="17"/>
  </si>
  <si>
    <t>太陽</t>
    <rPh sb="0" eb="2">
      <t>タイヨウ</t>
    </rPh>
    <phoneticPr fontId="17"/>
  </si>
  <si>
    <t>最上郡戸沢村大字名高１３４７－１６</t>
    <rPh sb="0" eb="3">
      <t>モガミグン</t>
    </rPh>
    <rPh sb="3" eb="5">
      <t>トザワ</t>
    </rPh>
    <rPh sb="5" eb="6">
      <t>ムラ</t>
    </rPh>
    <rPh sb="6" eb="8">
      <t>オオアザ</t>
    </rPh>
    <rPh sb="8" eb="9">
      <t>ナ</t>
    </rPh>
    <rPh sb="9" eb="10">
      <t>タカ</t>
    </rPh>
    <phoneticPr fontId="17"/>
  </si>
  <si>
    <t>同左</t>
    <rPh sb="0" eb="1">
      <t>ドウ</t>
    </rPh>
    <rPh sb="1" eb="2">
      <t>ヒダリ</t>
    </rPh>
    <phoneticPr fontId="17"/>
  </si>
  <si>
    <t>戸沢村</t>
    <rPh sb="0" eb="2">
      <t>トザワ</t>
    </rPh>
    <rPh sb="2" eb="3">
      <t>ムラ</t>
    </rPh>
    <phoneticPr fontId="17"/>
  </si>
  <si>
    <t>こはな</t>
  </si>
  <si>
    <t>999-6403</t>
  </si>
  <si>
    <t>0233-32-0142</t>
  </si>
  <si>
    <t>0233-73-8068</t>
  </si>
  <si>
    <t>有料老人ホームひめさゆり</t>
  </si>
  <si>
    <t>999-6402</t>
  </si>
  <si>
    <t>0233-72-3296</t>
  </si>
  <si>
    <t>最上地区小計</t>
    <rPh sb="0" eb="2">
      <t>モガミ</t>
    </rPh>
    <rPh sb="2" eb="4">
      <t>チク</t>
    </rPh>
    <rPh sb="4" eb="5">
      <t>ショウ</t>
    </rPh>
    <rPh sb="5" eb="6">
      <t>ケイ</t>
    </rPh>
    <phoneticPr fontId="17"/>
  </si>
  <si>
    <t>箇所</t>
    <rPh sb="0" eb="2">
      <t>カショ</t>
    </rPh>
    <phoneticPr fontId="7"/>
  </si>
  <si>
    <t>介護付有料老人ホーム
サンメイトきらら</t>
    <rPh sb="0" eb="2">
      <t>カイゴ</t>
    </rPh>
    <rPh sb="2" eb="3">
      <t>ツキ</t>
    </rPh>
    <rPh sb="3" eb="5">
      <t>ユウリョウ</t>
    </rPh>
    <rPh sb="5" eb="7">
      <t>ロウジン</t>
    </rPh>
    <phoneticPr fontId="7"/>
  </si>
  <si>
    <t>三友医療</t>
    <rPh sb="0" eb="1">
      <t>サン</t>
    </rPh>
    <rPh sb="1" eb="2">
      <t>ユウ</t>
    </rPh>
    <rPh sb="2" eb="4">
      <t>イリョウ</t>
    </rPh>
    <phoneticPr fontId="7"/>
  </si>
  <si>
    <t>米沢市徳町４－２６</t>
    <rPh sb="0" eb="3">
      <t>ヨネザワシ</t>
    </rPh>
    <rPh sb="3" eb="4">
      <t>トク</t>
    </rPh>
    <rPh sb="4" eb="5">
      <t>マチ</t>
    </rPh>
    <phoneticPr fontId="7"/>
  </si>
  <si>
    <t>米沢市</t>
    <rPh sb="0" eb="3">
      <t>ヨネザワシ</t>
    </rPh>
    <phoneticPr fontId="7"/>
  </si>
  <si>
    <t>介護付有料老人ホーム　　　やすらぎ苑</t>
    <rPh sb="0" eb="2">
      <t>カイゴ</t>
    </rPh>
    <rPh sb="2" eb="3">
      <t>ツキ</t>
    </rPh>
    <rPh sb="3" eb="5">
      <t>ユウリョウ</t>
    </rPh>
    <rPh sb="5" eb="7">
      <t>ロウジン</t>
    </rPh>
    <rPh sb="17" eb="18">
      <t>エン</t>
    </rPh>
    <phoneticPr fontId="7"/>
  </si>
  <si>
    <t>高齢者共同住宅
やまぼうし</t>
    <rPh sb="0" eb="3">
      <t>コウレイシャ</t>
    </rPh>
    <rPh sb="3" eb="5">
      <t>キョウドウ</t>
    </rPh>
    <rPh sb="5" eb="7">
      <t>ジュウタク</t>
    </rPh>
    <phoneticPr fontId="17"/>
  </si>
  <si>
    <t>菊地組</t>
    <rPh sb="0" eb="2">
      <t>キクチ</t>
    </rPh>
    <rPh sb="2" eb="3">
      <t>クミ</t>
    </rPh>
    <phoneticPr fontId="17"/>
  </si>
  <si>
    <t>米沢市直江町２－３５</t>
    <rPh sb="0" eb="3">
      <t>ヨネザワシ</t>
    </rPh>
    <rPh sb="3" eb="4">
      <t>ナオ</t>
    </rPh>
    <rPh sb="4" eb="5">
      <t>エ</t>
    </rPh>
    <rPh sb="5" eb="6">
      <t>マチ</t>
    </rPh>
    <phoneticPr fontId="17"/>
  </si>
  <si>
    <t>有料老人ホーム　楽らく荘</t>
  </si>
  <si>
    <t>キュアサービス　</t>
  </si>
  <si>
    <t>住宅型有料老人ホーム　
まごころ</t>
    <rPh sb="2" eb="3">
      <t>ガタ</t>
    </rPh>
    <rPh sb="3" eb="5">
      <t>ユウリョウ</t>
    </rPh>
    <rPh sb="5" eb="7">
      <t>ロウジン</t>
    </rPh>
    <phoneticPr fontId="17"/>
  </si>
  <si>
    <t>生</t>
    <rPh sb="0" eb="1">
      <t>セイ</t>
    </rPh>
    <phoneticPr fontId="17"/>
  </si>
  <si>
    <t>山形県高齢者福祉生活協同組合</t>
  </si>
  <si>
    <t>有料老人ホーム　　　ひなたぼっこ　きなり</t>
    <rPh sb="0" eb="2">
      <t>ユウリョウ</t>
    </rPh>
    <rPh sb="2" eb="4">
      <t>ロウジン</t>
    </rPh>
    <phoneticPr fontId="17"/>
  </si>
  <si>
    <t>タンポポの家</t>
    <rPh sb="5" eb="6">
      <t>イエ</t>
    </rPh>
    <phoneticPr fontId="17"/>
  </si>
  <si>
    <t>鈴木ファーム</t>
    <rPh sb="0" eb="2">
      <t>スズキ</t>
    </rPh>
    <phoneticPr fontId="17"/>
  </si>
  <si>
    <t>シニアハウス公園丸の内館</t>
    <rPh sb="6" eb="8">
      <t>コウエン</t>
    </rPh>
    <rPh sb="8" eb="9">
      <t>マル</t>
    </rPh>
    <rPh sb="10" eb="11">
      <t>ウチ</t>
    </rPh>
    <rPh sb="11" eb="12">
      <t>カン</t>
    </rPh>
    <phoneticPr fontId="17"/>
  </si>
  <si>
    <t>有料老人ホーム
ひなたぼっこ・ひだまり</t>
    <rPh sb="0" eb="2">
      <t>ユウリョウ</t>
    </rPh>
    <rPh sb="2" eb="4">
      <t>ロウジン</t>
    </rPh>
    <phoneticPr fontId="17"/>
  </si>
  <si>
    <t>ハナミズキの家</t>
    <rPh sb="6" eb="7">
      <t>イエ</t>
    </rPh>
    <phoneticPr fontId="17"/>
  </si>
  <si>
    <t>有料老人ホームなごみの部屋</t>
    <rPh sb="0" eb="2">
      <t>ユウリョウ</t>
    </rPh>
    <rPh sb="2" eb="4">
      <t>ロウジン</t>
    </rPh>
    <rPh sb="11" eb="13">
      <t>ヘヤ</t>
    </rPh>
    <phoneticPr fontId="17"/>
  </si>
  <si>
    <t>なごみの部屋</t>
    <rPh sb="4" eb="6">
      <t>ヘヤ</t>
    </rPh>
    <phoneticPr fontId="17"/>
  </si>
  <si>
    <t>楽らくケアセンター　楽友館</t>
    <rPh sb="0" eb="1">
      <t>ラク</t>
    </rPh>
    <rPh sb="10" eb="11">
      <t>ラク</t>
    </rPh>
    <rPh sb="11" eb="12">
      <t>ユウ</t>
    </rPh>
    <rPh sb="12" eb="13">
      <t>カン</t>
    </rPh>
    <phoneticPr fontId="17"/>
  </si>
  <si>
    <t>ウェルリービング　悠々</t>
    <rPh sb="9" eb="10">
      <t>ユウ</t>
    </rPh>
    <phoneticPr fontId="17"/>
  </si>
  <si>
    <t>敬愛会</t>
    <rPh sb="0" eb="2">
      <t>ケイアイ</t>
    </rPh>
    <rPh sb="2" eb="3">
      <t>カイ</t>
    </rPh>
    <phoneticPr fontId="17"/>
  </si>
  <si>
    <t>ジャスミンの家</t>
    <rPh sb="6" eb="7">
      <t>イエ</t>
    </rPh>
    <phoneticPr fontId="17"/>
  </si>
  <si>
    <t>有料老人ホーム　清ら家
休止中</t>
    <rPh sb="8" eb="9">
      <t>キヨ</t>
    </rPh>
    <rPh sb="10" eb="11">
      <t>イエ</t>
    </rPh>
    <rPh sb="12" eb="15">
      <t>キュウシチュウ</t>
    </rPh>
    <phoneticPr fontId="17"/>
  </si>
  <si>
    <t>米沢清友会</t>
    <rPh sb="0" eb="2">
      <t>ヨネザワ</t>
    </rPh>
    <rPh sb="2" eb="3">
      <t>キヨ</t>
    </rPh>
    <rPh sb="3" eb="4">
      <t>トモ</t>
    </rPh>
    <rPh sb="4" eb="5">
      <t>カイ</t>
    </rPh>
    <phoneticPr fontId="17"/>
  </si>
  <si>
    <t>住宅型有料老人ホーム　　　湖山ケアサービス米沢</t>
    <rPh sb="0" eb="2">
      <t>ジュウタク</t>
    </rPh>
    <rPh sb="2" eb="3">
      <t>ガタ</t>
    </rPh>
    <rPh sb="13" eb="15">
      <t>コヤマ</t>
    </rPh>
    <rPh sb="21" eb="23">
      <t>ヨネザワ</t>
    </rPh>
    <phoneticPr fontId="17"/>
  </si>
  <si>
    <t>医</t>
    <rPh sb="0" eb="1">
      <t>イ</t>
    </rPh>
    <phoneticPr fontId="7"/>
  </si>
  <si>
    <t>社団緑愛会</t>
    <rPh sb="0" eb="2">
      <t>シャダン</t>
    </rPh>
    <rPh sb="2" eb="3">
      <t>リョク</t>
    </rPh>
    <rPh sb="3" eb="4">
      <t>アイ</t>
    </rPh>
    <rPh sb="4" eb="5">
      <t>カイ</t>
    </rPh>
    <phoneticPr fontId="17"/>
  </si>
  <si>
    <t>JA住宅型有料老人ホーム
「愛の郷」</t>
    <rPh sb="2" eb="4">
      <t>ジュウタク</t>
    </rPh>
    <rPh sb="4" eb="5">
      <t>ガタ</t>
    </rPh>
    <rPh sb="5" eb="7">
      <t>ユウリョウ</t>
    </rPh>
    <rPh sb="7" eb="9">
      <t>ロウジン</t>
    </rPh>
    <rPh sb="14" eb="15">
      <t>アイ</t>
    </rPh>
    <rPh sb="16" eb="17">
      <t>サト</t>
    </rPh>
    <phoneticPr fontId="17"/>
  </si>
  <si>
    <t>協</t>
    <rPh sb="0" eb="1">
      <t>キョウ</t>
    </rPh>
    <phoneticPr fontId="17"/>
  </si>
  <si>
    <t>山形おきたま農業協同組合</t>
    <rPh sb="6" eb="8">
      <t>ノウギョウ</t>
    </rPh>
    <rPh sb="8" eb="10">
      <t>キョウドウ</t>
    </rPh>
    <rPh sb="10" eb="12">
      <t>クミアイ</t>
    </rPh>
    <phoneticPr fontId="17"/>
  </si>
  <si>
    <t>三友医療</t>
    <rPh sb="0" eb="2">
      <t>サンユウ</t>
    </rPh>
    <rPh sb="2" eb="4">
      <t>イリョウ</t>
    </rPh>
    <phoneticPr fontId="7"/>
  </si>
  <si>
    <t>ヴィーヴル駅前南</t>
    <rPh sb="5" eb="7">
      <t>エキマエ</t>
    </rPh>
    <rPh sb="7" eb="8">
      <t>ミナミ</t>
    </rPh>
    <phoneticPr fontId="7"/>
  </si>
  <si>
    <t>ヴィーヴル遠山</t>
    <rPh sb="5" eb="7">
      <t>トオヤマ</t>
    </rPh>
    <phoneticPr fontId="7"/>
  </si>
  <si>
    <t>れんげ草</t>
    <rPh sb="3" eb="4">
      <t>ソウ</t>
    </rPh>
    <phoneticPr fontId="7"/>
  </si>
  <si>
    <t>ぬくもり</t>
  </si>
  <si>
    <t>ウェルリービング優々</t>
  </si>
  <si>
    <t>有料老人ホーム　清ら家春日</t>
    <rPh sb="8" eb="9">
      <t>キヨ</t>
    </rPh>
    <rPh sb="10" eb="11">
      <t>イエ</t>
    </rPh>
    <rPh sb="11" eb="13">
      <t>カスガ</t>
    </rPh>
    <phoneticPr fontId="17"/>
  </si>
  <si>
    <t>特</t>
    <rPh sb="0" eb="1">
      <t>トク</t>
    </rPh>
    <phoneticPr fontId="7"/>
  </si>
  <si>
    <t>介護付有料老人ホーム　　ほほえみ</t>
    <rPh sb="0" eb="2">
      <t>カイゴ</t>
    </rPh>
    <rPh sb="2" eb="3">
      <t>ツキ</t>
    </rPh>
    <rPh sb="3" eb="5">
      <t>ユウリョウ</t>
    </rPh>
    <rPh sb="5" eb="7">
      <t>ロウジン</t>
    </rPh>
    <phoneticPr fontId="7"/>
  </si>
  <si>
    <t>長井弘徳会</t>
    <rPh sb="0" eb="2">
      <t>ナガイ</t>
    </rPh>
    <rPh sb="2" eb="4">
      <t>ヒロトク</t>
    </rPh>
    <rPh sb="4" eb="5">
      <t>カイ</t>
    </rPh>
    <phoneticPr fontId="7"/>
  </si>
  <si>
    <t>長井市</t>
    <rPh sb="0" eb="3">
      <t>ナガイシ</t>
    </rPh>
    <phoneticPr fontId="7"/>
  </si>
  <si>
    <t>シニアサロン
風ぐるま新館</t>
    <rPh sb="7" eb="8">
      <t>フウ</t>
    </rPh>
    <rPh sb="11" eb="13">
      <t>シンカン</t>
    </rPh>
    <phoneticPr fontId="12"/>
  </si>
  <si>
    <t>長井市今泉２９４４－３</t>
    <rPh sb="0" eb="3">
      <t>ナガイシ</t>
    </rPh>
    <rPh sb="3" eb="4">
      <t>イマ</t>
    </rPh>
    <rPh sb="4" eb="5">
      <t>イズミ</t>
    </rPh>
    <phoneticPr fontId="12"/>
  </si>
  <si>
    <t>長井市</t>
    <rPh sb="0" eb="3">
      <t>ナガイシ</t>
    </rPh>
    <phoneticPr fontId="17"/>
  </si>
  <si>
    <t>シニアサロン
ニュー風ぐるま</t>
    <rPh sb="10" eb="11">
      <t>フウ</t>
    </rPh>
    <phoneticPr fontId="12"/>
  </si>
  <si>
    <t>長井市今泉１８２６</t>
    <rPh sb="0" eb="3">
      <t>ナガイシ</t>
    </rPh>
    <rPh sb="3" eb="4">
      <t>イマ</t>
    </rPh>
    <rPh sb="4" eb="5">
      <t>イズミ</t>
    </rPh>
    <phoneticPr fontId="12"/>
  </si>
  <si>
    <t>シニアサロン
風ぐるま平野</t>
    <rPh sb="7" eb="8">
      <t>フウ</t>
    </rPh>
    <rPh sb="11" eb="13">
      <t>ヒラノ</t>
    </rPh>
    <phoneticPr fontId="12"/>
  </si>
  <si>
    <t>有料老人ホーム「さくら」</t>
    <rPh sb="0" eb="2">
      <t>ユウリョウ</t>
    </rPh>
    <rPh sb="2" eb="4">
      <t>ロウジン</t>
    </rPh>
    <phoneticPr fontId="12"/>
  </si>
  <si>
    <t>さくら商会</t>
    <rPh sb="3" eb="5">
      <t>ショウカイ</t>
    </rPh>
    <phoneticPr fontId="12"/>
  </si>
  <si>
    <t>竹田けあほーむ</t>
    <rPh sb="0" eb="2">
      <t>タケダ</t>
    </rPh>
    <phoneticPr fontId="7"/>
  </si>
  <si>
    <t>有料老人ホーム「グランさくら」</t>
    <rPh sb="0" eb="2">
      <t>ユウリョウ</t>
    </rPh>
    <rPh sb="2" eb="4">
      <t>ロウジン</t>
    </rPh>
    <phoneticPr fontId="7"/>
  </si>
  <si>
    <t>介護付有料老人ホーム
ヒルサイド羽黒</t>
    <rPh sb="0" eb="2">
      <t>カイゴ</t>
    </rPh>
    <rPh sb="2" eb="3">
      <t>ツキ</t>
    </rPh>
    <rPh sb="3" eb="5">
      <t>ユウリョウ</t>
    </rPh>
    <rPh sb="5" eb="7">
      <t>ロウジン</t>
    </rPh>
    <rPh sb="16" eb="17">
      <t>ハ</t>
    </rPh>
    <rPh sb="17" eb="18">
      <t>クロ</t>
    </rPh>
    <phoneticPr fontId="7"/>
  </si>
  <si>
    <t>公徳会</t>
    <rPh sb="0" eb="1">
      <t>コウ</t>
    </rPh>
    <rPh sb="1" eb="2">
      <t>トク</t>
    </rPh>
    <rPh sb="2" eb="3">
      <t>カイ</t>
    </rPh>
    <phoneticPr fontId="7"/>
  </si>
  <si>
    <t>南陽市</t>
    <rPh sb="0" eb="3">
      <t>ナンヨウシ</t>
    </rPh>
    <phoneticPr fontId="7"/>
  </si>
  <si>
    <t>ナデシコの家</t>
    <rPh sb="5" eb="6">
      <t>イエ</t>
    </rPh>
    <phoneticPr fontId="17"/>
  </si>
  <si>
    <t>オフィス山形</t>
    <rPh sb="4" eb="6">
      <t>ヤマガタ</t>
    </rPh>
    <phoneticPr fontId="17"/>
  </si>
  <si>
    <t>住宅型有料老人ホーム
カインド・ホーム萩生田</t>
    <rPh sb="0" eb="3">
      <t>ジュウタクガタ</t>
    </rPh>
    <rPh sb="3" eb="5">
      <t>ユウリョウ</t>
    </rPh>
    <rPh sb="5" eb="7">
      <t>ロウジン</t>
    </rPh>
    <rPh sb="19" eb="22">
      <t>ハギウダ</t>
    </rPh>
    <phoneticPr fontId="7"/>
  </si>
  <si>
    <t>住宅型有料老人ホーム
カインド・ホーム島貫</t>
    <rPh sb="0" eb="3">
      <t>ジュウタクガタ</t>
    </rPh>
    <rPh sb="3" eb="5">
      <t>ユウリョウ</t>
    </rPh>
    <rPh sb="5" eb="7">
      <t>ロウジン</t>
    </rPh>
    <rPh sb="19" eb="21">
      <t>シマヌキ</t>
    </rPh>
    <phoneticPr fontId="7"/>
  </si>
  <si>
    <t>南陽市島貫５９８－３</t>
    <rPh sb="0" eb="3">
      <t>ナンヨウシ</t>
    </rPh>
    <rPh sb="3" eb="5">
      <t>シマヌキ</t>
    </rPh>
    <phoneticPr fontId="7"/>
  </si>
  <si>
    <t>シニアホーム福沢</t>
    <rPh sb="6" eb="8">
      <t>フクザワ</t>
    </rPh>
    <phoneticPr fontId="17"/>
  </si>
  <si>
    <t>高畠町</t>
    <rPh sb="0" eb="2">
      <t>タカハタ</t>
    </rPh>
    <rPh sb="2" eb="3">
      <t>マチ</t>
    </rPh>
    <phoneticPr fontId="7"/>
  </si>
  <si>
    <t>住宅型有料老人ホーム
フォレストヒルズたかはた</t>
    <rPh sb="0" eb="2">
      <t>ジュウタク</t>
    </rPh>
    <rPh sb="2" eb="3">
      <t>ガタ</t>
    </rPh>
    <rPh sb="3" eb="5">
      <t>ユウリョウ</t>
    </rPh>
    <rPh sb="5" eb="7">
      <t>ロウジン</t>
    </rPh>
    <phoneticPr fontId="17"/>
  </si>
  <si>
    <t>東置賜郡高畠町大字高畠１７３－２</t>
    <rPh sb="0" eb="1">
      <t>ヒガシ</t>
    </rPh>
    <rPh sb="1" eb="2">
      <t>オ</t>
    </rPh>
    <rPh sb="2" eb="3">
      <t>タマワ</t>
    </rPh>
    <rPh sb="3" eb="4">
      <t>グン</t>
    </rPh>
    <rPh sb="4" eb="7">
      <t>タカハタマチ</t>
    </rPh>
    <rPh sb="7" eb="9">
      <t>オオアザ</t>
    </rPh>
    <rPh sb="9" eb="11">
      <t>タカハタ</t>
    </rPh>
    <phoneticPr fontId="7"/>
  </si>
  <si>
    <t>住宅型有料老人ホームはな</t>
    <rPh sb="0" eb="3">
      <t>ジュウタクガタ</t>
    </rPh>
    <rPh sb="3" eb="5">
      <t>ユウリョウ</t>
    </rPh>
    <rPh sb="5" eb="7">
      <t>ロウジン</t>
    </rPh>
    <phoneticPr fontId="7"/>
  </si>
  <si>
    <t>小国町</t>
    <rPh sb="0" eb="3">
      <t>オグニマチ</t>
    </rPh>
    <phoneticPr fontId="17"/>
  </si>
  <si>
    <t>ふれあいの里シニアホームしらたか</t>
    <rPh sb="5" eb="6">
      <t>サト</t>
    </rPh>
    <phoneticPr fontId="7"/>
  </si>
  <si>
    <t>オフィス山形</t>
    <rPh sb="4" eb="6">
      <t>ヤマガタ</t>
    </rPh>
    <phoneticPr fontId="7"/>
  </si>
  <si>
    <t>白鷹町</t>
    <rPh sb="0" eb="2">
      <t>シラタカ</t>
    </rPh>
    <rPh sb="2" eb="3">
      <t>マチ</t>
    </rPh>
    <phoneticPr fontId="7"/>
  </si>
  <si>
    <t>住宅型有料老人ホーム　
さわやか</t>
    <rPh sb="0" eb="2">
      <t>ジュウタク</t>
    </rPh>
    <rPh sb="2" eb="3">
      <t>ガタ</t>
    </rPh>
    <rPh sb="3" eb="5">
      <t>ユウリョウ</t>
    </rPh>
    <rPh sb="5" eb="7">
      <t>ロウジン</t>
    </rPh>
    <phoneticPr fontId="17"/>
  </si>
  <si>
    <t>飯豊町</t>
    <rPh sb="0" eb="2">
      <t>イイデ</t>
    </rPh>
    <rPh sb="2" eb="3">
      <t>マチ</t>
    </rPh>
    <phoneticPr fontId="17"/>
  </si>
  <si>
    <t>置賜地区小計</t>
    <rPh sb="0" eb="2">
      <t>オイタマ</t>
    </rPh>
    <rPh sb="2" eb="4">
      <t>チク</t>
    </rPh>
    <rPh sb="4" eb="5">
      <t>ショウ</t>
    </rPh>
    <rPh sb="5" eb="6">
      <t>ケイ</t>
    </rPh>
    <phoneticPr fontId="17"/>
  </si>
  <si>
    <t>鶴岡市</t>
    <rPh sb="0" eb="3">
      <t>ツルオカシ</t>
    </rPh>
    <phoneticPr fontId="17"/>
  </si>
  <si>
    <t>社団みつわ会</t>
    <rPh sb="0" eb="2">
      <t>シャダン</t>
    </rPh>
    <rPh sb="5" eb="6">
      <t>カイ</t>
    </rPh>
    <phoneticPr fontId="17"/>
  </si>
  <si>
    <t>鶴岡市茅原字草見鶴１８－２１</t>
    <rPh sb="0" eb="3">
      <t>ツルオカシ</t>
    </rPh>
    <rPh sb="3" eb="5">
      <t>チハラ</t>
    </rPh>
    <rPh sb="5" eb="6">
      <t>アザ</t>
    </rPh>
    <rPh sb="6" eb="7">
      <t>クサ</t>
    </rPh>
    <rPh sb="7" eb="8">
      <t>ミ</t>
    </rPh>
    <rPh sb="8" eb="9">
      <t>ツル</t>
    </rPh>
    <phoneticPr fontId="12"/>
  </si>
  <si>
    <t>サニーハウス茅原</t>
    <rPh sb="6" eb="8">
      <t>チハラ</t>
    </rPh>
    <phoneticPr fontId="17"/>
  </si>
  <si>
    <t>鶴岡市茅原町２５－５</t>
    <rPh sb="0" eb="3">
      <t>ツルオカシ</t>
    </rPh>
    <rPh sb="3" eb="5">
      <t>チハラ</t>
    </rPh>
    <rPh sb="5" eb="6">
      <t>マチ</t>
    </rPh>
    <phoneticPr fontId="12"/>
  </si>
  <si>
    <t>みつわ荘</t>
    <rPh sb="3" eb="4">
      <t>ソウ</t>
    </rPh>
    <phoneticPr fontId="17"/>
  </si>
  <si>
    <t>鶴岡市茅原字草見鶴１７－１１</t>
    <rPh sb="0" eb="3">
      <t>ツルオカシ</t>
    </rPh>
    <rPh sb="3" eb="5">
      <t>チハラ</t>
    </rPh>
    <rPh sb="5" eb="6">
      <t>アザ</t>
    </rPh>
    <rPh sb="6" eb="7">
      <t>クサ</t>
    </rPh>
    <rPh sb="7" eb="8">
      <t>ミ</t>
    </rPh>
    <rPh sb="8" eb="9">
      <t>ツル</t>
    </rPh>
    <phoneticPr fontId="12"/>
  </si>
  <si>
    <t>共栄荘</t>
    <rPh sb="0" eb="2">
      <t>キョウエイ</t>
    </rPh>
    <rPh sb="2" eb="3">
      <t>ソウ</t>
    </rPh>
    <phoneticPr fontId="17"/>
  </si>
  <si>
    <t>鶴岡市茅原字草見鶴１７－２０</t>
    <rPh sb="0" eb="3">
      <t>ツルオカシ</t>
    </rPh>
    <rPh sb="3" eb="5">
      <t>チハラ</t>
    </rPh>
    <rPh sb="5" eb="6">
      <t>アザ</t>
    </rPh>
    <rPh sb="6" eb="7">
      <t>クサ</t>
    </rPh>
    <rPh sb="7" eb="8">
      <t>ミ</t>
    </rPh>
    <rPh sb="8" eb="9">
      <t>ツル</t>
    </rPh>
    <phoneticPr fontId="12"/>
  </si>
  <si>
    <t>あじさいの家</t>
    <rPh sb="5" eb="6">
      <t>イエ</t>
    </rPh>
    <phoneticPr fontId="17"/>
  </si>
  <si>
    <t>鶴岡市茅原字西茅原１２２－５</t>
    <rPh sb="0" eb="3">
      <t>ツルオカシ</t>
    </rPh>
    <rPh sb="3" eb="5">
      <t>チハラ</t>
    </rPh>
    <rPh sb="5" eb="6">
      <t>アザ</t>
    </rPh>
    <rPh sb="6" eb="7">
      <t>ニシ</t>
    </rPh>
    <rPh sb="7" eb="9">
      <t>チハラ</t>
    </rPh>
    <phoneticPr fontId="12"/>
  </si>
  <si>
    <t>0235-35-3881</t>
  </si>
  <si>
    <t>庄内まちづくり協同組合　虹</t>
    <rPh sb="0" eb="2">
      <t>ショウナイ</t>
    </rPh>
    <rPh sb="7" eb="9">
      <t>キョウドウ</t>
    </rPh>
    <rPh sb="9" eb="11">
      <t>クミアイ</t>
    </rPh>
    <rPh sb="12" eb="13">
      <t>ニジ</t>
    </rPh>
    <phoneticPr fontId="17"/>
  </si>
  <si>
    <t>高齢者共同住宅　樫</t>
    <rPh sb="8" eb="9">
      <t>カシ</t>
    </rPh>
    <phoneticPr fontId="17"/>
  </si>
  <si>
    <t>鶴岡市長者町１７－１７</t>
    <rPh sb="0" eb="1">
      <t>ツル</t>
    </rPh>
    <rPh sb="1" eb="2">
      <t>オカ</t>
    </rPh>
    <rPh sb="2" eb="3">
      <t>シ</t>
    </rPh>
    <rPh sb="3" eb="5">
      <t>チョウジャ</t>
    </rPh>
    <rPh sb="5" eb="6">
      <t>マチ</t>
    </rPh>
    <phoneticPr fontId="17"/>
  </si>
  <si>
    <t>ベストライフママ家</t>
    <rPh sb="8" eb="9">
      <t>イエ</t>
    </rPh>
    <phoneticPr fontId="17"/>
  </si>
  <si>
    <t>互恵</t>
    <rPh sb="0" eb="1">
      <t>ゴ</t>
    </rPh>
    <rPh sb="1" eb="2">
      <t>ケイ</t>
    </rPh>
    <phoneticPr fontId="17"/>
  </si>
  <si>
    <t>鶴岡市中田字追分１６２－２</t>
    <rPh sb="0" eb="3">
      <t>ツルオカシ</t>
    </rPh>
    <rPh sb="3" eb="5">
      <t>ナカタ</t>
    </rPh>
    <rPh sb="5" eb="6">
      <t>アザ</t>
    </rPh>
    <rPh sb="6" eb="8">
      <t>オイワケ</t>
    </rPh>
    <phoneticPr fontId="17"/>
  </si>
  <si>
    <t>鶴岡市小真木原町１０－１７</t>
    <rPh sb="0" eb="2">
      <t>ツルオカ</t>
    </rPh>
    <rPh sb="2" eb="3">
      <t>シ</t>
    </rPh>
    <rPh sb="3" eb="4">
      <t>コ</t>
    </rPh>
    <rPh sb="4" eb="6">
      <t>マキ</t>
    </rPh>
    <rPh sb="6" eb="7">
      <t>ハラ</t>
    </rPh>
    <rPh sb="7" eb="8">
      <t>マチ</t>
    </rPh>
    <phoneticPr fontId="17"/>
  </si>
  <si>
    <t>あっとほーむキャット(藤島)</t>
    <rPh sb="11" eb="13">
      <t>フジシマ</t>
    </rPh>
    <phoneticPr fontId="17"/>
  </si>
  <si>
    <t>鶴岡市藤島字笹花４８－１２</t>
    <rPh sb="0" eb="1">
      <t>ツル</t>
    </rPh>
    <rPh sb="1" eb="2">
      <t>オカ</t>
    </rPh>
    <rPh sb="2" eb="3">
      <t>シ</t>
    </rPh>
    <rPh sb="3" eb="5">
      <t>フジシマ</t>
    </rPh>
    <rPh sb="5" eb="6">
      <t>アザ</t>
    </rPh>
    <rPh sb="6" eb="7">
      <t>ササ</t>
    </rPh>
    <rPh sb="7" eb="8">
      <t>ハナ</t>
    </rPh>
    <phoneticPr fontId="17"/>
  </si>
  <si>
    <t>鶴岡市羽黒町荒川字谷地堰４２－１</t>
    <rPh sb="0" eb="3">
      <t>ツルオカシ</t>
    </rPh>
    <rPh sb="3" eb="5">
      <t>ハグロ</t>
    </rPh>
    <rPh sb="5" eb="6">
      <t>マチ</t>
    </rPh>
    <rPh sb="6" eb="8">
      <t>アラカワ</t>
    </rPh>
    <rPh sb="8" eb="9">
      <t>アザ</t>
    </rPh>
    <rPh sb="9" eb="10">
      <t>ヤ</t>
    </rPh>
    <rPh sb="10" eb="11">
      <t>チ</t>
    </rPh>
    <rPh sb="11" eb="12">
      <t>セキ</t>
    </rPh>
    <phoneticPr fontId="17"/>
  </si>
  <si>
    <t>住宅型有料老人ホームあさひ</t>
    <rPh sb="0" eb="2">
      <t>ジュウタク</t>
    </rPh>
    <rPh sb="2" eb="3">
      <t>ガタ</t>
    </rPh>
    <rPh sb="3" eb="5">
      <t>ユウリョウ</t>
    </rPh>
    <rPh sb="5" eb="7">
      <t>ロウジン</t>
    </rPh>
    <phoneticPr fontId="17"/>
  </si>
  <si>
    <t>医療生活協同組合やまがた</t>
    <rPh sb="0" eb="2">
      <t>イリョウ</t>
    </rPh>
    <rPh sb="2" eb="4">
      <t>セイカツ</t>
    </rPh>
    <rPh sb="4" eb="6">
      <t>キョウドウ</t>
    </rPh>
    <rPh sb="6" eb="8">
      <t>クミアイ</t>
    </rPh>
    <phoneticPr fontId="17"/>
  </si>
  <si>
    <t>鶴岡市</t>
    <rPh sb="0" eb="2">
      <t>ツルオカ</t>
    </rPh>
    <rPh sb="2" eb="3">
      <t>シ</t>
    </rPh>
    <phoneticPr fontId="17"/>
  </si>
  <si>
    <t>デイホームそよ風の森</t>
    <rPh sb="7" eb="8">
      <t>カゼ</t>
    </rPh>
    <rPh sb="9" eb="10">
      <t>モリ</t>
    </rPh>
    <phoneticPr fontId="17"/>
  </si>
  <si>
    <t>そよ風の森</t>
    <rPh sb="2" eb="3">
      <t>カゼ</t>
    </rPh>
    <rPh sb="4" eb="5">
      <t>モリ</t>
    </rPh>
    <phoneticPr fontId="17"/>
  </si>
  <si>
    <t>鶴岡市下川字龍花崎４１－１０３５</t>
    <rPh sb="0" eb="2">
      <t>ツルオカ</t>
    </rPh>
    <rPh sb="2" eb="3">
      <t>シ</t>
    </rPh>
    <rPh sb="3" eb="5">
      <t>シモカワ</t>
    </rPh>
    <rPh sb="5" eb="6">
      <t>アザ</t>
    </rPh>
    <rPh sb="6" eb="7">
      <t>リュウ</t>
    </rPh>
    <rPh sb="7" eb="9">
      <t>ハナサキ</t>
    </rPh>
    <phoneticPr fontId="12"/>
  </si>
  <si>
    <t>住宅型有料老人ホームみどり</t>
    <rPh sb="0" eb="2">
      <t>ジュウタク</t>
    </rPh>
    <rPh sb="2" eb="3">
      <t>ガタ</t>
    </rPh>
    <rPh sb="3" eb="5">
      <t>ユウリョウ</t>
    </rPh>
    <rPh sb="5" eb="7">
      <t>ロウジン</t>
    </rPh>
    <phoneticPr fontId="17"/>
  </si>
  <si>
    <t>山形県高齢者福祉生活協同組合</t>
    <rPh sb="0" eb="3">
      <t>ヤマガタケン</t>
    </rPh>
    <rPh sb="3" eb="6">
      <t>コウレイシャ</t>
    </rPh>
    <rPh sb="6" eb="8">
      <t>フクシ</t>
    </rPh>
    <rPh sb="8" eb="10">
      <t>セイカツ</t>
    </rPh>
    <rPh sb="10" eb="12">
      <t>キョウドウ</t>
    </rPh>
    <rPh sb="12" eb="14">
      <t>クミアイ</t>
    </rPh>
    <phoneticPr fontId="17"/>
  </si>
  <si>
    <t>鶴岡市羽黒町川代字八森２３８</t>
    <rPh sb="0" eb="1">
      <t>ツル</t>
    </rPh>
    <rPh sb="1" eb="2">
      <t>オカ</t>
    </rPh>
    <rPh sb="2" eb="3">
      <t>シ</t>
    </rPh>
    <rPh sb="3" eb="4">
      <t>バネ</t>
    </rPh>
    <rPh sb="4" eb="5">
      <t>クロ</t>
    </rPh>
    <rPh sb="5" eb="6">
      <t>マチ</t>
    </rPh>
    <rPh sb="6" eb="7">
      <t>カワ</t>
    </rPh>
    <rPh sb="7" eb="8">
      <t>ダイ</t>
    </rPh>
    <rPh sb="8" eb="9">
      <t>アザ</t>
    </rPh>
    <rPh sb="9" eb="11">
      <t>ハチモリ</t>
    </rPh>
    <phoneticPr fontId="7"/>
  </si>
  <si>
    <t>オープンハウス奏ホーム
「ひいらぎ」</t>
    <rPh sb="7" eb="8">
      <t>カナ</t>
    </rPh>
    <phoneticPr fontId="17"/>
  </si>
  <si>
    <t>鶴岡市藤沢字石渡１５－１２</t>
    <rPh sb="0" eb="3">
      <t>ツルオカシ</t>
    </rPh>
    <rPh sb="3" eb="5">
      <t>フジサワ</t>
    </rPh>
    <rPh sb="5" eb="6">
      <t>アザ</t>
    </rPh>
    <rPh sb="6" eb="8">
      <t>イシワタリ</t>
    </rPh>
    <phoneticPr fontId="17"/>
  </si>
  <si>
    <t>有料老人ホーム　いろ花</t>
    <rPh sb="0" eb="2">
      <t>ユウリョウ</t>
    </rPh>
    <rPh sb="2" eb="4">
      <t>ロウジン</t>
    </rPh>
    <rPh sb="10" eb="11">
      <t>ハナ</t>
    </rPh>
    <phoneticPr fontId="17"/>
  </si>
  <si>
    <t>はなの里</t>
    <rPh sb="3" eb="4">
      <t>サト</t>
    </rPh>
    <phoneticPr fontId="7"/>
  </si>
  <si>
    <t>里くみ</t>
    <rPh sb="0" eb="1">
      <t>サト</t>
    </rPh>
    <phoneticPr fontId="7"/>
  </si>
  <si>
    <t>鶴岡市</t>
    <rPh sb="0" eb="3">
      <t>ツルオカシ</t>
    </rPh>
    <phoneticPr fontId="7"/>
  </si>
  <si>
    <t>ソーシャルハウス昭和町</t>
    <rPh sb="8" eb="10">
      <t>ショウワ</t>
    </rPh>
    <rPh sb="10" eb="11">
      <t>マチ</t>
    </rPh>
    <phoneticPr fontId="7"/>
  </si>
  <si>
    <t>鶴岡市昭和町７－１７</t>
    <rPh sb="0" eb="3">
      <t>ツルオカシ</t>
    </rPh>
    <rPh sb="3" eb="5">
      <t>ショウワ</t>
    </rPh>
    <rPh sb="5" eb="6">
      <t>マチ</t>
    </rPh>
    <phoneticPr fontId="7"/>
  </si>
  <si>
    <t>酒田市</t>
    <rPh sb="0" eb="3">
      <t>サカタシ</t>
    </rPh>
    <phoneticPr fontId="17"/>
  </si>
  <si>
    <t>多機能型介護ステーション
「ぬくもり」</t>
    <rPh sb="0" eb="3">
      <t>タキノウ</t>
    </rPh>
    <rPh sb="3" eb="4">
      <t>カタ</t>
    </rPh>
    <rPh sb="4" eb="6">
      <t>カイゴ</t>
    </rPh>
    <phoneticPr fontId="17"/>
  </si>
  <si>
    <t>愛・めぐみ</t>
    <rPh sb="0" eb="1">
      <t>アイ</t>
    </rPh>
    <phoneticPr fontId="17"/>
  </si>
  <si>
    <t>医</t>
    <rPh sb="0" eb="1">
      <t>イ</t>
    </rPh>
    <phoneticPr fontId="17"/>
  </si>
  <si>
    <t>庄内</t>
    <rPh sb="0" eb="2">
      <t>ショウナイ</t>
    </rPh>
    <phoneticPr fontId="7"/>
  </si>
  <si>
    <t>ケアホームわかみやの郷</t>
    <rPh sb="10" eb="11">
      <t>サト</t>
    </rPh>
    <phoneticPr fontId="17"/>
  </si>
  <si>
    <t>ひかりの郷</t>
    <rPh sb="4" eb="5">
      <t>サト</t>
    </rPh>
    <phoneticPr fontId="17"/>
  </si>
  <si>
    <t>ケアサービス鳥海</t>
    <rPh sb="6" eb="8">
      <t>チョウカイ</t>
    </rPh>
    <phoneticPr fontId="17"/>
  </si>
  <si>
    <t>デイホーム眺海</t>
    <rPh sb="5" eb="6">
      <t>ナガ</t>
    </rPh>
    <rPh sb="6" eb="7">
      <t>カイ</t>
    </rPh>
    <phoneticPr fontId="17"/>
  </si>
  <si>
    <t>樫の木</t>
    <rPh sb="0" eb="1">
      <t>カシ</t>
    </rPh>
    <rPh sb="2" eb="3">
      <t>キ</t>
    </rPh>
    <phoneticPr fontId="17"/>
  </si>
  <si>
    <t>999-6821</t>
  </si>
  <si>
    <t>有料老人ホーム明日葉</t>
    <rPh sb="7" eb="9">
      <t>アス</t>
    </rPh>
    <rPh sb="9" eb="10">
      <t>ハ</t>
    </rPh>
    <phoneticPr fontId="17"/>
  </si>
  <si>
    <t>酒田福祉会</t>
    <rPh sb="0" eb="2">
      <t>サカタ</t>
    </rPh>
    <rPh sb="2" eb="4">
      <t>フクシ</t>
    </rPh>
    <rPh sb="4" eb="5">
      <t>カイ</t>
    </rPh>
    <phoneticPr fontId="17"/>
  </si>
  <si>
    <t>イデアルファーロ株式会社</t>
    <rPh sb="8" eb="12">
      <t>カブシキガイシャ</t>
    </rPh>
    <phoneticPr fontId="17"/>
  </si>
  <si>
    <t>0234-21-2208</t>
  </si>
  <si>
    <t>有料老人ホーム　　　　　　ほっとハウスひばり</t>
    <rPh sb="0" eb="2">
      <t>ユウリョウ</t>
    </rPh>
    <rPh sb="2" eb="4">
      <t>ロウジン</t>
    </rPh>
    <phoneticPr fontId="17"/>
  </si>
  <si>
    <t>0234-21-8751</t>
  </si>
  <si>
    <t>コンフォート樫の木</t>
    <rPh sb="6" eb="7">
      <t>カシ</t>
    </rPh>
    <rPh sb="8" eb="9">
      <t>キ</t>
    </rPh>
    <phoneticPr fontId="7"/>
  </si>
  <si>
    <t>樫の木</t>
    <rPh sb="0" eb="1">
      <t>カシ</t>
    </rPh>
    <rPh sb="2" eb="3">
      <t>キ</t>
    </rPh>
    <phoneticPr fontId="7"/>
  </si>
  <si>
    <t>酒田市</t>
    <rPh sb="0" eb="3">
      <t>サカタシ</t>
    </rPh>
    <phoneticPr fontId="7"/>
  </si>
  <si>
    <t>有料老人ホームアルカディア</t>
    <rPh sb="0" eb="2">
      <t>ユウリョウ</t>
    </rPh>
    <rPh sb="2" eb="4">
      <t>ロウジン</t>
    </rPh>
    <phoneticPr fontId="7"/>
  </si>
  <si>
    <t>有料老人ホーム　てんまの家</t>
    <rPh sb="0" eb="2">
      <t>ユウリョウ</t>
    </rPh>
    <rPh sb="2" eb="4">
      <t>ロウジン</t>
    </rPh>
    <rPh sb="12" eb="13">
      <t>イエ</t>
    </rPh>
    <phoneticPr fontId="7"/>
  </si>
  <si>
    <t>健友会</t>
    <rPh sb="0" eb="1">
      <t>ケン</t>
    </rPh>
    <rPh sb="1" eb="2">
      <t>ユウ</t>
    </rPh>
    <rPh sb="2" eb="3">
      <t>カイ</t>
    </rPh>
    <phoneticPr fontId="7"/>
  </si>
  <si>
    <t>三川町</t>
    <rPh sb="0" eb="2">
      <t>ミカワ</t>
    </rPh>
    <rPh sb="2" eb="3">
      <t>マチ</t>
    </rPh>
    <phoneticPr fontId="17"/>
  </si>
  <si>
    <t>介護付有料老人ホーム
こでらの樹</t>
    <rPh sb="0" eb="2">
      <t>カイゴ</t>
    </rPh>
    <rPh sb="2" eb="3">
      <t>ツキ</t>
    </rPh>
    <rPh sb="3" eb="5">
      <t>ユウリョウ</t>
    </rPh>
    <rPh sb="5" eb="7">
      <t>ロウジン</t>
    </rPh>
    <rPh sb="15" eb="16">
      <t>キ</t>
    </rPh>
    <phoneticPr fontId="7"/>
  </si>
  <si>
    <t>愛陽会</t>
    <rPh sb="0" eb="1">
      <t>アイ</t>
    </rPh>
    <rPh sb="1" eb="2">
      <t>ヨウ</t>
    </rPh>
    <rPh sb="2" eb="3">
      <t>カイ</t>
    </rPh>
    <phoneticPr fontId="7"/>
  </si>
  <si>
    <t>0235-68-0150
(法人連絡先)</t>
    <rPh sb="14" eb="16">
      <t>ホウジン</t>
    </rPh>
    <rPh sb="16" eb="19">
      <t>レンラクサキ</t>
    </rPh>
    <phoneticPr fontId="7"/>
  </si>
  <si>
    <t>0235-68-0171
(法人連絡先)</t>
    <rPh sb="14" eb="16">
      <t>ホウジン</t>
    </rPh>
    <rPh sb="16" eb="19">
      <t>レンラクサキ</t>
    </rPh>
    <phoneticPr fontId="7"/>
  </si>
  <si>
    <t>住宅型有料老人ホームきずな</t>
    <rPh sb="0" eb="3">
      <t>ジュウタクガタ</t>
    </rPh>
    <rPh sb="3" eb="5">
      <t>ユウリョウ</t>
    </rPh>
    <rPh sb="5" eb="7">
      <t>ロウジン</t>
    </rPh>
    <phoneticPr fontId="7"/>
  </si>
  <si>
    <t>庄内町</t>
    <rPh sb="0" eb="2">
      <t>ショウナイ</t>
    </rPh>
    <rPh sb="2" eb="3">
      <t>マチ</t>
    </rPh>
    <phoneticPr fontId="7"/>
  </si>
  <si>
    <t>ほほえみの里</t>
    <rPh sb="5" eb="6">
      <t>サト</t>
    </rPh>
    <phoneticPr fontId="17"/>
  </si>
  <si>
    <t>遊佐町</t>
    <rPh sb="0" eb="3">
      <t>ユザマチ</t>
    </rPh>
    <phoneticPr fontId="17"/>
  </si>
  <si>
    <t>あっとほーむキャット(遊佐)</t>
    <rPh sb="11" eb="13">
      <t>ユザ</t>
    </rPh>
    <phoneticPr fontId="17"/>
  </si>
  <si>
    <t>庄内小計</t>
    <rPh sb="0" eb="2">
      <t>ショウナイ</t>
    </rPh>
    <rPh sb="2" eb="3">
      <t>ショウ</t>
    </rPh>
    <rPh sb="3" eb="4">
      <t>ケイ</t>
    </rPh>
    <phoneticPr fontId="17"/>
  </si>
  <si>
    <t>合　計</t>
    <rPh sb="0" eb="1">
      <t>ゴウ</t>
    </rPh>
    <rPh sb="2" eb="3">
      <t>ケイ</t>
    </rPh>
    <phoneticPr fontId="17"/>
  </si>
  <si>
    <t>（休止の施設を含む）</t>
    <rPh sb="1" eb="3">
      <t>キュウシ</t>
    </rPh>
    <rPh sb="4" eb="6">
      <t>シセツ</t>
    </rPh>
    <rPh sb="7" eb="8">
      <t>フク</t>
    </rPh>
    <phoneticPr fontId="17"/>
  </si>
  <si>
    <t>※併設施設１箇所あるため、介護付＋住宅型＝</t>
    <rPh sb="1" eb="3">
      <t>ヘイセツ</t>
    </rPh>
    <rPh sb="3" eb="5">
      <t>シセツ</t>
    </rPh>
    <rPh sb="6" eb="8">
      <t>カショ</t>
    </rPh>
    <rPh sb="13" eb="15">
      <t>カイゴ</t>
    </rPh>
    <rPh sb="15" eb="16">
      <t>ツキ</t>
    </rPh>
    <rPh sb="17" eb="19">
      <t>ジュウタク</t>
    </rPh>
    <rPh sb="19" eb="20">
      <t>ガタ</t>
    </rPh>
    <phoneticPr fontId="17"/>
  </si>
  <si>
    <t>健康型</t>
    <rPh sb="0" eb="2">
      <t>ケンコウ</t>
    </rPh>
    <rPh sb="2" eb="3">
      <t>カタ</t>
    </rPh>
    <phoneticPr fontId="17"/>
  </si>
  <si>
    <t>寒河江市大字寒河江字月越１-２</t>
    <rPh sb="0" eb="4">
      <t>サガエシ</t>
    </rPh>
    <rPh sb="4" eb="6">
      <t>オオアザ</t>
    </rPh>
    <rPh sb="6" eb="9">
      <t>サガエ</t>
    </rPh>
    <rPh sb="9" eb="10">
      <t>アザ</t>
    </rPh>
    <rPh sb="10" eb="11">
      <t>ツキ</t>
    </rPh>
    <rPh sb="11" eb="12">
      <t>コ</t>
    </rPh>
    <phoneticPr fontId="17"/>
  </si>
  <si>
    <t>寒河江市大字寒河江丙２０５２</t>
    <rPh sb="0" eb="4">
      <t>サガエシ</t>
    </rPh>
    <rPh sb="4" eb="6">
      <t>オオアザ</t>
    </rPh>
    <rPh sb="6" eb="9">
      <t>サガエ</t>
    </rPh>
    <rPh sb="9" eb="10">
      <t>ヘイ</t>
    </rPh>
    <phoneticPr fontId="17"/>
  </si>
  <si>
    <t>住居型有料老人ホーム
せせらぎ草</t>
    <rPh sb="0" eb="2">
      <t>ジュウキョ</t>
    </rPh>
    <rPh sb="2" eb="3">
      <t>ガタ</t>
    </rPh>
    <rPh sb="3" eb="7">
      <t>ユウリョウロウジン</t>
    </rPh>
    <rPh sb="15" eb="16">
      <t>ソウ</t>
    </rPh>
    <phoneticPr fontId="17"/>
  </si>
  <si>
    <t>寒河江市大字白岩８-１</t>
    <rPh sb="0" eb="4">
      <t>サガエシ</t>
    </rPh>
    <rPh sb="4" eb="6">
      <t>オオアザ</t>
    </rPh>
    <rPh sb="6" eb="7">
      <t>シロ</t>
    </rPh>
    <rPh sb="7" eb="8">
      <t>イワ</t>
    </rPh>
    <phoneticPr fontId="17"/>
  </si>
  <si>
    <t>寒河江市本町２丁目１０-４０</t>
    <rPh sb="0" eb="4">
      <t>サガエシ</t>
    </rPh>
    <rPh sb="4" eb="6">
      <t>ホンマチ</t>
    </rPh>
    <rPh sb="7" eb="8">
      <t>チョウ</t>
    </rPh>
    <rPh sb="8" eb="9">
      <t>メ</t>
    </rPh>
    <phoneticPr fontId="17"/>
  </si>
  <si>
    <t>寒河江市大字島字島東３０-１</t>
    <rPh sb="0" eb="4">
      <t>サガエシ</t>
    </rPh>
    <rPh sb="4" eb="6">
      <t>オオアザ</t>
    </rPh>
    <rPh sb="6" eb="7">
      <t>シマ</t>
    </rPh>
    <rPh sb="7" eb="8">
      <t>アザ</t>
    </rPh>
    <rPh sb="8" eb="9">
      <t>シマ</t>
    </rPh>
    <rPh sb="9" eb="10">
      <t>ヒガシ</t>
    </rPh>
    <phoneticPr fontId="7"/>
  </si>
  <si>
    <t>寒河江市幸田町１１-１０</t>
    <rPh sb="0" eb="4">
      <t>サガエシ</t>
    </rPh>
    <rPh sb="4" eb="5">
      <t>サチ</t>
    </rPh>
    <rPh sb="5" eb="6">
      <t>ダ</t>
    </rPh>
    <rPh sb="6" eb="7">
      <t>マチ</t>
    </rPh>
    <phoneticPr fontId="7"/>
  </si>
  <si>
    <t>上山市美咲町１丁目３-２５</t>
    <rPh sb="0" eb="3">
      <t>カミノヤマシ</t>
    </rPh>
    <rPh sb="3" eb="5">
      <t>ミサキ</t>
    </rPh>
    <rPh sb="5" eb="6">
      <t>マチ</t>
    </rPh>
    <rPh sb="7" eb="9">
      <t>チョウメ</t>
    </rPh>
    <phoneticPr fontId="7"/>
  </si>
  <si>
    <t>天童市田鶴町３丁目５-１１</t>
    <rPh sb="0" eb="3">
      <t>テンドウシ</t>
    </rPh>
    <rPh sb="3" eb="4">
      <t>タ</t>
    </rPh>
    <rPh sb="4" eb="5">
      <t>ツル</t>
    </rPh>
    <rPh sb="5" eb="6">
      <t>マチ</t>
    </rPh>
    <rPh sb="7" eb="9">
      <t>チョウメ</t>
    </rPh>
    <phoneticPr fontId="17"/>
  </si>
  <si>
    <t>天童市鎌田１丁目６-３７</t>
    <rPh sb="0" eb="3">
      <t>テンドウシ</t>
    </rPh>
    <rPh sb="3" eb="4">
      <t>カマ</t>
    </rPh>
    <rPh sb="4" eb="5">
      <t>タ</t>
    </rPh>
    <rPh sb="6" eb="8">
      <t>チョウメ</t>
    </rPh>
    <phoneticPr fontId="17"/>
  </si>
  <si>
    <t>天童市南小畑３丁目３－２０</t>
    <rPh sb="0" eb="3">
      <t>テンドウシ</t>
    </rPh>
    <rPh sb="3" eb="4">
      <t>ミナミ</t>
    </rPh>
    <rPh sb="4" eb="6">
      <t>オバタ</t>
    </rPh>
    <rPh sb="7" eb="9">
      <t>チョウメ</t>
    </rPh>
    <phoneticPr fontId="17"/>
  </si>
  <si>
    <t>天童市鎌田１丁目１-１１</t>
    <rPh sb="0" eb="3">
      <t>テンドウシ</t>
    </rPh>
    <rPh sb="3" eb="4">
      <t>カマ</t>
    </rPh>
    <rPh sb="4" eb="5">
      <t>タ</t>
    </rPh>
    <rPh sb="6" eb="8">
      <t>チョウメ</t>
    </rPh>
    <phoneticPr fontId="17"/>
  </si>
  <si>
    <t>東根市中央４丁目３-１０</t>
    <rPh sb="3" eb="5">
      <t>チュウオウ</t>
    </rPh>
    <rPh sb="6" eb="8">
      <t>チョウメ</t>
    </rPh>
    <phoneticPr fontId="7"/>
  </si>
  <si>
    <t>東根市温泉町２丁目５番３－５</t>
    <rPh sb="0" eb="3">
      <t>ヒガシネシ</t>
    </rPh>
    <rPh sb="3" eb="5">
      <t>オンセン</t>
    </rPh>
    <rPh sb="5" eb="6">
      <t>マチ</t>
    </rPh>
    <rPh sb="7" eb="9">
      <t>チョウメ</t>
    </rPh>
    <rPh sb="10" eb="11">
      <t>バン</t>
    </rPh>
    <phoneticPr fontId="17"/>
  </si>
  <si>
    <t>東根市神町西３丁目４-６２</t>
    <rPh sb="0" eb="1">
      <t>ヒガシ</t>
    </rPh>
    <rPh sb="1" eb="2">
      <t>ネ</t>
    </rPh>
    <rPh sb="2" eb="3">
      <t>シ</t>
    </rPh>
    <rPh sb="3" eb="5">
      <t>ジンマチ</t>
    </rPh>
    <rPh sb="5" eb="6">
      <t>ニシ</t>
    </rPh>
    <rPh sb="7" eb="9">
      <t>チョウメ</t>
    </rPh>
    <phoneticPr fontId="17"/>
  </si>
  <si>
    <t>東根市神町北４丁目２-３</t>
    <rPh sb="0" eb="1">
      <t>ヒガシ</t>
    </rPh>
    <rPh sb="1" eb="2">
      <t>ネ</t>
    </rPh>
    <rPh sb="2" eb="3">
      <t>シ</t>
    </rPh>
    <rPh sb="3" eb="5">
      <t>ジンマチ</t>
    </rPh>
    <rPh sb="5" eb="6">
      <t>キタ</t>
    </rPh>
    <rPh sb="7" eb="9">
      <t>チョウメ</t>
    </rPh>
    <phoneticPr fontId="17"/>
  </si>
  <si>
    <t>有料老人ホーム　芭蕉</t>
    <rPh sb="0" eb="4">
      <t>ユウリョウロウジン</t>
    </rPh>
    <rPh sb="8" eb="10">
      <t>バショウ</t>
    </rPh>
    <phoneticPr fontId="7"/>
  </si>
  <si>
    <t>尾花沢市大字芦沢１２１６-１</t>
    <rPh sb="0" eb="4">
      <t>オバナザワシ</t>
    </rPh>
    <rPh sb="4" eb="6">
      <t>オオアザ</t>
    </rPh>
    <rPh sb="6" eb="8">
      <t>アシザワ</t>
    </rPh>
    <phoneticPr fontId="7"/>
  </si>
  <si>
    <t>西村山郡大江町左沢５２６</t>
    <rPh sb="0" eb="4">
      <t>ニシムラヤマグン</t>
    </rPh>
    <rPh sb="4" eb="6">
      <t>オオエ</t>
    </rPh>
    <rPh sb="6" eb="7">
      <t>マチ</t>
    </rPh>
    <rPh sb="7" eb="9">
      <t>アテラザワ</t>
    </rPh>
    <phoneticPr fontId="7"/>
  </si>
  <si>
    <t>新庄市住吉町３-３</t>
    <rPh sb="0" eb="2">
      <t>シンジョウ</t>
    </rPh>
    <rPh sb="2" eb="3">
      <t>シ</t>
    </rPh>
    <rPh sb="3" eb="5">
      <t>スミヨシ</t>
    </rPh>
    <rPh sb="5" eb="6">
      <t>マチ</t>
    </rPh>
    <phoneticPr fontId="17"/>
  </si>
  <si>
    <t>新庄市住吉町１-１２</t>
    <rPh sb="0" eb="2">
      <t>シンジョウ</t>
    </rPh>
    <rPh sb="2" eb="3">
      <t>シ</t>
    </rPh>
    <rPh sb="3" eb="5">
      <t>スミヨシ</t>
    </rPh>
    <rPh sb="5" eb="6">
      <t>マチ</t>
    </rPh>
    <phoneticPr fontId="17"/>
  </si>
  <si>
    <t>新庄市大町３-３４</t>
    <rPh sb="0" eb="2">
      <t>シンジョウ</t>
    </rPh>
    <rPh sb="2" eb="3">
      <t>シ</t>
    </rPh>
    <rPh sb="3" eb="5">
      <t>オオマチ</t>
    </rPh>
    <phoneticPr fontId="17"/>
  </si>
  <si>
    <t>新庄市金沢新町２８６４</t>
    <rPh sb="0" eb="3">
      <t>シンジョウシ</t>
    </rPh>
    <rPh sb="3" eb="5">
      <t>カナザワ</t>
    </rPh>
    <rPh sb="5" eb="7">
      <t>シンチョウ</t>
    </rPh>
    <phoneticPr fontId="17"/>
  </si>
  <si>
    <t>新庄市万場町３-２９</t>
    <rPh sb="0" eb="3">
      <t>シンジョウシ</t>
    </rPh>
    <rPh sb="3" eb="5">
      <t>マンバ</t>
    </rPh>
    <rPh sb="5" eb="6">
      <t>マチ</t>
    </rPh>
    <phoneticPr fontId="17"/>
  </si>
  <si>
    <t>新庄市常葉町５-６</t>
    <rPh sb="0" eb="3">
      <t>シンジョウシ</t>
    </rPh>
    <rPh sb="3" eb="4">
      <t>ツネ</t>
    </rPh>
    <rPh sb="4" eb="5">
      <t>ハ</t>
    </rPh>
    <rPh sb="5" eb="6">
      <t>マチ</t>
    </rPh>
    <phoneticPr fontId="17"/>
  </si>
  <si>
    <t>新庄市大字泉田字上村西１２１</t>
    <rPh sb="0" eb="3">
      <t>シンジョウシ</t>
    </rPh>
    <rPh sb="3" eb="5">
      <t>オオアザ</t>
    </rPh>
    <rPh sb="5" eb="7">
      <t>イズミダ</t>
    </rPh>
    <rPh sb="7" eb="8">
      <t>アザ</t>
    </rPh>
    <rPh sb="8" eb="10">
      <t>ウエムラ</t>
    </rPh>
    <rPh sb="10" eb="11">
      <t>ニシ</t>
    </rPh>
    <phoneticPr fontId="7"/>
  </si>
  <si>
    <t>新庄市大字松本３９３-９</t>
    <rPh sb="0" eb="3">
      <t>シンジョウシ</t>
    </rPh>
    <rPh sb="3" eb="5">
      <t>オオアザ</t>
    </rPh>
    <rPh sb="5" eb="7">
      <t>マツモト</t>
    </rPh>
    <phoneticPr fontId="7"/>
  </si>
  <si>
    <t>新庄市小田島町６-６０</t>
    <rPh sb="0" eb="3">
      <t>シンジョウシ</t>
    </rPh>
    <rPh sb="3" eb="6">
      <t>オダシマ</t>
    </rPh>
    <rPh sb="6" eb="7">
      <t>マチ</t>
    </rPh>
    <phoneticPr fontId="7"/>
  </si>
  <si>
    <t>新庄市金沢字下田２３９４-１</t>
    <rPh sb="0" eb="3">
      <t>シンジョウシ</t>
    </rPh>
    <rPh sb="3" eb="5">
      <t>カナザワ</t>
    </rPh>
    <rPh sb="5" eb="6">
      <t>アザ</t>
    </rPh>
    <rPh sb="6" eb="8">
      <t>シモダ</t>
    </rPh>
    <phoneticPr fontId="7"/>
  </si>
  <si>
    <t>神室ふくすけの家（株）</t>
    <rPh sb="0" eb="2">
      <t>カムロ</t>
    </rPh>
    <rPh sb="7" eb="8">
      <t>イエ</t>
    </rPh>
    <rPh sb="9" eb="10">
      <t>カブ</t>
    </rPh>
    <phoneticPr fontId="7"/>
  </si>
  <si>
    <t>最上郡金山町大字金山４６５-３２</t>
    <rPh sb="0" eb="2">
      <t>モガミ</t>
    </rPh>
    <rPh sb="2" eb="3">
      <t>グン</t>
    </rPh>
    <rPh sb="3" eb="6">
      <t>カネヤママチ</t>
    </rPh>
    <rPh sb="6" eb="8">
      <t>オオアザ</t>
    </rPh>
    <rPh sb="8" eb="10">
      <t>キンザン</t>
    </rPh>
    <phoneticPr fontId="17"/>
  </si>
  <si>
    <t>最上郡真室川町大字平岡１６５８-２</t>
    <rPh sb="0" eb="3">
      <t>モガミグン</t>
    </rPh>
    <rPh sb="3" eb="7">
      <t>マムロガワマチ</t>
    </rPh>
    <rPh sb="7" eb="9">
      <t>オオアザ</t>
    </rPh>
    <rPh sb="9" eb="11">
      <t>ヒラオカ</t>
    </rPh>
    <phoneticPr fontId="17"/>
  </si>
  <si>
    <t>メディカルケア・サポート（株）</t>
    <rPh sb="13" eb="14">
      <t>カブ</t>
    </rPh>
    <phoneticPr fontId="7"/>
  </si>
  <si>
    <t>米沢市成島町３丁目２番１２７-１２</t>
    <rPh sb="0" eb="3">
      <t>ヨネザワシ</t>
    </rPh>
    <rPh sb="3" eb="4">
      <t>ナ</t>
    </rPh>
    <rPh sb="4" eb="5">
      <t>シマ</t>
    </rPh>
    <rPh sb="5" eb="6">
      <t>マチ</t>
    </rPh>
    <rPh sb="7" eb="9">
      <t>チョウメ</t>
    </rPh>
    <rPh sb="10" eb="11">
      <t>バン</t>
    </rPh>
    <phoneticPr fontId="7"/>
  </si>
  <si>
    <t>米沢市大町５丁目４－５１</t>
    <rPh sb="6" eb="8">
      <t>チョウメ</t>
    </rPh>
    <phoneticPr fontId="17"/>
  </si>
  <si>
    <t>米沢市矢来３丁目３-６２号</t>
    <rPh sb="6" eb="8">
      <t>チョウメ</t>
    </rPh>
    <phoneticPr fontId="17"/>
  </si>
  <si>
    <t>米沢市舘山１丁目２－１５－３</t>
    <rPh sb="0" eb="3">
      <t>ヨネザワシ</t>
    </rPh>
    <rPh sb="6" eb="8">
      <t>チョウメ</t>
    </rPh>
    <phoneticPr fontId="17"/>
  </si>
  <si>
    <t>米沢市城西２丁目４-８２</t>
    <rPh sb="0" eb="3">
      <t>ヨネザワシ</t>
    </rPh>
    <rPh sb="3" eb="5">
      <t>ジョウセイ</t>
    </rPh>
    <rPh sb="6" eb="8">
      <t>チョウメ</t>
    </rPh>
    <phoneticPr fontId="17"/>
  </si>
  <si>
    <t>米沢市丸の内２丁目３-３</t>
    <rPh sb="0" eb="3">
      <t>ヨネザワシ</t>
    </rPh>
    <rPh sb="3" eb="4">
      <t>マル</t>
    </rPh>
    <rPh sb="5" eb="6">
      <t>ウチ</t>
    </rPh>
    <rPh sb="7" eb="9">
      <t>チョウメ</t>
    </rPh>
    <phoneticPr fontId="17"/>
  </si>
  <si>
    <t>米沢市舘山１丁目２-６-２</t>
    <rPh sb="0" eb="3">
      <t>ヨネザワシ</t>
    </rPh>
    <rPh sb="3" eb="4">
      <t>タテ</t>
    </rPh>
    <rPh sb="4" eb="5">
      <t>ヤマ</t>
    </rPh>
    <rPh sb="6" eb="8">
      <t>チョウメ</t>
    </rPh>
    <phoneticPr fontId="17"/>
  </si>
  <si>
    <t>米沢市東２丁目７－１１４</t>
    <rPh sb="0" eb="3">
      <t>ヨネザワシ</t>
    </rPh>
    <rPh sb="3" eb="4">
      <t>ヒガシ</t>
    </rPh>
    <rPh sb="5" eb="7">
      <t>チョウメ</t>
    </rPh>
    <phoneticPr fontId="17"/>
  </si>
  <si>
    <t>米沢市泉町２丁目１-６</t>
    <rPh sb="0" eb="3">
      <t>ヨネザワシ</t>
    </rPh>
    <rPh sb="3" eb="5">
      <t>イズミチョウ</t>
    </rPh>
    <rPh sb="6" eb="8">
      <t>チョウメ</t>
    </rPh>
    <phoneticPr fontId="17"/>
  </si>
  <si>
    <t>米沢市大町５丁目５-１４</t>
    <rPh sb="0" eb="3">
      <t>ヨネザワシ</t>
    </rPh>
    <rPh sb="6" eb="8">
      <t>チョウメ</t>
    </rPh>
    <phoneticPr fontId="17"/>
  </si>
  <si>
    <t>米沢市大字花沢３０６９-２</t>
    <rPh sb="0" eb="3">
      <t>ヨネザワシ</t>
    </rPh>
    <rPh sb="3" eb="5">
      <t>オオアザ</t>
    </rPh>
    <rPh sb="5" eb="7">
      <t>ハナザワ</t>
    </rPh>
    <phoneticPr fontId="17"/>
  </si>
  <si>
    <t>米沢市中央２丁目６-１８</t>
    <rPh sb="0" eb="3">
      <t>ヨネザワシ</t>
    </rPh>
    <rPh sb="3" eb="5">
      <t>チュウオウ</t>
    </rPh>
    <rPh sb="6" eb="8">
      <t>チョウメ</t>
    </rPh>
    <phoneticPr fontId="17"/>
  </si>
  <si>
    <t>米沢市金池７丁目６-６０</t>
    <rPh sb="0" eb="3">
      <t>ヨネザワシ</t>
    </rPh>
    <rPh sb="3" eb="4">
      <t>カナ</t>
    </rPh>
    <rPh sb="4" eb="5">
      <t>イケ</t>
    </rPh>
    <rPh sb="6" eb="8">
      <t>チョウメ</t>
    </rPh>
    <phoneticPr fontId="17"/>
  </si>
  <si>
    <t>米沢市塩井町塩野１４８２-４</t>
    <rPh sb="0" eb="3">
      <t>ヨネザワシ</t>
    </rPh>
    <rPh sb="3" eb="5">
      <t>シオイ</t>
    </rPh>
    <rPh sb="5" eb="6">
      <t>マチ</t>
    </rPh>
    <rPh sb="6" eb="8">
      <t>シオノ</t>
    </rPh>
    <phoneticPr fontId="17"/>
  </si>
  <si>
    <t>米沢市塩井町塩野字下坊上
２０４８-３</t>
    <rPh sb="0" eb="3">
      <t>ヨネザワシ</t>
    </rPh>
    <rPh sb="3" eb="5">
      <t>シオイ</t>
    </rPh>
    <rPh sb="5" eb="6">
      <t>マチ</t>
    </rPh>
    <rPh sb="6" eb="8">
      <t>シオノ</t>
    </rPh>
    <rPh sb="8" eb="9">
      <t>アザ</t>
    </rPh>
    <rPh sb="9" eb="10">
      <t>シタ</t>
    </rPh>
    <rPh sb="10" eb="11">
      <t>ボウ</t>
    </rPh>
    <rPh sb="11" eb="12">
      <t>ウエ</t>
    </rPh>
    <phoneticPr fontId="17"/>
  </si>
  <si>
    <t>米沢市西大通２丁目２-３０</t>
    <rPh sb="0" eb="3">
      <t>ヨネザワシ</t>
    </rPh>
    <rPh sb="3" eb="4">
      <t>ニシ</t>
    </rPh>
    <rPh sb="4" eb="6">
      <t>オオドオリ</t>
    </rPh>
    <rPh sb="7" eb="9">
      <t>チョウメ</t>
    </rPh>
    <phoneticPr fontId="7"/>
  </si>
  <si>
    <t>米沢市東２丁目２-３２</t>
    <rPh sb="0" eb="3">
      <t>ヨネザワシ</t>
    </rPh>
    <rPh sb="3" eb="4">
      <t>ヒガシ</t>
    </rPh>
    <rPh sb="5" eb="7">
      <t>チョウメ</t>
    </rPh>
    <phoneticPr fontId="7"/>
  </si>
  <si>
    <t>米沢市遠山町１１５５-３</t>
    <rPh sb="0" eb="3">
      <t>ヨネザワシ</t>
    </rPh>
    <rPh sb="3" eb="5">
      <t>トオヤマ</t>
    </rPh>
    <rPh sb="5" eb="6">
      <t>マチ</t>
    </rPh>
    <phoneticPr fontId="7"/>
  </si>
  <si>
    <t>米沢市直江石堤２８-２</t>
    <rPh sb="0" eb="3">
      <t>ヨネザワシ</t>
    </rPh>
    <rPh sb="3" eb="5">
      <t>ナオエ</t>
    </rPh>
    <rPh sb="5" eb="6">
      <t>イシ</t>
    </rPh>
    <rPh sb="6" eb="7">
      <t>ツツミ</t>
    </rPh>
    <phoneticPr fontId="7"/>
  </si>
  <si>
    <t>米沢市松が岬２丁目６-１６</t>
    <rPh sb="0" eb="3">
      <t>ヨネザワシ</t>
    </rPh>
    <rPh sb="3" eb="4">
      <t>マツ</t>
    </rPh>
    <rPh sb="5" eb="6">
      <t>サキ</t>
    </rPh>
    <rPh sb="7" eb="9">
      <t>チョウメ</t>
    </rPh>
    <phoneticPr fontId="7"/>
  </si>
  <si>
    <t>米沢市大字笹野６５６-４</t>
    <rPh sb="0" eb="3">
      <t>ヨネザワシ</t>
    </rPh>
    <rPh sb="3" eb="5">
      <t>オオアザ</t>
    </rPh>
    <rPh sb="5" eb="7">
      <t>ササノ</t>
    </rPh>
    <phoneticPr fontId="7"/>
  </si>
  <si>
    <t>米沢市大字川井３８５３</t>
    <rPh sb="0" eb="3">
      <t>ヨネザワシ</t>
    </rPh>
    <rPh sb="3" eb="5">
      <t>オオアザ</t>
    </rPh>
    <rPh sb="5" eb="7">
      <t>カワイ</t>
    </rPh>
    <phoneticPr fontId="7"/>
  </si>
  <si>
    <t>米沢市春日１丁目４-２７</t>
    <rPh sb="0" eb="3">
      <t>ヨネザワシ</t>
    </rPh>
    <rPh sb="3" eb="5">
      <t>カスガ</t>
    </rPh>
    <rPh sb="6" eb="8">
      <t>チョウメ</t>
    </rPh>
    <phoneticPr fontId="7"/>
  </si>
  <si>
    <t>長井市寺泉３０８１-１</t>
    <rPh sb="0" eb="3">
      <t>ナガイシ</t>
    </rPh>
    <rPh sb="3" eb="5">
      <t>テライズミ</t>
    </rPh>
    <phoneticPr fontId="7"/>
  </si>
  <si>
    <t>長井市九野本５４６１-５</t>
    <rPh sb="0" eb="3">
      <t>ナガイシ</t>
    </rPh>
    <rPh sb="3" eb="5">
      <t>クノ</t>
    </rPh>
    <rPh sb="5" eb="6">
      <t>ホン</t>
    </rPh>
    <phoneticPr fontId="12"/>
  </si>
  <si>
    <t>長井市平山９１１-１６</t>
    <rPh sb="0" eb="3">
      <t>ナガイシ</t>
    </rPh>
    <rPh sb="3" eb="5">
      <t>ヒラヤマ</t>
    </rPh>
    <phoneticPr fontId="12"/>
  </si>
  <si>
    <t>長井市台町２３-２５</t>
    <rPh sb="0" eb="3">
      <t>ナガイシ</t>
    </rPh>
    <rPh sb="3" eb="5">
      <t>ダイマチ</t>
    </rPh>
    <phoneticPr fontId="7"/>
  </si>
  <si>
    <t>長井市平山２７８２</t>
    <rPh sb="0" eb="3">
      <t>ナガイシ</t>
    </rPh>
    <rPh sb="3" eb="5">
      <t>ヒラヤマ</t>
    </rPh>
    <phoneticPr fontId="7"/>
  </si>
  <si>
    <t>南陽市椚塚１４１０</t>
    <rPh sb="0" eb="3">
      <t>ナンヨウシ</t>
    </rPh>
    <rPh sb="3" eb="4">
      <t>クヌギ</t>
    </rPh>
    <rPh sb="4" eb="5">
      <t>ツカ</t>
    </rPh>
    <phoneticPr fontId="7"/>
  </si>
  <si>
    <t>南陽市池黒１５８７-１</t>
    <rPh sb="0" eb="3">
      <t>ナンヨウシ</t>
    </rPh>
    <rPh sb="3" eb="4">
      <t>イケ</t>
    </rPh>
    <rPh sb="4" eb="5">
      <t>グロ</t>
    </rPh>
    <phoneticPr fontId="17"/>
  </si>
  <si>
    <t>南陽市萩生田１１１４-５</t>
    <rPh sb="0" eb="3">
      <t>ナンヨウシ</t>
    </rPh>
    <rPh sb="3" eb="6">
      <t>ハギウダ</t>
    </rPh>
    <phoneticPr fontId="7"/>
  </si>
  <si>
    <t>東置賜郡高畠町大字福沢５６４</t>
    <rPh sb="0" eb="1">
      <t>ヒガシ</t>
    </rPh>
    <rPh sb="1" eb="2">
      <t>オ</t>
    </rPh>
    <rPh sb="2" eb="3">
      <t>タマワ</t>
    </rPh>
    <rPh sb="3" eb="4">
      <t>グン</t>
    </rPh>
    <rPh sb="4" eb="7">
      <t>タカハタマチ</t>
    </rPh>
    <rPh sb="7" eb="9">
      <t>オオアザ</t>
    </rPh>
    <rPh sb="9" eb="11">
      <t>フクザワ</t>
    </rPh>
    <phoneticPr fontId="7"/>
  </si>
  <si>
    <t>東置賜郡高畠町大字山崎字
２０９-５</t>
    <rPh sb="0" eb="1">
      <t>ヒガシ</t>
    </rPh>
    <rPh sb="1" eb="2">
      <t>オ</t>
    </rPh>
    <rPh sb="2" eb="3">
      <t>タマワ</t>
    </rPh>
    <rPh sb="3" eb="4">
      <t>グン</t>
    </rPh>
    <rPh sb="4" eb="7">
      <t>タカハタマチ</t>
    </rPh>
    <rPh sb="7" eb="9">
      <t>オオアザ</t>
    </rPh>
    <rPh sb="9" eb="11">
      <t>ヤマザキ</t>
    </rPh>
    <rPh sb="11" eb="12">
      <t>アザ</t>
    </rPh>
    <phoneticPr fontId="7"/>
  </si>
  <si>
    <t>東置賜郡高畠町大字深沼１８１７-１</t>
    <rPh sb="0" eb="4">
      <t>ヒガシオキタマグン</t>
    </rPh>
    <rPh sb="4" eb="6">
      <t>タカハタ</t>
    </rPh>
    <rPh sb="6" eb="7">
      <t>マチ</t>
    </rPh>
    <rPh sb="7" eb="9">
      <t>オオアザ</t>
    </rPh>
    <rPh sb="9" eb="10">
      <t>フカ</t>
    </rPh>
    <rPh sb="10" eb="11">
      <t>ヌマ</t>
    </rPh>
    <phoneticPr fontId="7"/>
  </si>
  <si>
    <t>西置賜郡白鷹町大字畔藤５０４９</t>
    <rPh sb="0" eb="1">
      <t>ニシ</t>
    </rPh>
    <rPh sb="1" eb="2">
      <t>オキ</t>
    </rPh>
    <rPh sb="2" eb="3">
      <t>タマ</t>
    </rPh>
    <rPh sb="3" eb="4">
      <t>グン</t>
    </rPh>
    <rPh sb="4" eb="6">
      <t>シラタカ</t>
    </rPh>
    <rPh sb="6" eb="7">
      <t>マチ</t>
    </rPh>
    <rPh sb="7" eb="9">
      <t>オオアザ</t>
    </rPh>
    <rPh sb="9" eb="10">
      <t>バン</t>
    </rPh>
    <rPh sb="10" eb="11">
      <t>トウ</t>
    </rPh>
    <phoneticPr fontId="7"/>
  </si>
  <si>
    <t>西置賜郡飯豊町萩生
４２８４－３　２F</t>
    <rPh sb="0" eb="1">
      <t>ニシ</t>
    </rPh>
    <rPh sb="1" eb="3">
      <t>オイタマ</t>
    </rPh>
    <rPh sb="3" eb="4">
      <t>グン</t>
    </rPh>
    <rPh sb="4" eb="7">
      <t>イイデマチ</t>
    </rPh>
    <rPh sb="7" eb="8">
      <t>ハギ</t>
    </rPh>
    <rPh sb="8" eb="9">
      <t>ウ</t>
    </rPh>
    <phoneticPr fontId="17"/>
  </si>
  <si>
    <t>鶴岡市稲生１丁目３-５</t>
    <rPh sb="0" eb="3">
      <t>ツルオカシ</t>
    </rPh>
    <rPh sb="3" eb="5">
      <t>イナオイ</t>
    </rPh>
    <rPh sb="6" eb="8">
      <t>チョウメ</t>
    </rPh>
    <phoneticPr fontId="17"/>
  </si>
  <si>
    <t>ライフサポートハウス千寿</t>
    <rPh sb="10" eb="11">
      <t>セン</t>
    </rPh>
    <rPh sb="11" eb="12">
      <t>コトブキ</t>
    </rPh>
    <phoneticPr fontId="12"/>
  </si>
  <si>
    <t>住宅型有料老人ホーム
サポートタウンにしめ</t>
    <rPh sb="0" eb="7">
      <t>ジュウタクガタユウリョウロウジン</t>
    </rPh>
    <phoneticPr fontId="7"/>
  </si>
  <si>
    <t>鶴岡市西目１２３-８</t>
    <rPh sb="0" eb="3">
      <t>ツルオカシ</t>
    </rPh>
    <rPh sb="3" eb="4">
      <t>ニシ</t>
    </rPh>
    <rPh sb="4" eb="5">
      <t>メ</t>
    </rPh>
    <phoneticPr fontId="12"/>
  </si>
  <si>
    <t>虹の家 こころ</t>
    <rPh sb="0" eb="1">
      <t>ニジ</t>
    </rPh>
    <rPh sb="2" eb="3">
      <t>イエ</t>
    </rPh>
    <phoneticPr fontId="17"/>
  </si>
  <si>
    <t>鶴岡市日枝字海老島３６-４</t>
    <rPh sb="0" eb="3">
      <t>ツルオカシ</t>
    </rPh>
    <rPh sb="3" eb="4">
      <t>ヒ</t>
    </rPh>
    <rPh sb="4" eb="5">
      <t>エダ</t>
    </rPh>
    <rPh sb="5" eb="6">
      <t>アザ</t>
    </rPh>
    <rPh sb="6" eb="8">
      <t>エビ</t>
    </rPh>
    <rPh sb="8" eb="9">
      <t>シマ</t>
    </rPh>
    <phoneticPr fontId="17"/>
  </si>
  <si>
    <t>鶴岡市熊出字日鑓３１-３</t>
    <rPh sb="0" eb="2">
      <t>ツルオカ</t>
    </rPh>
    <rPh sb="2" eb="3">
      <t>シ</t>
    </rPh>
    <rPh sb="3" eb="4">
      <t>クマ</t>
    </rPh>
    <rPh sb="4" eb="5">
      <t>デ</t>
    </rPh>
    <rPh sb="5" eb="6">
      <t>アザ</t>
    </rPh>
    <rPh sb="6" eb="7">
      <t>ヒ</t>
    </rPh>
    <rPh sb="7" eb="8">
      <t>ヤリ</t>
    </rPh>
    <phoneticPr fontId="12"/>
  </si>
  <si>
    <t>鶴岡市稲生１丁目３-４５</t>
    <rPh sb="0" eb="2">
      <t>ツルオカ</t>
    </rPh>
    <rPh sb="2" eb="3">
      <t>シ</t>
    </rPh>
    <rPh sb="3" eb="4">
      <t>イネ</t>
    </rPh>
    <rPh sb="4" eb="5">
      <t>イ</t>
    </rPh>
    <rPh sb="6" eb="8">
      <t>チョウメ</t>
    </rPh>
    <phoneticPr fontId="12"/>
  </si>
  <si>
    <t>鶴岡市みどり町２２-４０</t>
    <rPh sb="0" eb="3">
      <t>ツルオカシ</t>
    </rPh>
    <rPh sb="6" eb="7">
      <t>チョウ</t>
    </rPh>
    <phoneticPr fontId="17"/>
  </si>
  <si>
    <t>鶴岡市下山添字中通４０-１</t>
    <rPh sb="0" eb="3">
      <t>ツルオカシ</t>
    </rPh>
    <rPh sb="3" eb="5">
      <t>シモヤマ</t>
    </rPh>
    <rPh sb="5" eb="6">
      <t>ソ</t>
    </rPh>
    <rPh sb="6" eb="7">
      <t>アザ</t>
    </rPh>
    <rPh sb="7" eb="9">
      <t>ナカドオリ</t>
    </rPh>
    <phoneticPr fontId="17"/>
  </si>
  <si>
    <t>鶴岡市田川字八幡２１２</t>
    <rPh sb="0" eb="3">
      <t>ツルオカシ</t>
    </rPh>
    <rPh sb="3" eb="5">
      <t>タガワ</t>
    </rPh>
    <rPh sb="5" eb="6">
      <t>アザ</t>
    </rPh>
    <rPh sb="6" eb="8">
      <t>ヤワタ</t>
    </rPh>
    <phoneticPr fontId="7"/>
  </si>
  <si>
    <t>酒田市東泉町３丁目２－１１</t>
    <rPh sb="0" eb="2">
      <t>サカタ</t>
    </rPh>
    <rPh sb="2" eb="3">
      <t>シ</t>
    </rPh>
    <rPh sb="3" eb="6">
      <t>ヒガシイズミチョウ</t>
    </rPh>
    <rPh sb="7" eb="9">
      <t>チョウメ</t>
    </rPh>
    <phoneticPr fontId="12"/>
  </si>
  <si>
    <t>酒田市泉町９-１９</t>
    <rPh sb="0" eb="3">
      <t>サカタシ</t>
    </rPh>
    <rPh sb="3" eb="5">
      <t>イズミチョウ</t>
    </rPh>
    <phoneticPr fontId="17"/>
  </si>
  <si>
    <t>酒田市亀ヶ崎４丁目１１-５</t>
    <rPh sb="0" eb="3">
      <t>サカタシ</t>
    </rPh>
    <rPh sb="3" eb="6">
      <t>カメガサキ</t>
    </rPh>
    <rPh sb="7" eb="9">
      <t>チョウメ</t>
    </rPh>
    <phoneticPr fontId="7"/>
  </si>
  <si>
    <t>酒田市若宮町２丁目２-２９</t>
    <rPh sb="0" eb="3">
      <t>サカタシ</t>
    </rPh>
    <rPh sb="3" eb="5">
      <t>ワカミヤ</t>
    </rPh>
    <rPh sb="5" eb="6">
      <t>マチ</t>
    </rPh>
    <rPh sb="7" eb="9">
      <t>チョウメ</t>
    </rPh>
    <phoneticPr fontId="17"/>
  </si>
  <si>
    <t>酒田市麓字横道１０-８</t>
    <rPh sb="0" eb="3">
      <t>サカタシ</t>
    </rPh>
    <rPh sb="3" eb="4">
      <t>フモト</t>
    </rPh>
    <rPh sb="4" eb="5">
      <t>アザ</t>
    </rPh>
    <rPh sb="5" eb="7">
      <t>ヨコミチ</t>
    </rPh>
    <phoneticPr fontId="17"/>
  </si>
  <si>
    <t>酒田市山寺字宅地１５９</t>
    <rPh sb="0" eb="3">
      <t>サカタシ</t>
    </rPh>
    <rPh sb="3" eb="5">
      <t>ヤマデラ</t>
    </rPh>
    <rPh sb="5" eb="6">
      <t>アザ</t>
    </rPh>
    <rPh sb="6" eb="8">
      <t>タクチ</t>
    </rPh>
    <phoneticPr fontId="10"/>
  </si>
  <si>
    <t>酒田市駅東２丁目３－６</t>
    <rPh sb="0" eb="3">
      <t>サカタシ</t>
    </rPh>
    <rPh sb="3" eb="4">
      <t>エキ</t>
    </rPh>
    <rPh sb="4" eb="5">
      <t>ヒガシ</t>
    </rPh>
    <rPh sb="6" eb="8">
      <t>チョウメ</t>
    </rPh>
    <phoneticPr fontId="17"/>
  </si>
  <si>
    <t>酒田市船場町１丁目９-１０</t>
    <rPh sb="0" eb="3">
      <t>サカタシ</t>
    </rPh>
    <rPh sb="3" eb="5">
      <t>フナバ</t>
    </rPh>
    <rPh sb="5" eb="6">
      <t>マチ</t>
    </rPh>
    <rPh sb="7" eb="9">
      <t>チョウメ</t>
    </rPh>
    <rPh sb="8" eb="9">
      <t>メ</t>
    </rPh>
    <phoneticPr fontId="17"/>
  </si>
  <si>
    <t>酒田市東町１丁目１５-２５</t>
    <rPh sb="0" eb="2">
      <t>サカタ</t>
    </rPh>
    <rPh sb="2" eb="3">
      <t>シ</t>
    </rPh>
    <rPh sb="3" eb="5">
      <t>アズママチ</t>
    </rPh>
    <rPh sb="6" eb="8">
      <t>チョウメ</t>
    </rPh>
    <phoneticPr fontId="17"/>
  </si>
  <si>
    <t>酒田市東泉町５丁目５-６</t>
    <rPh sb="0" eb="3">
      <t>サカタシ</t>
    </rPh>
    <rPh sb="3" eb="6">
      <t>ヒガシイズミチョウ</t>
    </rPh>
    <rPh sb="7" eb="9">
      <t>チョウメ</t>
    </rPh>
    <phoneticPr fontId="17"/>
  </si>
  <si>
    <t>ケアサポートひばり（有）</t>
    <rPh sb="10" eb="11">
      <t>ユウ</t>
    </rPh>
    <phoneticPr fontId="17"/>
  </si>
  <si>
    <t>酒田市こあら３丁目６-１９</t>
    <rPh sb="0" eb="3">
      <t>サカタシ</t>
    </rPh>
    <rPh sb="7" eb="9">
      <t>チョウメ</t>
    </rPh>
    <phoneticPr fontId="17"/>
  </si>
  <si>
    <t>酒田市こあら２丁目４-６</t>
    <rPh sb="0" eb="3">
      <t>サカタシ</t>
    </rPh>
    <rPh sb="7" eb="9">
      <t>チョウメ</t>
    </rPh>
    <phoneticPr fontId="17"/>
  </si>
  <si>
    <t>酒田市こがね町１丁目２２-３</t>
    <rPh sb="0" eb="3">
      <t>サカタシ</t>
    </rPh>
    <rPh sb="6" eb="7">
      <t>チョウ</t>
    </rPh>
    <rPh sb="8" eb="10">
      <t>チョウメ</t>
    </rPh>
    <phoneticPr fontId="7"/>
  </si>
  <si>
    <t>酒田市東泉町５丁目５-１</t>
    <rPh sb="0" eb="3">
      <t>サカタシ</t>
    </rPh>
    <rPh sb="3" eb="4">
      <t>ヒガシ</t>
    </rPh>
    <rPh sb="4" eb="5">
      <t>イズミ</t>
    </rPh>
    <rPh sb="5" eb="6">
      <t>マチ</t>
    </rPh>
    <rPh sb="7" eb="9">
      <t>チョウメ</t>
    </rPh>
    <phoneticPr fontId="7"/>
  </si>
  <si>
    <t>有料老人ホーム　さとわの家</t>
    <rPh sb="0" eb="4">
      <t>ユウリョウロウジン</t>
    </rPh>
    <rPh sb="12" eb="13">
      <t>イエ</t>
    </rPh>
    <phoneticPr fontId="7"/>
  </si>
  <si>
    <t>酒田市こあら３丁目３-９</t>
    <rPh sb="0" eb="3">
      <t>サカタシ</t>
    </rPh>
    <rPh sb="7" eb="9">
      <t>チョウメ</t>
    </rPh>
    <phoneticPr fontId="7"/>
  </si>
  <si>
    <t>酒田市中町３丁目２-２１</t>
    <rPh sb="0" eb="3">
      <t>サカタシ</t>
    </rPh>
    <rPh sb="3" eb="5">
      <t>ナカマチ</t>
    </rPh>
    <rPh sb="6" eb="8">
      <t>チョウメ</t>
    </rPh>
    <phoneticPr fontId="7"/>
  </si>
  <si>
    <t>東田川郡三川町大字横山字堤３８-１</t>
    <rPh sb="0" eb="1">
      <t>ヒガシ</t>
    </rPh>
    <rPh sb="1" eb="2">
      <t>タ</t>
    </rPh>
    <rPh sb="2" eb="3">
      <t>カワ</t>
    </rPh>
    <rPh sb="3" eb="4">
      <t>グン</t>
    </rPh>
    <rPh sb="4" eb="6">
      <t>ミカワ</t>
    </rPh>
    <rPh sb="6" eb="7">
      <t>マチ</t>
    </rPh>
    <rPh sb="7" eb="9">
      <t>オオアザ</t>
    </rPh>
    <rPh sb="9" eb="10">
      <t>ヨコ</t>
    </rPh>
    <rPh sb="10" eb="11">
      <t>ヤマ</t>
    </rPh>
    <rPh sb="11" eb="12">
      <t>アザ</t>
    </rPh>
    <rPh sb="12" eb="13">
      <t>ツツミ</t>
    </rPh>
    <phoneticPr fontId="7"/>
  </si>
  <si>
    <t>東田川郡庄内町余目字猿田７-２</t>
    <rPh sb="0" eb="4">
      <t>ヒガシタガワグン</t>
    </rPh>
    <rPh sb="4" eb="6">
      <t>ショウナイ</t>
    </rPh>
    <rPh sb="6" eb="7">
      <t>マチ</t>
    </rPh>
    <rPh sb="7" eb="9">
      <t>アマルメ</t>
    </rPh>
    <rPh sb="9" eb="10">
      <t>アザ</t>
    </rPh>
    <rPh sb="10" eb="12">
      <t>サルタ</t>
    </rPh>
    <phoneticPr fontId="7"/>
  </si>
  <si>
    <t>住宅型有料老人ホーム「のどか」</t>
    <rPh sb="0" eb="2">
      <t>ジュウタク</t>
    </rPh>
    <rPh sb="2" eb="3">
      <t>ガタ</t>
    </rPh>
    <rPh sb="3" eb="5">
      <t>ユウリョウ</t>
    </rPh>
    <rPh sb="5" eb="7">
      <t>ロウジン</t>
    </rPh>
    <phoneticPr fontId="17"/>
  </si>
  <si>
    <t>飽海郡遊佐町庄泉字大谷地４６７</t>
    <rPh sb="0" eb="3">
      <t>アクミグン</t>
    </rPh>
    <rPh sb="3" eb="6">
      <t>ユザマチ</t>
    </rPh>
    <rPh sb="6" eb="8">
      <t>ショウイズミ</t>
    </rPh>
    <rPh sb="8" eb="9">
      <t>アザ</t>
    </rPh>
    <rPh sb="9" eb="11">
      <t>オオヤ</t>
    </rPh>
    <rPh sb="11" eb="12">
      <t>チ</t>
    </rPh>
    <phoneticPr fontId="17"/>
  </si>
  <si>
    <t>飽海郡遊佐町大字菅里字十里塚
１９３-３２</t>
    <rPh sb="0" eb="3">
      <t>アクミグン</t>
    </rPh>
    <rPh sb="3" eb="6">
      <t>ユザマチ</t>
    </rPh>
    <rPh sb="6" eb="8">
      <t>オオアザ</t>
    </rPh>
    <rPh sb="8" eb="9">
      <t>スガ</t>
    </rPh>
    <rPh sb="9" eb="10">
      <t>サト</t>
    </rPh>
    <rPh sb="10" eb="11">
      <t>アザ</t>
    </rPh>
    <rPh sb="11" eb="13">
      <t>ジュウリ</t>
    </rPh>
    <rPh sb="13" eb="14">
      <t>ツカ</t>
    </rPh>
    <phoneticPr fontId="17"/>
  </si>
  <si>
    <t>株式会社○○○○は種別欄にのみ表示
○○○○株式会社は法人名欄にも表示しています
特は特定非営利活動法人
生は生活協同組合
協は協業組合　　医は医療法人
合は合資会社、合同会社　　一社は一般社団法人
福は社会福祉法人　個は個人</t>
    <rPh sb="0" eb="2">
      <t>カブシキ</t>
    </rPh>
    <rPh sb="2" eb="4">
      <t>カイシャ</t>
    </rPh>
    <rPh sb="9" eb="11">
      <t>シュベツ</t>
    </rPh>
    <rPh sb="11" eb="12">
      <t>ラン</t>
    </rPh>
    <rPh sb="15" eb="17">
      <t>ヒョウジ</t>
    </rPh>
    <rPh sb="22" eb="24">
      <t>カブシキ</t>
    </rPh>
    <rPh sb="24" eb="26">
      <t>カイシャ</t>
    </rPh>
    <rPh sb="27" eb="29">
      <t>ホウジン</t>
    </rPh>
    <rPh sb="29" eb="30">
      <t>メイ</t>
    </rPh>
    <rPh sb="30" eb="31">
      <t>ラン</t>
    </rPh>
    <rPh sb="33" eb="35">
      <t>ヒョウジ</t>
    </rPh>
    <rPh sb="41" eb="42">
      <t>トク</t>
    </rPh>
    <rPh sb="53" eb="54">
      <t>セイ</t>
    </rPh>
    <rPh sb="55" eb="57">
      <t>セイカツ</t>
    </rPh>
    <rPh sb="57" eb="59">
      <t>キョウドウ</t>
    </rPh>
    <rPh sb="59" eb="61">
      <t>クミアイ</t>
    </rPh>
    <rPh sb="62" eb="63">
      <t>キョウ</t>
    </rPh>
    <rPh sb="64" eb="66">
      <t>キョウギョウ</t>
    </rPh>
    <rPh sb="66" eb="68">
      <t>クミアイ</t>
    </rPh>
    <rPh sb="70" eb="71">
      <t>イ</t>
    </rPh>
    <rPh sb="72" eb="74">
      <t>イリョウ</t>
    </rPh>
    <rPh sb="74" eb="76">
      <t>ホウジン</t>
    </rPh>
    <rPh sb="77" eb="78">
      <t>ゴウ</t>
    </rPh>
    <rPh sb="79" eb="80">
      <t>ゴウ</t>
    </rPh>
    <rPh sb="80" eb="81">
      <t>シ</t>
    </rPh>
    <rPh sb="81" eb="83">
      <t>ガイシャ</t>
    </rPh>
    <rPh sb="84" eb="86">
      <t>ゴウドウ</t>
    </rPh>
    <rPh sb="86" eb="88">
      <t>ガイシャ</t>
    </rPh>
    <rPh sb="90" eb="92">
      <t>イチシャ</t>
    </rPh>
    <rPh sb="93" eb="95">
      <t>イッパン</t>
    </rPh>
    <rPh sb="95" eb="97">
      <t>シャダン</t>
    </rPh>
    <rPh sb="97" eb="99">
      <t>ホウジン</t>
    </rPh>
    <rPh sb="100" eb="101">
      <t>フク</t>
    </rPh>
    <rPh sb="102" eb="104">
      <t>シャカイ</t>
    </rPh>
    <rPh sb="104" eb="106">
      <t>フクシ</t>
    </rPh>
    <rPh sb="106" eb="108">
      <t>ホウジン</t>
    </rPh>
    <rPh sb="109" eb="110">
      <t>コ</t>
    </rPh>
    <rPh sb="111" eb="113">
      <t>コジン</t>
    </rPh>
    <phoneticPr fontId="17"/>
  </si>
  <si>
    <t>オープンハウス奏ホーム
「ひいらぎ別棟」</t>
    <rPh sb="7" eb="8">
      <t>カナ</t>
    </rPh>
    <rPh sb="17" eb="19">
      <t>ベツムネ</t>
    </rPh>
    <phoneticPr fontId="17"/>
  </si>
  <si>
    <t>鶴岡市藤沢字石渡１５－１６</t>
    <rPh sb="0" eb="3">
      <t>ツルオカシ</t>
    </rPh>
    <rPh sb="3" eb="5">
      <t>フジサワ</t>
    </rPh>
    <rPh sb="5" eb="6">
      <t>アザ</t>
    </rPh>
    <rPh sb="6" eb="8">
      <t>イシワタリ</t>
    </rPh>
    <phoneticPr fontId="17"/>
  </si>
  <si>
    <t>有料老人ホーム　ゆい</t>
    <rPh sb="0" eb="4">
      <t>ユウリョウロウジン</t>
    </rPh>
    <phoneticPr fontId="7"/>
  </si>
  <si>
    <t>酒田市臼ケ沢字池田通122番地</t>
    <rPh sb="0" eb="3">
      <t>サカタシ</t>
    </rPh>
    <rPh sb="3" eb="6">
      <t>ウスガサワ</t>
    </rPh>
    <rPh sb="6" eb="7">
      <t>アザ</t>
    </rPh>
    <rPh sb="7" eb="9">
      <t>イケダ</t>
    </rPh>
    <rPh sb="9" eb="10">
      <t>ドオリ</t>
    </rPh>
    <rPh sb="13" eb="15">
      <t>バンチ</t>
    </rPh>
    <phoneticPr fontId="7"/>
  </si>
  <si>
    <t>酒田市</t>
    <rPh sb="0" eb="2">
      <t>サカタ</t>
    </rPh>
    <rPh sb="2" eb="3">
      <t>シ</t>
    </rPh>
    <phoneticPr fontId="7"/>
  </si>
  <si>
    <t>【経営主体の種別】
株…株式会社　　　　　　　　　　　有…有限会社　　　　　　　　一財…一般財団法人
特…特定非営利活動法人　     　　 生…生活協同組合            福…社会福祉法人
合…合資会社、合同会社            医…医療法人</t>
    <rPh sb="1" eb="3">
      <t>ケイエイ</t>
    </rPh>
    <rPh sb="3" eb="5">
      <t>シュタイ</t>
    </rPh>
    <rPh sb="6" eb="8">
      <t>シュベツ</t>
    </rPh>
    <rPh sb="10" eb="11">
      <t>カブ</t>
    </rPh>
    <rPh sb="12" eb="14">
      <t>カブシキ</t>
    </rPh>
    <rPh sb="14" eb="16">
      <t>カイシャ</t>
    </rPh>
    <rPh sb="27" eb="28">
      <t>ユウ</t>
    </rPh>
    <rPh sb="29" eb="31">
      <t>ユウゲン</t>
    </rPh>
    <rPh sb="31" eb="33">
      <t>カイシャ</t>
    </rPh>
    <rPh sb="41" eb="42">
      <t>イチ</t>
    </rPh>
    <rPh sb="42" eb="43">
      <t>ザイ</t>
    </rPh>
    <rPh sb="44" eb="46">
      <t>イッパン</t>
    </rPh>
    <rPh sb="46" eb="48">
      <t>ザイダン</t>
    </rPh>
    <rPh sb="48" eb="50">
      <t>ホウジン</t>
    </rPh>
    <rPh sb="91" eb="92">
      <t>フク</t>
    </rPh>
    <rPh sb="93" eb="95">
      <t>シャカイ</t>
    </rPh>
    <rPh sb="95" eb="97">
      <t>フクシ</t>
    </rPh>
    <rPh sb="97" eb="99">
      <t>ホウジン</t>
    </rPh>
    <rPh sb="107" eb="109">
      <t>ゴウドウ</t>
    </rPh>
    <rPh sb="110" eb="111">
      <t>シャ</t>
    </rPh>
    <rPh sb="123" eb="124">
      <t>イ</t>
    </rPh>
    <rPh sb="125" eb="127">
      <t>イリョウ</t>
    </rPh>
    <phoneticPr fontId="7"/>
  </si>
  <si>
    <t>※２　特定の有無…介護保険法に基づく「特定施設入居者生活介護」の指定を受けている施設</t>
    <rPh sb="3" eb="5">
      <t>トクテイ</t>
    </rPh>
    <rPh sb="6" eb="8">
      <t>ウム</t>
    </rPh>
    <rPh sb="9" eb="11">
      <t>カイゴ</t>
    </rPh>
    <rPh sb="11" eb="13">
      <t>ホケン</t>
    </rPh>
    <rPh sb="13" eb="14">
      <t>ホウ</t>
    </rPh>
    <rPh sb="15" eb="16">
      <t>モト</t>
    </rPh>
    <rPh sb="19" eb="21">
      <t>トクテイ</t>
    </rPh>
    <rPh sb="21" eb="23">
      <t>シセツ</t>
    </rPh>
    <rPh sb="23" eb="26">
      <t>ニュウキョシャ</t>
    </rPh>
    <rPh sb="26" eb="28">
      <t>セイカツ</t>
    </rPh>
    <rPh sb="28" eb="30">
      <t>カイゴ</t>
    </rPh>
    <rPh sb="32" eb="34">
      <t>シテイ</t>
    </rPh>
    <rPh sb="35" eb="36">
      <t>ウ</t>
    </rPh>
    <rPh sb="40" eb="42">
      <t>シセツ</t>
    </rPh>
    <phoneticPr fontId="17"/>
  </si>
  <si>
    <t>※１　有料老人ホーム…①食事の提供、②入浴、排せつ又は食事の介護、③洗濯、掃除等の家事、④健康管理のうちいずれかのサービスを行う施設</t>
    <rPh sb="3" eb="5">
      <t>ユウリョウ</t>
    </rPh>
    <rPh sb="5" eb="7">
      <t>ロウジン</t>
    </rPh>
    <rPh sb="64" eb="66">
      <t>シセツ</t>
    </rPh>
    <phoneticPr fontId="17"/>
  </si>
  <si>
    <t>戸</t>
    <rPh sb="0" eb="1">
      <t>コ</t>
    </rPh>
    <phoneticPr fontId="7"/>
  </si>
  <si>
    <t>合       計</t>
    <rPh sb="0" eb="1">
      <t>ゴウ</t>
    </rPh>
    <rPh sb="8" eb="9">
      <t>ケイ</t>
    </rPh>
    <phoneticPr fontId="7"/>
  </si>
  <si>
    <t>戸</t>
  </si>
  <si>
    <t>箇所</t>
  </si>
  <si>
    <t>庄内地区小計</t>
    <rPh sb="0" eb="2">
      <t>ショウナイ</t>
    </rPh>
    <phoneticPr fontId="7"/>
  </si>
  <si>
    <t>×</t>
  </si>
  <si>
    <t>賃貸借</t>
    <rPh sb="0" eb="2">
      <t>チンタイ</t>
    </rPh>
    <phoneticPr fontId="17"/>
  </si>
  <si>
    <t>未定</t>
    <rPh sb="0" eb="2">
      <t>ミテイ</t>
    </rPh>
    <phoneticPr fontId="7"/>
  </si>
  <si>
    <t>998-0842</t>
  </si>
  <si>
    <t>丸岡医院</t>
  </si>
  <si>
    <t>医</t>
  </si>
  <si>
    <t>0234-43-6955</t>
  </si>
  <si>
    <t>酒田市牧曽根宮ノ越92番地3</t>
  </si>
  <si>
    <t>999-8166</t>
  </si>
  <si>
    <t>松与</t>
    <rPh sb="0" eb="1">
      <t>マツ</t>
    </rPh>
    <rPh sb="1" eb="2">
      <t>ヨ</t>
    </rPh>
    <phoneticPr fontId="7"/>
  </si>
  <si>
    <t>0235-29-3586</t>
  </si>
  <si>
    <t>0235-33-8834</t>
  </si>
  <si>
    <t>鶴岡市切添町５－８</t>
  </si>
  <si>
    <t>いぶき会</t>
    <rPh sb="3" eb="4">
      <t>カイ</t>
    </rPh>
    <phoneticPr fontId="7"/>
  </si>
  <si>
    <t>サービス付き高齢者向け住宅宝寿園</t>
    <rPh sb="13" eb="14">
      <t>ホウ</t>
    </rPh>
    <rPh sb="14" eb="15">
      <t>ジュ</t>
    </rPh>
    <rPh sb="15" eb="16">
      <t>エン</t>
    </rPh>
    <phoneticPr fontId="7"/>
  </si>
  <si>
    <t>貸借権</t>
  </si>
  <si>
    <t>0235-29-2684</t>
  </si>
  <si>
    <t>0235-33-8107</t>
  </si>
  <si>
    <t>鶴岡市陽光町9番20号</t>
  </si>
  <si>
    <t>997-0827</t>
  </si>
  <si>
    <t>一幸会</t>
    <rPh sb="0" eb="1">
      <t>ヒト</t>
    </rPh>
    <rPh sb="1" eb="2">
      <t>サイワ</t>
    </rPh>
    <rPh sb="2" eb="3">
      <t>カイ</t>
    </rPh>
    <phoneticPr fontId="7"/>
  </si>
  <si>
    <t>さん・陽光</t>
    <rPh sb="3" eb="5">
      <t>ヨウコウ</t>
    </rPh>
    <phoneticPr fontId="7"/>
  </si>
  <si>
    <t>賃貸借</t>
    <rPh sb="0" eb="3">
      <t>チンタイシャク</t>
    </rPh>
    <phoneticPr fontId="7"/>
  </si>
  <si>
    <t>0234-22-3053</t>
  </si>
  <si>
    <t>0234-22-3055</t>
  </si>
  <si>
    <t>酒田市中町一丁目10番16号</t>
  </si>
  <si>
    <t>福祉のひろば</t>
    <rPh sb="0" eb="2">
      <t>フクシ</t>
    </rPh>
    <phoneticPr fontId="7"/>
  </si>
  <si>
    <t>てとて中町</t>
    <rPh sb="3" eb="5">
      <t>ナカマチ</t>
    </rPh>
    <phoneticPr fontId="7"/>
  </si>
  <si>
    <t>0235-33-8897</t>
  </si>
  <si>
    <t>0235-33-8895</t>
  </si>
  <si>
    <t>東田川郡三川町大字横山字城下228-9</t>
  </si>
  <si>
    <t>酒田市東町一丁目15番地の25</t>
    <rPh sb="0" eb="3">
      <t>サカタシ</t>
    </rPh>
    <rPh sb="3" eb="5">
      <t>アズマチョウ</t>
    </rPh>
    <rPh sb="5" eb="8">
      <t>イッチョウメ</t>
    </rPh>
    <rPh sb="10" eb="12">
      <t>バンチ</t>
    </rPh>
    <phoneticPr fontId="7"/>
  </si>
  <si>
    <t>イデアルファーロ（株）</t>
    <rPh sb="9" eb="10">
      <t>カブ</t>
    </rPh>
    <phoneticPr fontId="7"/>
  </si>
  <si>
    <t>新未来創造館</t>
    <rPh sb="0" eb="1">
      <t>シン</t>
    </rPh>
    <rPh sb="1" eb="3">
      <t>ミライ</t>
    </rPh>
    <rPh sb="3" eb="5">
      <t>ソウゾウ</t>
    </rPh>
    <rPh sb="5" eb="6">
      <t>カン</t>
    </rPh>
    <phoneticPr fontId="7"/>
  </si>
  <si>
    <t>0235-64-0728</t>
  </si>
  <si>
    <t>0235-64-1662</t>
  </si>
  <si>
    <t>鶴岡市友江字川向６１－７</t>
    <rPh sb="0" eb="3">
      <t>ツルオカシ</t>
    </rPh>
    <rPh sb="3" eb="5">
      <t>トモエ</t>
    </rPh>
    <rPh sb="5" eb="6">
      <t>アザ</t>
    </rPh>
    <rPh sb="6" eb="8">
      <t>カワムカイ</t>
    </rPh>
    <phoneticPr fontId="7"/>
  </si>
  <si>
    <t>サードステージ（株）</t>
    <rPh sb="8" eb="9">
      <t>カブ</t>
    </rPh>
    <phoneticPr fontId="7"/>
  </si>
  <si>
    <t>賃貸借</t>
  </si>
  <si>
    <t>酒田市泉町8番地11号</t>
    <rPh sb="0" eb="3">
      <t>サカタシ</t>
    </rPh>
    <rPh sb="3" eb="4">
      <t>イズミ</t>
    </rPh>
    <rPh sb="4" eb="5">
      <t>チョウ</t>
    </rPh>
    <rPh sb="6" eb="8">
      <t>バンチ</t>
    </rPh>
    <rPh sb="10" eb="11">
      <t>ゴウ</t>
    </rPh>
    <phoneticPr fontId="7"/>
  </si>
  <si>
    <t>高橋建築（株）</t>
    <rPh sb="0" eb="2">
      <t>タカハシ</t>
    </rPh>
    <rPh sb="2" eb="4">
      <t>ケンチク</t>
    </rPh>
    <rPh sb="5" eb="6">
      <t>カブ</t>
    </rPh>
    <phoneticPr fontId="7"/>
  </si>
  <si>
    <t>シニアガーデン　泉</t>
    <rPh sb="8" eb="9">
      <t>イズミ</t>
    </rPh>
    <phoneticPr fontId="7"/>
  </si>
  <si>
    <t>酒田市東両羽町6-2</t>
    <rPh sb="3" eb="4">
      <t>ヒガシ</t>
    </rPh>
    <rPh sb="4" eb="5">
      <t>リョウ</t>
    </rPh>
    <rPh sb="5" eb="6">
      <t>ウ</t>
    </rPh>
    <rPh sb="6" eb="7">
      <t>チョウ</t>
    </rPh>
    <phoneticPr fontId="7"/>
  </si>
  <si>
    <t>高齢者ホームシニアガーデンそよかぜ３号館</t>
    <rPh sb="18" eb="20">
      <t>ゴウカン</t>
    </rPh>
    <phoneticPr fontId="7"/>
  </si>
  <si>
    <t>高齢者ホーム第三亀ヶ崎の家</t>
  </si>
  <si>
    <t>酒田市亀ヶ崎5-9-12</t>
  </si>
  <si>
    <t>0235-33-8826</t>
  </si>
  <si>
    <t>997-0027</t>
  </si>
  <si>
    <t>アライブ</t>
  </si>
  <si>
    <t>シニア・ライフ・サポート・マンション　瑞穂の郷西館</t>
  </si>
  <si>
    <t>0235-29-1026</t>
  </si>
  <si>
    <t>0235-29-1025</t>
  </si>
  <si>
    <t>鶴岡市羽黒町細谷字北田128番地1</t>
  </si>
  <si>
    <t>997-0162</t>
  </si>
  <si>
    <t>ヒューマン・ケア・プロジェクト</t>
  </si>
  <si>
    <t>高齢者ホームシニア松原の家</t>
  </si>
  <si>
    <t>0234-22-5863</t>
  </si>
  <si>
    <t>酒田市亀ヶ崎5-9-5</t>
  </si>
  <si>
    <t>高齢者ホームシニアガーデンそよかぜ</t>
  </si>
  <si>
    <t>0234-22-3925</t>
  </si>
  <si>
    <t>0234-28-8066</t>
  </si>
  <si>
    <t>酒田市東両羽町6-2</t>
  </si>
  <si>
    <t>998-0831</t>
  </si>
  <si>
    <t>高齢者ホームシニアガーデンそよかぜ２号館</t>
  </si>
  <si>
    <t>ゆったりホームなな草</t>
  </si>
  <si>
    <t>鶴岡市外内島字石名田82番23号</t>
  </si>
  <si>
    <t>997-0815</t>
  </si>
  <si>
    <t>ぷらすはーと（株）</t>
    <rPh sb="7" eb="8">
      <t>カブ</t>
    </rPh>
    <phoneticPr fontId="7"/>
  </si>
  <si>
    <t>シニア・ライフ・サポート・マンション　瑞穂の郷　本館</t>
    <rPh sb="24" eb="26">
      <t>ホンカン</t>
    </rPh>
    <phoneticPr fontId="7"/>
  </si>
  <si>
    <t>置賜地区小計</t>
    <rPh sb="0" eb="2">
      <t>オキタマ</t>
    </rPh>
    <rPh sb="2" eb="4">
      <t>チク</t>
    </rPh>
    <rPh sb="4" eb="5">
      <t>ショウ</t>
    </rPh>
    <rPh sb="5" eb="6">
      <t>ケイ</t>
    </rPh>
    <phoneticPr fontId="7"/>
  </si>
  <si>
    <t>米沢市駅前1丁目1-111</t>
    <rPh sb="0" eb="3">
      <t>ヨネザワシ</t>
    </rPh>
    <rPh sb="3" eb="5">
      <t>エキマエ</t>
    </rPh>
    <rPh sb="6" eb="8">
      <t>チョウメ</t>
    </rPh>
    <phoneticPr fontId="7"/>
  </si>
  <si>
    <t>置賜</t>
    <rPh sb="0" eb="1">
      <t>オキ</t>
    </rPh>
    <rPh sb="1" eb="2">
      <t>タマ</t>
    </rPh>
    <phoneticPr fontId="7"/>
  </si>
  <si>
    <t>米沢市中央七丁目4番37号</t>
    <rPh sb="0" eb="3">
      <t>ヨネザワシ</t>
    </rPh>
    <rPh sb="3" eb="5">
      <t>チュウオウ</t>
    </rPh>
    <rPh sb="5" eb="8">
      <t>ナナチョウメ</t>
    </rPh>
    <rPh sb="9" eb="10">
      <t>バン</t>
    </rPh>
    <rPh sb="12" eb="13">
      <t>ゴウ</t>
    </rPh>
    <phoneticPr fontId="7"/>
  </si>
  <si>
    <t>サービス付き高齢者向け住宅奏で館</t>
    <rPh sb="4" eb="5">
      <t>ツ</t>
    </rPh>
    <rPh sb="6" eb="9">
      <t>コウレイシャ</t>
    </rPh>
    <rPh sb="9" eb="10">
      <t>ム</t>
    </rPh>
    <rPh sb="11" eb="13">
      <t>ジュウタク</t>
    </rPh>
    <rPh sb="13" eb="14">
      <t>カナ</t>
    </rPh>
    <rPh sb="15" eb="16">
      <t>カン</t>
    </rPh>
    <phoneticPr fontId="7"/>
  </si>
  <si>
    <t xml:space="preserve">置賜
</t>
    <rPh sb="0" eb="2">
      <t>オイタマ</t>
    </rPh>
    <phoneticPr fontId="17"/>
  </si>
  <si>
    <t>米沢市下花沢三丁目9番52号</t>
    <rPh sb="0" eb="3">
      <t>ヨネザワシ</t>
    </rPh>
    <rPh sb="3" eb="4">
      <t>シタ</t>
    </rPh>
    <rPh sb="4" eb="6">
      <t>ハナザワ</t>
    </rPh>
    <rPh sb="6" eb="9">
      <t>サンチョウメ</t>
    </rPh>
    <rPh sb="10" eb="11">
      <t>バン</t>
    </rPh>
    <rPh sb="13" eb="14">
      <t>ゴウ</t>
    </rPh>
    <phoneticPr fontId="6"/>
  </si>
  <si>
    <t>株</t>
    <rPh sb="0" eb="1">
      <t>カブ</t>
    </rPh>
    <phoneticPr fontId="6"/>
  </si>
  <si>
    <t>ココロハウス米沢</t>
    <rPh sb="6" eb="8">
      <t>ヨネザワ</t>
    </rPh>
    <phoneticPr fontId="7"/>
  </si>
  <si>
    <t>米沢市大字塩野2755番地の3</t>
    <rPh sb="0" eb="3">
      <t>ヨネザワシ</t>
    </rPh>
    <rPh sb="3" eb="5">
      <t>オオアザ</t>
    </rPh>
    <rPh sb="5" eb="7">
      <t>シオノ</t>
    </rPh>
    <rPh sb="11" eb="13">
      <t>バンチ</t>
    </rPh>
    <phoneticPr fontId="6"/>
  </si>
  <si>
    <t>三友堂病院</t>
    <rPh sb="0" eb="1">
      <t>サン</t>
    </rPh>
    <rPh sb="1" eb="2">
      <t>トモ</t>
    </rPh>
    <rPh sb="2" eb="3">
      <t>ドウ</t>
    </rPh>
    <rPh sb="3" eb="5">
      <t>ビョウイン</t>
    </rPh>
    <phoneticPr fontId="7"/>
  </si>
  <si>
    <t>一財</t>
    <rPh sb="0" eb="1">
      <t>イチ</t>
    </rPh>
    <rPh sb="1" eb="2">
      <t>ザイ</t>
    </rPh>
    <phoneticPr fontId="6"/>
  </si>
  <si>
    <t>サービス付き高齢者向け住宅　 
おたかぽっぽ</t>
    <rPh sb="4" eb="5">
      <t>ツキ</t>
    </rPh>
    <rPh sb="6" eb="9">
      <t>コウレイシャ</t>
    </rPh>
    <rPh sb="9" eb="10">
      <t>ム</t>
    </rPh>
    <rPh sb="11" eb="13">
      <t>ジュウタク</t>
    </rPh>
    <phoneticPr fontId="6"/>
  </si>
  <si>
    <t>最上地区小計</t>
    <rPh sb="0" eb="2">
      <t>モガミ</t>
    </rPh>
    <rPh sb="2" eb="4">
      <t>チク</t>
    </rPh>
    <rPh sb="4" eb="5">
      <t>ショウ</t>
    </rPh>
    <rPh sb="5" eb="6">
      <t>ケイ</t>
    </rPh>
    <phoneticPr fontId="7"/>
  </si>
  <si>
    <t>利用権</t>
    <rPh sb="0" eb="3">
      <t>リヨウケン</t>
    </rPh>
    <phoneticPr fontId="7"/>
  </si>
  <si>
    <t>996-0027</t>
  </si>
  <si>
    <t>サービス付き高齢者向け住宅　
日和弐番館</t>
    <rPh sb="15" eb="17">
      <t>ヒヨリ</t>
    </rPh>
    <rPh sb="17" eb="19">
      <t>ニバン</t>
    </rPh>
    <rPh sb="19" eb="20">
      <t>カン</t>
    </rPh>
    <phoneticPr fontId="7"/>
  </si>
  <si>
    <t>村山地区小計</t>
    <rPh sb="0" eb="2">
      <t>ムラヤマ</t>
    </rPh>
    <rPh sb="2" eb="4">
      <t>チク</t>
    </rPh>
    <rPh sb="4" eb="5">
      <t>ショウ</t>
    </rPh>
    <rPh sb="5" eb="6">
      <t>ケイ</t>
    </rPh>
    <phoneticPr fontId="7"/>
  </si>
  <si>
    <t>0237-53-6976</t>
  </si>
  <si>
    <t>北村山郡大石田町大字大石田字上ノ原乙
５８５－１</t>
    <rPh sb="0" eb="1">
      <t>キタ</t>
    </rPh>
    <rPh sb="1" eb="3">
      <t>ムラヤマ</t>
    </rPh>
    <rPh sb="3" eb="4">
      <t>グン</t>
    </rPh>
    <rPh sb="4" eb="7">
      <t>オオイシダ</t>
    </rPh>
    <rPh sb="7" eb="8">
      <t>マチ</t>
    </rPh>
    <rPh sb="8" eb="10">
      <t>オオアザ</t>
    </rPh>
    <rPh sb="10" eb="13">
      <t>オオイシダ</t>
    </rPh>
    <rPh sb="13" eb="14">
      <t>アザ</t>
    </rPh>
    <rPh sb="14" eb="15">
      <t>ウエ</t>
    </rPh>
    <rPh sb="16" eb="17">
      <t>ハラ</t>
    </rPh>
    <rPh sb="17" eb="18">
      <t>オツ</t>
    </rPh>
    <phoneticPr fontId="7"/>
  </si>
  <si>
    <t>友企画</t>
    <rPh sb="0" eb="1">
      <t>ユウ</t>
    </rPh>
    <rPh sb="1" eb="3">
      <t>キカク</t>
    </rPh>
    <phoneticPr fontId="7"/>
  </si>
  <si>
    <t>西村山郡河北町谷地中央五丁目5-26</t>
    <rPh sb="0" eb="3">
      <t>ニシムラヤマ</t>
    </rPh>
    <rPh sb="3" eb="4">
      <t>グン</t>
    </rPh>
    <rPh sb="4" eb="6">
      <t>カホク</t>
    </rPh>
    <rPh sb="6" eb="7">
      <t>マチ</t>
    </rPh>
    <rPh sb="7" eb="8">
      <t>タニ</t>
    </rPh>
    <rPh sb="8" eb="9">
      <t>チ</t>
    </rPh>
    <rPh sb="9" eb="11">
      <t>チュウオウ</t>
    </rPh>
    <rPh sb="11" eb="14">
      <t>５チョウメ</t>
    </rPh>
    <phoneticPr fontId="7"/>
  </si>
  <si>
    <t>ココロハウス河北</t>
    <rPh sb="6" eb="8">
      <t>カホク</t>
    </rPh>
    <phoneticPr fontId="7"/>
  </si>
  <si>
    <t>0237-53-1186</t>
  </si>
  <si>
    <t>0237-53-1178</t>
  </si>
  <si>
    <t>東根市さくらんぼ駅前三丁目１番20号</t>
    <rPh sb="0" eb="3">
      <t>ヒガシネシ</t>
    </rPh>
    <rPh sb="8" eb="10">
      <t>エキマエ</t>
    </rPh>
    <rPh sb="10" eb="13">
      <t>サンチョウメ</t>
    </rPh>
    <rPh sb="14" eb="15">
      <t>バン</t>
    </rPh>
    <rPh sb="17" eb="18">
      <t>ゴウ</t>
    </rPh>
    <phoneticPr fontId="7"/>
  </si>
  <si>
    <t>ゲストハウスとこしえさくらんぼ東根駅前</t>
    <rPh sb="15" eb="17">
      <t>ヒガシネ</t>
    </rPh>
    <rPh sb="17" eb="19">
      <t>エキマエ</t>
    </rPh>
    <phoneticPr fontId="7"/>
  </si>
  <si>
    <t>023-653-8801</t>
  </si>
  <si>
    <t>023-652-0339</t>
  </si>
  <si>
    <t>シニアライフＡtoＺ天童</t>
  </si>
  <si>
    <t>有</t>
    <rPh sb="0" eb="1">
      <t>ユウ</t>
    </rPh>
    <phoneticPr fontId="6"/>
  </si>
  <si>
    <t>上山市朝日台一丁目2-9</t>
    <rPh sb="0" eb="3">
      <t>カミノヤマシ</t>
    </rPh>
    <rPh sb="3" eb="5">
      <t>アサヒ</t>
    </rPh>
    <rPh sb="5" eb="6">
      <t>ダイ</t>
    </rPh>
    <rPh sb="6" eb="9">
      <t>１チョウメ</t>
    </rPh>
    <phoneticPr fontId="6"/>
  </si>
  <si>
    <t>特</t>
    <rPh sb="0" eb="1">
      <t>トク</t>
    </rPh>
    <phoneticPr fontId="6"/>
  </si>
  <si>
    <t>シニアパンション上山・朝日台</t>
    <rPh sb="8" eb="10">
      <t>カミノヤマ</t>
    </rPh>
    <rPh sb="11" eb="13">
      <t>アサヒ</t>
    </rPh>
    <rPh sb="13" eb="14">
      <t>ダイ</t>
    </rPh>
    <phoneticPr fontId="6"/>
  </si>
  <si>
    <t>023-673-7621</t>
  </si>
  <si>
    <t>上山市河崎三丁目7番15号</t>
    <rPh sb="0" eb="3">
      <t>カミノヤマシ</t>
    </rPh>
    <rPh sb="3" eb="5">
      <t>カワサキ</t>
    </rPh>
    <rPh sb="5" eb="8">
      <t>３チョウメ</t>
    </rPh>
    <rPh sb="9" eb="10">
      <t>バン</t>
    </rPh>
    <rPh sb="12" eb="13">
      <t>ゴウ</t>
    </rPh>
    <phoneticPr fontId="6"/>
  </si>
  <si>
    <t>ミユキハイム河崎</t>
    <rPh sb="6" eb="8">
      <t>カワサキ</t>
    </rPh>
    <phoneticPr fontId="6"/>
  </si>
  <si>
    <t>0237-85-1327</t>
  </si>
  <si>
    <t>0237-85-1326</t>
  </si>
  <si>
    <t>寒河江市大字寒河江字塩水6番1</t>
    <rPh sb="0" eb="4">
      <t>サガエシ</t>
    </rPh>
    <rPh sb="4" eb="6">
      <t>オオアザ</t>
    </rPh>
    <rPh sb="6" eb="9">
      <t>サガエ</t>
    </rPh>
    <rPh sb="9" eb="10">
      <t>アザ</t>
    </rPh>
    <rPh sb="10" eb="11">
      <t>シオ</t>
    </rPh>
    <rPh sb="11" eb="12">
      <t>ミズ</t>
    </rPh>
    <rPh sb="13" eb="14">
      <t>バン</t>
    </rPh>
    <phoneticPr fontId="7"/>
  </si>
  <si>
    <t>つつじの家</t>
    <rPh sb="4" eb="5">
      <t>イエ</t>
    </rPh>
    <phoneticPr fontId="7"/>
  </si>
  <si>
    <t>0237-83-3310</t>
  </si>
  <si>
    <t>0237-83-3330</t>
  </si>
  <si>
    <t>寒河江市越井坂町142－1</t>
    <rPh sb="0" eb="4">
      <t>サガエシ</t>
    </rPh>
    <rPh sb="4" eb="5">
      <t>コ</t>
    </rPh>
    <rPh sb="5" eb="6">
      <t>イ</t>
    </rPh>
    <rPh sb="6" eb="7">
      <t>サカ</t>
    </rPh>
    <rPh sb="7" eb="8">
      <t>マチ</t>
    </rPh>
    <phoneticPr fontId="6"/>
  </si>
  <si>
    <t>タイヨウ</t>
  </si>
  <si>
    <t>ソーレホーム寒河江</t>
    <rPh sb="6" eb="9">
      <t>サガエ</t>
    </rPh>
    <phoneticPr fontId="6"/>
  </si>
  <si>
    <t>特定の
有　無</t>
    <rPh sb="0" eb="2">
      <t>トクテイ</t>
    </rPh>
    <rPh sb="4" eb="5">
      <t>ユウ</t>
    </rPh>
    <rPh sb="6" eb="7">
      <t>ム</t>
    </rPh>
    <phoneticPr fontId="17"/>
  </si>
  <si>
    <t>契　約
方　式</t>
    <rPh sb="0" eb="1">
      <t>チギリ</t>
    </rPh>
    <rPh sb="2" eb="3">
      <t>ヤク</t>
    </rPh>
    <rPh sb="4" eb="5">
      <t>カタ</t>
    </rPh>
    <rPh sb="6" eb="7">
      <t>シキ</t>
    </rPh>
    <phoneticPr fontId="17"/>
  </si>
  <si>
    <t>有料老人
ホ ー ム</t>
    <rPh sb="0" eb="2">
      <t>ユウリョウ</t>
    </rPh>
    <rPh sb="2" eb="4">
      <t>ロウジン</t>
    </rPh>
    <phoneticPr fontId="17"/>
  </si>
  <si>
    <t>戸数</t>
    <rPh sb="0" eb="2">
      <t>コスウ</t>
    </rPh>
    <phoneticPr fontId="17"/>
  </si>
  <si>
    <t>直近の
登録更新日</t>
    <rPh sb="0" eb="2">
      <t>チョッキン</t>
    </rPh>
    <rPh sb="4" eb="6">
      <t>トウロク</t>
    </rPh>
    <rPh sb="6" eb="9">
      <t>コウシンビ</t>
    </rPh>
    <phoneticPr fontId="7"/>
  </si>
  <si>
    <t>事業開始日</t>
    <rPh sb="0" eb="2">
      <t>ジギョウ</t>
    </rPh>
    <rPh sb="2" eb="4">
      <t>カイシ</t>
    </rPh>
    <phoneticPr fontId="7"/>
  </si>
  <si>
    <t>初回登録日</t>
    <rPh sb="0" eb="2">
      <t>ショカイ</t>
    </rPh>
    <rPh sb="2" eb="4">
      <t>トウロク</t>
    </rPh>
    <phoneticPr fontId="7"/>
  </si>
  <si>
    <t>サービス付き高齢者向け住宅:
一定の居住水準（住戸面積、水周り設備）を満たし、状況把握（安否確認）サービス及び生活相談サービスを提供するものとして届出された、専ら高齢者に賃貸する住宅。</t>
    <rPh sb="4" eb="5">
      <t>ツ</t>
    </rPh>
    <rPh sb="6" eb="9">
      <t>コウレイシャ</t>
    </rPh>
    <rPh sb="9" eb="10">
      <t>ム</t>
    </rPh>
    <rPh sb="11" eb="12">
      <t>ジュウ</t>
    </rPh>
    <rPh sb="12" eb="13">
      <t>タク</t>
    </rPh>
    <rPh sb="15" eb="17">
      <t>イッテイ</t>
    </rPh>
    <rPh sb="18" eb="20">
      <t>キョジュウ</t>
    </rPh>
    <rPh sb="20" eb="22">
      <t>スイジュン</t>
    </rPh>
    <rPh sb="23" eb="24">
      <t>ジュウ</t>
    </rPh>
    <rPh sb="24" eb="25">
      <t>ト</t>
    </rPh>
    <rPh sb="25" eb="27">
      <t>メンセキ</t>
    </rPh>
    <rPh sb="28" eb="29">
      <t>ミズ</t>
    </rPh>
    <rPh sb="29" eb="30">
      <t>マワ</t>
    </rPh>
    <rPh sb="31" eb="33">
      <t>セツビ</t>
    </rPh>
    <rPh sb="35" eb="36">
      <t>ミ</t>
    </rPh>
    <rPh sb="39" eb="41">
      <t>ジョウキョウ</t>
    </rPh>
    <rPh sb="41" eb="43">
      <t>ハアク</t>
    </rPh>
    <rPh sb="44" eb="46">
      <t>アンピ</t>
    </rPh>
    <rPh sb="46" eb="48">
      <t>カクニン</t>
    </rPh>
    <rPh sb="53" eb="54">
      <t>オヨ</t>
    </rPh>
    <rPh sb="55" eb="57">
      <t>セイカツ</t>
    </rPh>
    <rPh sb="57" eb="59">
      <t>ソウダン</t>
    </rPh>
    <rPh sb="64" eb="66">
      <t>テイキョウ</t>
    </rPh>
    <rPh sb="73" eb="74">
      <t>トド</t>
    </rPh>
    <rPh sb="74" eb="75">
      <t>デ</t>
    </rPh>
    <rPh sb="79" eb="80">
      <t>モッパ</t>
    </rPh>
    <rPh sb="81" eb="84">
      <t>コウレイシャ</t>
    </rPh>
    <rPh sb="85" eb="87">
      <t>チンタイ</t>
    </rPh>
    <rPh sb="89" eb="91">
      <t>ジュウタク</t>
    </rPh>
    <phoneticPr fontId="7"/>
  </si>
  <si>
    <t>有料老人ホーム</t>
    <rPh sb="0" eb="2">
      <t>ユウリョウ</t>
    </rPh>
    <rPh sb="2" eb="4">
      <t>ロウジン</t>
    </rPh>
    <phoneticPr fontId="7"/>
  </si>
  <si>
    <t>いとしあホーム松が岬</t>
    <rPh sb="7" eb="8">
      <t>マツ</t>
    </rPh>
    <rPh sb="9" eb="10">
      <t>ミサキ</t>
    </rPh>
    <phoneticPr fontId="7"/>
  </si>
  <si>
    <t>米沢市松が岬１丁目１－２２</t>
    <rPh sb="0" eb="3">
      <t>ヨネザワシ</t>
    </rPh>
    <rPh sb="3" eb="4">
      <t>マツ</t>
    </rPh>
    <rPh sb="5" eb="6">
      <t>ミサキ</t>
    </rPh>
    <rPh sb="7" eb="9">
      <t>チョウメ</t>
    </rPh>
    <phoneticPr fontId="7"/>
  </si>
  <si>
    <t>住宅型</t>
    <rPh sb="0" eb="2">
      <t>ジュウタク</t>
    </rPh>
    <rPh sb="2" eb="3">
      <t>カタ</t>
    </rPh>
    <phoneticPr fontId="7"/>
  </si>
  <si>
    <t>酒田市高砂３丁目８－３５</t>
    <rPh sb="0" eb="3">
      <t>サカタシ</t>
    </rPh>
    <rPh sb="3" eb="5">
      <t>タカサゴ</t>
    </rPh>
    <rPh sb="6" eb="8">
      <t>チョウメ</t>
    </rPh>
    <phoneticPr fontId="7"/>
  </si>
  <si>
    <t>事業開始</t>
    <phoneticPr fontId="7"/>
  </si>
  <si>
    <t>年 月 日</t>
    <phoneticPr fontId="7"/>
  </si>
  <si>
    <t>023-658-8788</t>
    <phoneticPr fontId="7"/>
  </si>
  <si>
    <t>福</t>
    <phoneticPr fontId="7"/>
  </si>
  <si>
    <t>悠愛会</t>
    <phoneticPr fontId="7"/>
  </si>
  <si>
    <t>023-667-0805</t>
    <phoneticPr fontId="7"/>
  </si>
  <si>
    <t>西村山郡大江町大字左沢1277</t>
    <phoneticPr fontId="7"/>
  </si>
  <si>
    <t>0237-62-5580</t>
    <phoneticPr fontId="7"/>
  </si>
  <si>
    <t>0238-32-2415</t>
    <phoneticPr fontId="7"/>
  </si>
  <si>
    <t>○</t>
    <phoneticPr fontId="7"/>
  </si>
  <si>
    <t>993-0014</t>
    <phoneticPr fontId="7"/>
  </si>
  <si>
    <t>0238-88-5557</t>
    <phoneticPr fontId="7"/>
  </si>
  <si>
    <t>0238-88-5558</t>
    <phoneticPr fontId="7"/>
  </si>
  <si>
    <t>0238-72-3900</t>
    <phoneticPr fontId="7"/>
  </si>
  <si>
    <t>0238-72-3326</t>
    <phoneticPr fontId="7"/>
  </si>
  <si>
    <t>0234-26-7401</t>
    <phoneticPr fontId="7"/>
  </si>
  <si>
    <t>ふるさと</t>
    <phoneticPr fontId="7"/>
  </si>
  <si>
    <t>999-8141</t>
    <phoneticPr fontId="7"/>
  </si>
  <si>
    <t>0234-28-3135</t>
    <phoneticPr fontId="7"/>
  </si>
  <si>
    <t>023-672-0858</t>
    <phoneticPr fontId="7"/>
  </si>
  <si>
    <t>南陽恵和会</t>
    <rPh sb="0" eb="2">
      <t>ナンヨウ</t>
    </rPh>
    <rPh sb="2" eb="3">
      <t>メグミ</t>
    </rPh>
    <rPh sb="3" eb="4">
      <t>ワ</t>
    </rPh>
    <rPh sb="4" eb="5">
      <t>カイ</t>
    </rPh>
    <phoneticPr fontId="7"/>
  </si>
  <si>
    <t>西置賜郡小国町あけぼの３丁目５－４</t>
    <rPh sb="0" eb="4">
      <t>ニシオキタマグン</t>
    </rPh>
    <rPh sb="4" eb="7">
      <t>オグニマチ</t>
    </rPh>
    <rPh sb="12" eb="14">
      <t>チョウメ</t>
    </rPh>
    <phoneticPr fontId="7"/>
  </si>
  <si>
    <t>有</t>
    <rPh sb="0" eb="1">
      <t>アリ</t>
    </rPh>
    <phoneticPr fontId="17"/>
  </si>
  <si>
    <t>有料老人ホーム春</t>
    <rPh sb="0" eb="4">
      <t>ユウリョウロウジン</t>
    </rPh>
    <rPh sb="7" eb="8">
      <t>ハル</t>
    </rPh>
    <phoneticPr fontId="7"/>
  </si>
  <si>
    <t>酒田市法連寺字村前13－2</t>
    <rPh sb="0" eb="3">
      <t>サカタシ</t>
    </rPh>
    <rPh sb="3" eb="6">
      <t>ホウレンジ</t>
    </rPh>
    <rPh sb="6" eb="7">
      <t>アザ</t>
    </rPh>
    <rPh sb="7" eb="9">
      <t>ムラマエ</t>
    </rPh>
    <phoneticPr fontId="7"/>
  </si>
  <si>
    <t>サービス付き高齢者向け住宅シニアガーデンかめがさき</t>
    <rPh sb="1" eb="13">
      <t>コウジュウ</t>
    </rPh>
    <phoneticPr fontId="29"/>
  </si>
  <si>
    <t>酒田市亀ヶ崎六丁目9-27</t>
    <rPh sb="0" eb="3">
      <t>サカタシ</t>
    </rPh>
    <rPh sb="3" eb="6">
      <t>カメガサキ</t>
    </rPh>
    <rPh sb="6" eb="9">
      <t>ロクチョウメ</t>
    </rPh>
    <phoneticPr fontId="29"/>
  </si>
  <si>
    <t>施設数</t>
    <rPh sb="0" eb="3">
      <t>シセツスウ</t>
    </rPh>
    <phoneticPr fontId="7"/>
  </si>
  <si>
    <t>介護付き有料老人ホームこもれびの里</t>
    <rPh sb="0" eb="2">
      <t>カイゴ</t>
    </rPh>
    <rPh sb="2" eb="3">
      <t>ツ</t>
    </rPh>
    <rPh sb="4" eb="8">
      <t>ユウリョウロウジン</t>
    </rPh>
    <rPh sb="16" eb="17">
      <t>サト</t>
    </rPh>
    <phoneticPr fontId="7"/>
  </si>
  <si>
    <t>住宅型有料老人ホーム
えびす邸</t>
    <rPh sb="0" eb="3">
      <t>ジュウタクガタ</t>
    </rPh>
    <rPh sb="3" eb="5">
      <t>ユウリョウ</t>
    </rPh>
    <rPh sb="5" eb="7">
      <t>ロウジン</t>
    </rPh>
    <rPh sb="14" eb="15">
      <t>テイ</t>
    </rPh>
    <phoneticPr fontId="7"/>
  </si>
  <si>
    <t>シャインＳＫＹ株式会社</t>
    <rPh sb="7" eb="11">
      <t>カブシキガイシャ</t>
    </rPh>
    <phoneticPr fontId="7"/>
  </si>
  <si>
    <t>べにばな福祉会</t>
    <rPh sb="4" eb="6">
      <t>フクシ</t>
    </rPh>
    <rPh sb="6" eb="7">
      <t>カイ</t>
    </rPh>
    <phoneticPr fontId="17"/>
  </si>
  <si>
    <t>0235-26-7610</t>
  </si>
  <si>
    <t>0235-26-7645</t>
  </si>
  <si>
    <t>デイホームはぐろの里</t>
    <rPh sb="9" eb="10">
      <t>サト</t>
    </rPh>
    <phoneticPr fontId="17"/>
  </si>
  <si>
    <t>はぐろの里</t>
    <rPh sb="4" eb="5">
      <t>サト</t>
    </rPh>
    <phoneticPr fontId="17"/>
  </si>
  <si>
    <t>みつたま自然農園</t>
    <rPh sb="4" eb="6">
      <t>シゼン</t>
    </rPh>
    <rPh sb="6" eb="8">
      <t>ノウエン</t>
    </rPh>
    <phoneticPr fontId="17"/>
  </si>
  <si>
    <t>鶴岡市大西町１９－１４</t>
    <rPh sb="0" eb="3">
      <t>ツルオカシ</t>
    </rPh>
    <rPh sb="3" eb="6">
      <t>オオニシマチ</t>
    </rPh>
    <phoneticPr fontId="17"/>
  </si>
  <si>
    <t>住宅型有料老人ホーム
みつたま</t>
    <rPh sb="0" eb="3">
      <t>ジュウタクガタ</t>
    </rPh>
    <rPh sb="3" eb="10">
      <t>ユウリョウ</t>
    </rPh>
    <phoneticPr fontId="17"/>
  </si>
  <si>
    <t>住宅型有料老人ホーム健生
「虹の家」</t>
    <rPh sb="10" eb="12">
      <t>ケンセイ</t>
    </rPh>
    <rPh sb="14" eb="15">
      <t>ニジ</t>
    </rPh>
    <rPh sb="16" eb="17">
      <t>イエ</t>
    </rPh>
    <phoneticPr fontId="7"/>
  </si>
  <si>
    <t>生</t>
    <rPh sb="0" eb="1">
      <t>イ</t>
    </rPh>
    <phoneticPr fontId="17"/>
  </si>
  <si>
    <t>酒田健康生活協同組合</t>
    <rPh sb="0" eb="2">
      <t>サカタ</t>
    </rPh>
    <rPh sb="2" eb="4">
      <t>ケンコウ</t>
    </rPh>
    <rPh sb="4" eb="6">
      <t>セイカツ</t>
    </rPh>
    <rPh sb="6" eb="10">
      <t>キョウドウクミアイ</t>
    </rPh>
    <phoneticPr fontId="7"/>
  </si>
  <si>
    <t>酒田市泉町１番地16</t>
    <rPh sb="0" eb="3">
      <t>サカタシ</t>
    </rPh>
    <rPh sb="3" eb="5">
      <t>イズミチョウ</t>
    </rPh>
    <rPh sb="6" eb="8">
      <t>バンチ</t>
    </rPh>
    <phoneticPr fontId="7"/>
  </si>
  <si>
    <r>
      <t>鶴岡市馬町字枇杷川原</t>
    </r>
    <r>
      <rPr>
        <sz val="11"/>
        <rFont val="Arial"/>
        <family val="2"/>
      </rPr>
      <t>23</t>
    </r>
    <r>
      <rPr>
        <sz val="11"/>
        <rFont val="ＭＳ ゴシック"/>
        <family val="3"/>
        <charset val="128"/>
      </rPr>
      <t>番地</t>
    </r>
  </si>
  <si>
    <t>994-0102</t>
    <phoneticPr fontId="7"/>
  </si>
  <si>
    <t>999-0602</t>
    <phoneticPr fontId="7"/>
  </si>
  <si>
    <t>0235-24-3977</t>
    <phoneticPr fontId="7"/>
  </si>
  <si>
    <t>0234-28-3133</t>
    <phoneticPr fontId="7"/>
  </si>
  <si>
    <t>認可外グループホーム万益舎</t>
    <rPh sb="0" eb="3">
      <t>ニンカガイ</t>
    </rPh>
    <rPh sb="10" eb="11">
      <t>マン</t>
    </rPh>
    <rPh sb="11" eb="12">
      <t>エキ</t>
    </rPh>
    <rPh sb="12" eb="13">
      <t>シャ</t>
    </rPh>
    <phoneticPr fontId="17"/>
  </si>
  <si>
    <t>0237-68-2119</t>
    <phoneticPr fontId="7"/>
  </si>
  <si>
    <t>0237-53-2539</t>
    <phoneticPr fontId="7"/>
  </si>
  <si>
    <t>0233-22-3013</t>
    <phoneticPr fontId="7"/>
  </si>
  <si>
    <t>0238-38-3012</t>
    <phoneticPr fontId="7"/>
  </si>
  <si>
    <t>0238-47-5542</t>
    <phoneticPr fontId="7"/>
  </si>
  <si>
    <t>0238-84-7833</t>
    <phoneticPr fontId="7"/>
  </si>
  <si>
    <t>思恩園</t>
    <phoneticPr fontId="7"/>
  </si>
  <si>
    <t>H</t>
    <phoneticPr fontId="7"/>
  </si>
  <si>
    <t>998-0015</t>
    <phoneticPr fontId="7"/>
  </si>
  <si>
    <t>0234-35-1471</t>
    <phoneticPr fontId="7"/>
  </si>
  <si>
    <t>0234-35-1472</t>
    <phoneticPr fontId="7"/>
  </si>
  <si>
    <t>ともえ</t>
    <phoneticPr fontId="7"/>
  </si>
  <si>
    <t>997-0018</t>
    <phoneticPr fontId="7"/>
  </si>
  <si>
    <t>0235-35-0900</t>
    <phoneticPr fontId="7"/>
  </si>
  <si>
    <t>0235-35-0901</t>
    <phoneticPr fontId="7"/>
  </si>
  <si>
    <t>有料老人ホームリライフ美咲</t>
    <rPh sb="0" eb="2">
      <t>ユウリョウ</t>
    </rPh>
    <rPh sb="2" eb="4">
      <t>ロウジン</t>
    </rPh>
    <rPh sb="11" eb="13">
      <t>ミサキ</t>
    </rPh>
    <phoneticPr fontId="7"/>
  </si>
  <si>
    <t>天童市大字芳賀タウン南２丁目11-15</t>
    <rPh sb="10" eb="11">
      <t>ミナミ</t>
    </rPh>
    <rPh sb="12" eb="14">
      <t>チョウメ</t>
    </rPh>
    <phoneticPr fontId="7"/>
  </si>
  <si>
    <t>新庄市本町４番３３　こらっせ新庄２階</t>
    <rPh sb="14" eb="16">
      <t>シンジョウ</t>
    </rPh>
    <rPh sb="17" eb="18">
      <t>カイ</t>
    </rPh>
    <phoneticPr fontId="7"/>
  </si>
  <si>
    <t>八重櫻</t>
    <rPh sb="0" eb="2">
      <t>ヤエ</t>
    </rPh>
    <rPh sb="2" eb="3">
      <t>サクラ</t>
    </rPh>
    <phoneticPr fontId="7"/>
  </si>
  <si>
    <t>あじさい</t>
    <phoneticPr fontId="7"/>
  </si>
  <si>
    <t>991-0041</t>
    <phoneticPr fontId="7"/>
  </si>
  <si>
    <t>×</t>
    <phoneticPr fontId="7"/>
  </si>
  <si>
    <t>ミユキ</t>
    <phoneticPr fontId="7"/>
  </si>
  <si>
    <t>999-3145</t>
    <phoneticPr fontId="7"/>
  </si>
  <si>
    <t>ラ・シャリテ</t>
    <phoneticPr fontId="7"/>
  </si>
  <si>
    <t>999-3164</t>
    <phoneticPr fontId="7"/>
  </si>
  <si>
    <t>023-673-5880</t>
    <phoneticPr fontId="7"/>
  </si>
  <si>
    <t>994-0024</t>
    <phoneticPr fontId="7"/>
  </si>
  <si>
    <t>近江建設</t>
    <phoneticPr fontId="7"/>
  </si>
  <si>
    <t>994-0067</t>
    <phoneticPr fontId="7"/>
  </si>
  <si>
    <t>テイクオフ</t>
    <phoneticPr fontId="7"/>
  </si>
  <si>
    <t>999-3720</t>
    <phoneticPr fontId="7"/>
  </si>
  <si>
    <t>ケアウェル</t>
    <phoneticPr fontId="7"/>
  </si>
  <si>
    <t>999-3512</t>
    <phoneticPr fontId="7"/>
  </si>
  <si>
    <t>0237-85-1644</t>
    <phoneticPr fontId="7"/>
  </si>
  <si>
    <t>0237-85-1654</t>
    <phoneticPr fontId="7"/>
  </si>
  <si>
    <t>ゲストハウスとこしえ西川</t>
    <phoneticPr fontId="7"/>
  </si>
  <si>
    <t>990-0702</t>
    <phoneticPr fontId="7"/>
  </si>
  <si>
    <t>西村山郡西川町大字海味1288番地22</t>
    <phoneticPr fontId="7"/>
  </si>
  <si>
    <t>0237-85-1518</t>
    <phoneticPr fontId="7"/>
  </si>
  <si>
    <t>0237-85-1520</t>
    <phoneticPr fontId="7"/>
  </si>
  <si>
    <t>レインボーヒルズ</t>
    <phoneticPr fontId="7"/>
  </si>
  <si>
    <t>999-4111</t>
    <phoneticPr fontId="7"/>
  </si>
  <si>
    <t>サービス付き高齢者向け住宅　
日和</t>
    <phoneticPr fontId="7"/>
  </si>
  <si>
    <t>アドバンス&amp;ウェルビーイング</t>
    <phoneticPr fontId="7"/>
  </si>
  <si>
    <t>新庄市本町４番３３号</t>
    <phoneticPr fontId="7"/>
  </si>
  <si>
    <t>0233-32-0565</t>
    <phoneticPr fontId="7"/>
  </si>
  <si>
    <t>0233-29-2219</t>
    <phoneticPr fontId="7"/>
  </si>
  <si>
    <t>992-0043</t>
    <phoneticPr fontId="7"/>
  </si>
  <si>
    <t>0238-27-1711</t>
    <phoneticPr fontId="7"/>
  </si>
  <si>
    <t>0238-27-7367</t>
    <phoneticPr fontId="7"/>
  </si>
  <si>
    <t>992-0023</t>
    <phoneticPr fontId="7"/>
  </si>
  <si>
    <t>0238-40-8568</t>
    <phoneticPr fontId="7"/>
  </si>
  <si>
    <t>0238-40-8578</t>
    <phoneticPr fontId="7"/>
  </si>
  <si>
    <t>HYOコーポレーション</t>
    <phoneticPr fontId="7"/>
  </si>
  <si>
    <t>992-0045</t>
    <phoneticPr fontId="7"/>
  </si>
  <si>
    <t>0238-40-1130</t>
    <phoneticPr fontId="7"/>
  </si>
  <si>
    <t>0238-40-1135</t>
    <phoneticPr fontId="7"/>
  </si>
  <si>
    <t>リブウェル</t>
    <phoneticPr fontId="7"/>
  </si>
  <si>
    <t>スマートライフ</t>
    <phoneticPr fontId="7"/>
  </si>
  <si>
    <t>992-0027</t>
    <phoneticPr fontId="7"/>
  </si>
  <si>
    <t>0238-20-5550</t>
    <phoneticPr fontId="7"/>
  </si>
  <si>
    <t>0235-33-8853</t>
    <phoneticPr fontId="7"/>
  </si>
  <si>
    <t>シニア・ライフ・サポート・マンション　瑞穂の郷東館</t>
    <phoneticPr fontId="7"/>
  </si>
  <si>
    <t>0234-21-2550</t>
    <phoneticPr fontId="7"/>
  </si>
  <si>
    <t>0234-23-2677</t>
    <phoneticPr fontId="7"/>
  </si>
  <si>
    <t>0234-22-5860</t>
    <phoneticPr fontId="7"/>
  </si>
  <si>
    <t>R4.10,4</t>
    <phoneticPr fontId="7"/>
  </si>
  <si>
    <t>あっとほーむ</t>
    <phoneticPr fontId="7"/>
  </si>
  <si>
    <t>鶴岡市昭和町7-16</t>
    <phoneticPr fontId="7"/>
  </si>
  <si>
    <t>0235-33-8824</t>
    <phoneticPr fontId="7"/>
  </si>
  <si>
    <t>0234-22-3993</t>
    <phoneticPr fontId="7"/>
  </si>
  <si>
    <t>998-0831</t>
    <phoneticPr fontId="7"/>
  </si>
  <si>
    <t>0234-21-0551</t>
    <phoneticPr fontId="7"/>
  </si>
  <si>
    <t>0234-23-8820</t>
    <phoneticPr fontId="7"/>
  </si>
  <si>
    <t>株</t>
    <phoneticPr fontId="7"/>
  </si>
  <si>
    <t>998-0018</t>
    <phoneticPr fontId="7"/>
  </si>
  <si>
    <t>0234-43-6785</t>
    <phoneticPr fontId="7"/>
  </si>
  <si>
    <t>0234-43-6786</t>
    <phoneticPr fontId="7"/>
  </si>
  <si>
    <t>あっとほーむキャットたかさご</t>
    <phoneticPr fontId="7"/>
  </si>
  <si>
    <t>キャットハンドサービス</t>
    <phoneticPr fontId="7"/>
  </si>
  <si>
    <t>998-0075</t>
    <phoneticPr fontId="7"/>
  </si>
  <si>
    <t>0234-28-8839</t>
    <phoneticPr fontId="7"/>
  </si>
  <si>
    <t>0234-28-8819</t>
    <phoneticPr fontId="7"/>
  </si>
  <si>
    <t>アヴァント</t>
    <phoneticPr fontId="7"/>
  </si>
  <si>
    <t>997-1122</t>
    <phoneticPr fontId="7"/>
  </si>
  <si>
    <t>998-0875</t>
    <phoneticPr fontId="7"/>
  </si>
  <si>
    <t>0234-26-0488</t>
    <phoneticPr fontId="7"/>
  </si>
  <si>
    <t>シニアハウスけやき</t>
    <phoneticPr fontId="7"/>
  </si>
  <si>
    <t>けやき</t>
    <phoneticPr fontId="7"/>
  </si>
  <si>
    <t>997-1301</t>
    <phoneticPr fontId="7"/>
  </si>
  <si>
    <t>998-0044</t>
    <phoneticPr fontId="7"/>
  </si>
  <si>
    <t>医</t>
    <phoneticPr fontId="7"/>
  </si>
  <si>
    <t>997-0022</t>
    <phoneticPr fontId="7"/>
  </si>
  <si>
    <t>0234-23-8166</t>
    <phoneticPr fontId="7"/>
  </si>
  <si>
    <t>住宅型有料老人ホーム高齢者生活共同運営住宅グループリビングCOCO結いのき・花沢１号館</t>
    <rPh sb="0" eb="7">
      <t>ジュウタクガタユウリョウロウジン</t>
    </rPh>
    <rPh sb="10" eb="13">
      <t>コウレイシャ</t>
    </rPh>
    <rPh sb="13" eb="15">
      <t>セイカツ</t>
    </rPh>
    <rPh sb="15" eb="17">
      <t>キョウドウ</t>
    </rPh>
    <rPh sb="17" eb="19">
      <t>ウンエイ</t>
    </rPh>
    <rPh sb="19" eb="21">
      <t>ジュウタク</t>
    </rPh>
    <rPh sb="33" eb="34">
      <t>ユイ</t>
    </rPh>
    <rPh sb="38" eb="40">
      <t>ハナザワ</t>
    </rPh>
    <rPh sb="41" eb="43">
      <t>ゴウカン</t>
    </rPh>
    <phoneticPr fontId="7"/>
  </si>
  <si>
    <t>結いのき</t>
    <rPh sb="0" eb="1">
      <t>ユイ</t>
    </rPh>
    <phoneticPr fontId="7"/>
  </si>
  <si>
    <t>米沢市花沢町２６８６番地の７</t>
    <rPh sb="0" eb="3">
      <t>ヨネザワシ</t>
    </rPh>
    <rPh sb="3" eb="5">
      <t>ハナザワ</t>
    </rPh>
    <rPh sb="5" eb="6">
      <t>マチ</t>
    </rPh>
    <rPh sb="10" eb="12">
      <t>バンチ</t>
    </rPh>
    <phoneticPr fontId="7"/>
  </si>
  <si>
    <t>住宅型有料老人ホーム高齢者生活共同運営住宅グループリビングCOCO結いのき・花沢２号館</t>
    <rPh sb="0" eb="7">
      <t>ジュウタクガタユウリョウロウジン</t>
    </rPh>
    <rPh sb="10" eb="13">
      <t>コウレイシャ</t>
    </rPh>
    <rPh sb="13" eb="15">
      <t>セイカツ</t>
    </rPh>
    <rPh sb="15" eb="17">
      <t>キョウドウ</t>
    </rPh>
    <rPh sb="17" eb="19">
      <t>ウンエイ</t>
    </rPh>
    <rPh sb="19" eb="21">
      <t>ジュウタク</t>
    </rPh>
    <rPh sb="33" eb="34">
      <t>ユイ</t>
    </rPh>
    <rPh sb="38" eb="40">
      <t>ハナザワ</t>
    </rPh>
    <rPh sb="41" eb="43">
      <t>ゴウカン</t>
    </rPh>
    <phoneticPr fontId="7"/>
  </si>
  <si>
    <t>米沢市花沢町２６８６番地の３</t>
    <rPh sb="0" eb="3">
      <t>ヨネザワシ</t>
    </rPh>
    <rPh sb="3" eb="5">
      <t>ハナザワ</t>
    </rPh>
    <rPh sb="5" eb="6">
      <t>マチ</t>
    </rPh>
    <rPh sb="10" eb="12">
      <t>バンチ</t>
    </rPh>
    <phoneticPr fontId="7"/>
  </si>
  <si>
    <t>定員</t>
    <phoneticPr fontId="17"/>
  </si>
  <si>
    <t>タイヨウ</t>
    <phoneticPr fontId="17"/>
  </si>
  <si>
    <t>991-0041</t>
    <phoneticPr fontId="17"/>
  </si>
  <si>
    <t>0237-83-1183</t>
    <phoneticPr fontId="17"/>
  </si>
  <si>
    <t>0237-85-3386</t>
    <phoneticPr fontId="7"/>
  </si>
  <si>
    <t>0237-84-4237</t>
    <phoneticPr fontId="17"/>
  </si>
  <si>
    <t>990-0505</t>
    <phoneticPr fontId="17"/>
  </si>
  <si>
    <t>0237-85-0364</t>
    <phoneticPr fontId="17"/>
  </si>
  <si>
    <t>0237-87-1661</t>
    <phoneticPr fontId="17"/>
  </si>
  <si>
    <t>991-0031</t>
    <phoneticPr fontId="17"/>
  </si>
  <si>
    <t>0237-85-1456</t>
    <phoneticPr fontId="17"/>
  </si>
  <si>
    <t>0237-86-2156</t>
    <phoneticPr fontId="17"/>
  </si>
  <si>
    <t>991-0043</t>
    <phoneticPr fontId="7"/>
  </si>
  <si>
    <t>0237-83-1147</t>
    <phoneticPr fontId="7"/>
  </si>
  <si>
    <t>0237-83-1148</t>
    <phoneticPr fontId="7"/>
  </si>
  <si>
    <t>991-0052</t>
    <phoneticPr fontId="7"/>
  </si>
  <si>
    <t>0237-85-1813</t>
    <phoneticPr fontId="7"/>
  </si>
  <si>
    <t>0237-85-1814</t>
    <phoneticPr fontId="7"/>
  </si>
  <si>
    <t>スダ</t>
    <phoneticPr fontId="7"/>
  </si>
  <si>
    <t>999-3123</t>
    <phoneticPr fontId="7"/>
  </si>
  <si>
    <t>023-677-0030</t>
    <phoneticPr fontId="7"/>
  </si>
  <si>
    <t>023-673-1711</t>
    <phoneticPr fontId="7"/>
  </si>
  <si>
    <t>タイヨウ</t>
    <phoneticPr fontId="7"/>
  </si>
  <si>
    <t>994-0046</t>
    <phoneticPr fontId="17"/>
  </si>
  <si>
    <t>023-673-9250</t>
    <phoneticPr fontId="17"/>
  </si>
  <si>
    <t>023-673-9255</t>
    <phoneticPr fontId="17"/>
  </si>
  <si>
    <t>994-0024</t>
    <phoneticPr fontId="17"/>
  </si>
  <si>
    <t>023-652-0223</t>
    <phoneticPr fontId="7"/>
  </si>
  <si>
    <t>プラウドライフ</t>
    <phoneticPr fontId="17"/>
  </si>
  <si>
    <t>994-0081</t>
    <phoneticPr fontId="17"/>
  </si>
  <si>
    <t>023-674-9555</t>
    <phoneticPr fontId="7"/>
  </si>
  <si>
    <t>023-674-9550</t>
    <phoneticPr fontId="7"/>
  </si>
  <si>
    <t>天童市南小畑４丁目９-１８</t>
    <phoneticPr fontId="7"/>
  </si>
  <si>
    <t>エステー</t>
    <phoneticPr fontId="7"/>
  </si>
  <si>
    <t>023-651-5666</t>
    <phoneticPr fontId="7"/>
  </si>
  <si>
    <t>023-651-5668</t>
    <phoneticPr fontId="7"/>
  </si>
  <si>
    <t>こもれび</t>
    <phoneticPr fontId="7"/>
  </si>
  <si>
    <t>999-3711</t>
    <phoneticPr fontId="7"/>
  </si>
  <si>
    <t>0237-53-0212</t>
    <phoneticPr fontId="7"/>
  </si>
  <si>
    <t>0237-53-0213</t>
    <phoneticPr fontId="7"/>
  </si>
  <si>
    <t>東根市</t>
    <phoneticPr fontId="7"/>
  </si>
  <si>
    <t>0237-53-8811</t>
    <phoneticPr fontId="17"/>
  </si>
  <si>
    <t>0237-53-8810</t>
    <phoneticPr fontId="17"/>
  </si>
  <si>
    <t>999-3766</t>
    <phoneticPr fontId="17"/>
  </si>
  <si>
    <t>0237-49-1556</t>
    <phoneticPr fontId="17"/>
  </si>
  <si>
    <t>0237-49-1577</t>
    <phoneticPr fontId="17"/>
  </si>
  <si>
    <t>999-3762</t>
    <phoneticPr fontId="17"/>
  </si>
  <si>
    <t>0237-53-1889</t>
    <phoneticPr fontId="17"/>
  </si>
  <si>
    <t>にこにこらいふ社</t>
    <phoneticPr fontId="7"/>
  </si>
  <si>
    <t>東根市温泉町２丁目１-１９</t>
    <phoneticPr fontId="7"/>
  </si>
  <si>
    <t>999-4554</t>
    <phoneticPr fontId="7"/>
  </si>
  <si>
    <t>0237-24-3838</t>
    <phoneticPr fontId="7"/>
  </si>
  <si>
    <t>0237-24-3839</t>
    <phoneticPr fontId="17"/>
  </si>
  <si>
    <t>990-0301</t>
    <phoneticPr fontId="7"/>
  </si>
  <si>
    <t>023-667-0438</t>
    <phoneticPr fontId="7"/>
  </si>
  <si>
    <t>023-667-0439</t>
    <phoneticPr fontId="7"/>
  </si>
  <si>
    <t>990-0401</t>
    <phoneticPr fontId="7"/>
  </si>
  <si>
    <t>東村山郡中山町長崎４５４</t>
    <phoneticPr fontId="7"/>
  </si>
  <si>
    <t>023-666-3755</t>
    <phoneticPr fontId="7"/>
  </si>
  <si>
    <t>023-666-3722</t>
    <phoneticPr fontId="7"/>
  </si>
  <si>
    <r>
      <t>9</t>
    </r>
    <r>
      <rPr>
        <sz val="12"/>
        <rFont val="ＭＳ Ｐゴシック"/>
        <family val="3"/>
        <charset val="128"/>
      </rPr>
      <t>90-1101</t>
    </r>
    <phoneticPr fontId="7"/>
  </si>
  <si>
    <t>0237-85-1752</t>
    <phoneticPr fontId="7"/>
  </si>
  <si>
    <t>0237-85-1754</t>
    <phoneticPr fontId="7"/>
  </si>
  <si>
    <t xml:space="preserve"> 施設</t>
    <phoneticPr fontId="17"/>
  </si>
  <si>
    <t>ドリーム・ポイント</t>
    <phoneticPr fontId="17"/>
  </si>
  <si>
    <t>996-0022</t>
    <phoneticPr fontId="17"/>
  </si>
  <si>
    <t>0233-23-3993</t>
    <phoneticPr fontId="17"/>
  </si>
  <si>
    <t>0233-23-4035</t>
    <phoneticPr fontId="17"/>
  </si>
  <si>
    <t>こんぺいとうホーム</t>
    <phoneticPr fontId="17"/>
  </si>
  <si>
    <t>オープンハウスこんぺいとう</t>
    <phoneticPr fontId="17"/>
  </si>
  <si>
    <t>0233-29-2301</t>
    <phoneticPr fontId="17"/>
  </si>
  <si>
    <t>0233-23-5633</t>
    <phoneticPr fontId="17"/>
  </si>
  <si>
    <t>つばさ・ホーム</t>
    <phoneticPr fontId="17"/>
  </si>
  <si>
    <t>996-0026</t>
    <phoneticPr fontId="17"/>
  </si>
  <si>
    <t>0233-32-0320</t>
    <phoneticPr fontId="17"/>
  </si>
  <si>
    <t>ケアホーム　カナン</t>
    <phoneticPr fontId="17"/>
  </si>
  <si>
    <t>カナン</t>
    <phoneticPr fontId="17"/>
  </si>
  <si>
    <t>996-0002</t>
    <phoneticPr fontId="17"/>
  </si>
  <si>
    <t>0233-22-2911</t>
    <phoneticPr fontId="17"/>
  </si>
  <si>
    <t>0233-22-2912</t>
    <phoneticPr fontId="17"/>
  </si>
  <si>
    <t>996-0028</t>
    <phoneticPr fontId="17"/>
  </si>
  <si>
    <t>0233-22-0786</t>
    <phoneticPr fontId="17"/>
  </si>
  <si>
    <t>スマイルガーデンふきのとう</t>
    <phoneticPr fontId="7"/>
  </si>
  <si>
    <t>996-0041</t>
    <phoneticPr fontId="17"/>
  </si>
  <si>
    <t>0233-32-0773</t>
    <phoneticPr fontId="17"/>
  </si>
  <si>
    <t>0233-28-0378</t>
    <phoneticPr fontId="17"/>
  </si>
  <si>
    <t>株</t>
    <phoneticPr fontId="17"/>
  </si>
  <si>
    <t>YI'Sケアサポート（株）</t>
    <phoneticPr fontId="17"/>
  </si>
  <si>
    <t>999-5102</t>
    <phoneticPr fontId="17"/>
  </si>
  <si>
    <t>0233-25-2231</t>
    <phoneticPr fontId="17"/>
  </si>
  <si>
    <t>0233-25-2271</t>
    <phoneticPr fontId="17"/>
  </si>
  <si>
    <t>有料老人ホーム　ふれあい</t>
    <phoneticPr fontId="17"/>
  </si>
  <si>
    <t>ふれあい</t>
    <phoneticPr fontId="17"/>
  </si>
  <si>
    <t>996-0034</t>
    <phoneticPr fontId="17"/>
  </si>
  <si>
    <t>新庄市下田町６-９</t>
    <phoneticPr fontId="17"/>
  </si>
  <si>
    <t>0233-23-0308</t>
    <phoneticPr fontId="17"/>
  </si>
  <si>
    <t>996-0002</t>
    <phoneticPr fontId="7"/>
  </si>
  <si>
    <t>新庄市金沢２０１８-７</t>
    <phoneticPr fontId="7"/>
  </si>
  <si>
    <t>0233-29-8929</t>
    <phoneticPr fontId="7"/>
  </si>
  <si>
    <t>0233-29-8939</t>
    <phoneticPr fontId="7"/>
  </si>
  <si>
    <t>0233-32-0913</t>
    <phoneticPr fontId="17"/>
  </si>
  <si>
    <t>有料老人ホームやすらぎトウメキ</t>
    <phoneticPr fontId="17"/>
  </si>
  <si>
    <t>新庄市五日町トウメキ１０８６-１５</t>
    <phoneticPr fontId="7"/>
  </si>
  <si>
    <t>996-0021</t>
    <phoneticPr fontId="17"/>
  </si>
  <si>
    <t>0233-22-7552</t>
    <phoneticPr fontId="17"/>
  </si>
  <si>
    <t>0233-22-7734</t>
    <phoneticPr fontId="17"/>
  </si>
  <si>
    <t>ライフ</t>
    <phoneticPr fontId="7"/>
  </si>
  <si>
    <t>999-5103</t>
    <phoneticPr fontId="7"/>
  </si>
  <si>
    <t>0233-32-1648</t>
    <phoneticPr fontId="7"/>
  </si>
  <si>
    <t>0233-32-1658</t>
    <phoneticPr fontId="7"/>
  </si>
  <si>
    <t>カイセイホーム</t>
    <phoneticPr fontId="7"/>
  </si>
  <si>
    <t>カイセイカンパニー</t>
    <phoneticPr fontId="7"/>
  </si>
  <si>
    <r>
      <t>996-003</t>
    </r>
    <r>
      <rPr>
        <sz val="12"/>
        <rFont val="ＭＳ Ｐゴシック"/>
        <family val="3"/>
        <charset val="128"/>
      </rPr>
      <t>1</t>
    </r>
    <phoneticPr fontId="7"/>
  </si>
  <si>
    <t>0233-29-2912</t>
    <phoneticPr fontId="7"/>
  </si>
  <si>
    <t>0233-32-0817</t>
    <phoneticPr fontId="7"/>
  </si>
  <si>
    <t>996-0051</t>
    <phoneticPr fontId="7"/>
  </si>
  <si>
    <t>0233-22-1372</t>
    <phoneticPr fontId="7"/>
  </si>
  <si>
    <t>0233-23-0210</t>
    <phoneticPr fontId="7"/>
  </si>
  <si>
    <t>すまいる</t>
    <phoneticPr fontId="7"/>
  </si>
  <si>
    <t>996-0071</t>
    <phoneticPr fontId="7"/>
  </si>
  <si>
    <t>0233-32-0283</t>
    <phoneticPr fontId="7"/>
  </si>
  <si>
    <t>0233-32-0284</t>
    <phoneticPr fontId="7"/>
  </si>
  <si>
    <r>
      <t>9</t>
    </r>
    <r>
      <rPr>
        <sz val="12"/>
        <rFont val="ＭＳ Ｐゴシック"/>
        <family val="3"/>
        <charset val="128"/>
      </rPr>
      <t>96-0002</t>
    </r>
    <phoneticPr fontId="7"/>
  </si>
  <si>
    <t>0233-32-1750</t>
    <phoneticPr fontId="7"/>
  </si>
  <si>
    <t>0233-32-1751</t>
    <phoneticPr fontId="7"/>
  </si>
  <si>
    <t>999-5402</t>
    <phoneticPr fontId="17"/>
  </si>
  <si>
    <t>0233-64-2020
0233-52-7705</t>
    <phoneticPr fontId="17"/>
  </si>
  <si>
    <t>999-5311</t>
    <phoneticPr fontId="17"/>
  </si>
  <si>
    <t>0233-64-0072</t>
    <phoneticPr fontId="17"/>
  </si>
  <si>
    <t>0233-62-4778</t>
    <phoneticPr fontId="17"/>
  </si>
  <si>
    <t>0233-62-4780</t>
    <phoneticPr fontId="17"/>
  </si>
  <si>
    <t>999-6313</t>
    <phoneticPr fontId="17"/>
  </si>
  <si>
    <t>0233-72-3556</t>
    <phoneticPr fontId="17"/>
  </si>
  <si>
    <t>最上郡戸沢村大字角川１４３６</t>
    <phoneticPr fontId="7"/>
  </si>
  <si>
    <t>エミネンス</t>
    <phoneticPr fontId="7"/>
  </si>
  <si>
    <t>最上郡戸沢村大字蔵岡２９０５-１８</t>
    <phoneticPr fontId="7"/>
  </si>
  <si>
    <t>置賜</t>
    <phoneticPr fontId="7"/>
  </si>
  <si>
    <t>992-0047</t>
    <phoneticPr fontId="7"/>
  </si>
  <si>
    <t>0238-37-1222</t>
    <phoneticPr fontId="7"/>
  </si>
  <si>
    <t>0238-24-7611</t>
    <phoneticPr fontId="7"/>
  </si>
  <si>
    <t>ユートピアライフ</t>
    <phoneticPr fontId="7"/>
  </si>
  <si>
    <t>992-0057</t>
    <phoneticPr fontId="7"/>
  </si>
  <si>
    <t>0238-37-1865</t>
    <phoneticPr fontId="7"/>
  </si>
  <si>
    <t>0238-37-1872</t>
    <phoneticPr fontId="7"/>
  </si>
  <si>
    <t>992-0056</t>
    <phoneticPr fontId="17"/>
  </si>
  <si>
    <t>0238-22-6500</t>
    <phoneticPr fontId="17"/>
  </si>
  <si>
    <t>0238-22-6501</t>
    <phoneticPr fontId="17"/>
  </si>
  <si>
    <t>992-0012</t>
    <phoneticPr fontId="7"/>
  </si>
  <si>
    <t>992-0031</t>
    <phoneticPr fontId="17"/>
  </si>
  <si>
    <t>0238-26-8680</t>
    <phoneticPr fontId="17"/>
  </si>
  <si>
    <t>0238-26-8681</t>
    <phoneticPr fontId="17"/>
  </si>
  <si>
    <t>992-0074</t>
    <phoneticPr fontId="17"/>
  </si>
  <si>
    <t>0238-24-7330</t>
    <phoneticPr fontId="17"/>
  </si>
  <si>
    <t>－</t>
    <phoneticPr fontId="17"/>
  </si>
  <si>
    <t>ひなたぼっこ</t>
    <phoneticPr fontId="17"/>
  </si>
  <si>
    <t>992-0072</t>
    <phoneticPr fontId="17"/>
  </si>
  <si>
    <t>0238-21-6363</t>
    <phoneticPr fontId="17"/>
  </si>
  <si>
    <t>992-0054</t>
    <phoneticPr fontId="7"/>
  </si>
  <si>
    <r>
      <t>0238-</t>
    </r>
    <r>
      <rPr>
        <sz val="11"/>
        <rFont val="ＭＳ ゴシック"/>
        <family val="3"/>
        <charset val="128"/>
      </rPr>
      <t>21</t>
    </r>
    <r>
      <rPr>
        <sz val="12"/>
        <rFont val="ＭＳ ゴシック"/>
        <family val="3"/>
        <charset val="128"/>
      </rPr>
      <t>-</t>
    </r>
    <r>
      <rPr>
        <sz val="11"/>
        <rFont val="ＭＳ ゴシック"/>
        <family val="3"/>
        <charset val="128"/>
      </rPr>
      <t>9550</t>
    </r>
    <phoneticPr fontId="17"/>
  </si>
  <si>
    <t>ＨＹＯコーポレーション</t>
    <phoneticPr fontId="17"/>
  </si>
  <si>
    <t>992-0052</t>
    <phoneticPr fontId="17"/>
  </si>
  <si>
    <t>0238-21-8081</t>
    <phoneticPr fontId="17"/>
  </si>
  <si>
    <t>0238-21-8082</t>
    <phoneticPr fontId="17"/>
  </si>
  <si>
    <t>0238-22-5141</t>
    <phoneticPr fontId="17"/>
  </si>
  <si>
    <t>992-0026</t>
    <phoneticPr fontId="17"/>
  </si>
  <si>
    <t>0238-21-1780</t>
    <phoneticPr fontId="17"/>
  </si>
  <si>
    <t>992-0063</t>
    <phoneticPr fontId="17"/>
  </si>
  <si>
    <t>0238-38-7030</t>
    <phoneticPr fontId="17"/>
  </si>
  <si>
    <t>0238-38-7031</t>
    <phoneticPr fontId="17"/>
  </si>
  <si>
    <t>キュアサービス　</t>
    <phoneticPr fontId="17"/>
  </si>
  <si>
    <t>0238-26-1630</t>
    <phoneticPr fontId="17"/>
  </si>
  <si>
    <t>0238-26-1631</t>
    <phoneticPr fontId="17"/>
  </si>
  <si>
    <t>992-0021</t>
    <phoneticPr fontId="17"/>
  </si>
  <si>
    <t>0238-26-1521</t>
    <phoneticPr fontId="17"/>
  </si>
  <si>
    <t>0238-26-1522</t>
    <phoneticPr fontId="17"/>
  </si>
  <si>
    <t>992-0045</t>
    <phoneticPr fontId="17"/>
  </si>
  <si>
    <t>0238-24-6315</t>
    <phoneticPr fontId="17"/>
  </si>
  <si>
    <t>0238-40-1726</t>
    <phoneticPr fontId="17"/>
  </si>
  <si>
    <t>0238-40-1721</t>
    <phoneticPr fontId="17"/>
  </si>
  <si>
    <t>992-0042</t>
    <phoneticPr fontId="7"/>
  </si>
  <si>
    <t>0238-40-1856</t>
    <phoneticPr fontId="17"/>
  </si>
  <si>
    <t>0238-40-1857</t>
    <phoneticPr fontId="17"/>
  </si>
  <si>
    <t>0238-40-8111</t>
    <phoneticPr fontId="17"/>
  </si>
  <si>
    <t>ナーシングホームさんゆう</t>
    <phoneticPr fontId="7"/>
  </si>
  <si>
    <t>992-0059</t>
    <phoneticPr fontId="7"/>
  </si>
  <si>
    <t>0238-23-6850</t>
    <phoneticPr fontId="7"/>
  </si>
  <si>
    <t>0238-27-0145</t>
    <phoneticPr fontId="7"/>
  </si>
  <si>
    <t>住宅型</t>
    <phoneticPr fontId="7"/>
  </si>
  <si>
    <t>ヴィーヴル</t>
    <phoneticPr fontId="7"/>
  </si>
  <si>
    <t>0238-40-0821</t>
    <phoneticPr fontId="7"/>
  </si>
  <si>
    <t>992-0066</t>
    <phoneticPr fontId="7"/>
  </si>
  <si>
    <t>0238-24-5241</t>
    <phoneticPr fontId="7"/>
  </si>
  <si>
    <t>992-1446</t>
    <phoneticPr fontId="7"/>
  </si>
  <si>
    <t>0238-38-4032</t>
    <phoneticPr fontId="7"/>
  </si>
  <si>
    <t>0238-38-4038</t>
    <phoneticPr fontId="7"/>
  </si>
  <si>
    <t>フランシア</t>
    <phoneticPr fontId="7"/>
  </si>
  <si>
    <r>
      <t>9</t>
    </r>
    <r>
      <rPr>
        <sz val="12"/>
        <rFont val="ＭＳ Ｐゴシック"/>
        <family val="3"/>
        <charset val="128"/>
      </rPr>
      <t>92-0053</t>
    </r>
    <phoneticPr fontId="7"/>
  </si>
  <si>
    <t>0238-38-2300</t>
    <phoneticPr fontId="7"/>
  </si>
  <si>
    <t>0238-27-7175</t>
    <phoneticPr fontId="7"/>
  </si>
  <si>
    <t>有料老人ホーム
ぬくもり松が岬</t>
    <phoneticPr fontId="7"/>
  </si>
  <si>
    <t>992-0053</t>
    <phoneticPr fontId="7"/>
  </si>
  <si>
    <t>0238-21-2610</t>
    <phoneticPr fontId="7"/>
  </si>
  <si>
    <t>0238-21-2631</t>
    <phoneticPr fontId="7"/>
  </si>
  <si>
    <t>リトリート</t>
    <phoneticPr fontId="17"/>
  </si>
  <si>
    <t>992-1443</t>
    <phoneticPr fontId="7"/>
  </si>
  <si>
    <t>0238-27-0465</t>
    <phoneticPr fontId="7"/>
  </si>
  <si>
    <t>0238-27-0466</t>
    <phoneticPr fontId="7"/>
  </si>
  <si>
    <t>992-0117</t>
    <phoneticPr fontId="7"/>
  </si>
  <si>
    <t>0238-28-5330</t>
    <phoneticPr fontId="7"/>
  </si>
  <si>
    <t>0238-28-5337</t>
    <phoneticPr fontId="7"/>
  </si>
  <si>
    <r>
      <t>992-0</t>
    </r>
    <r>
      <rPr>
        <sz val="12"/>
        <rFont val="ＭＳ Ｐゴシック"/>
        <family val="3"/>
        <charset val="128"/>
      </rPr>
      <t>044</t>
    </r>
    <phoneticPr fontId="7"/>
  </si>
  <si>
    <t>0238-40-1525</t>
    <phoneticPr fontId="7"/>
  </si>
  <si>
    <t>0238-40-1526</t>
    <phoneticPr fontId="7"/>
  </si>
  <si>
    <t>992-0022</t>
    <phoneticPr fontId="7"/>
  </si>
  <si>
    <t>0238-21-6885</t>
    <phoneticPr fontId="7"/>
  </si>
  <si>
    <t>0238-26-8385</t>
    <phoneticPr fontId="7"/>
  </si>
  <si>
    <t>0238-27-0562</t>
    <phoneticPr fontId="7"/>
  </si>
  <si>
    <t>993-0061</t>
    <phoneticPr fontId="7"/>
  </si>
  <si>
    <t>0238-84-8515</t>
    <phoneticPr fontId="7"/>
  </si>
  <si>
    <t>キュア　ドリーム</t>
    <phoneticPr fontId="12"/>
  </si>
  <si>
    <t>993-0033</t>
    <phoneticPr fontId="17"/>
  </si>
  <si>
    <t>0238-88-5660</t>
    <phoneticPr fontId="17"/>
  </si>
  <si>
    <t>0238-88-5581</t>
    <phoneticPr fontId="17"/>
  </si>
  <si>
    <t>0238-88-9359</t>
    <phoneticPr fontId="17"/>
  </si>
  <si>
    <t>0238-88-9375</t>
    <phoneticPr fontId="17"/>
  </si>
  <si>
    <t>993-0041</t>
    <phoneticPr fontId="17"/>
  </si>
  <si>
    <t>0238-87-4800</t>
    <phoneticPr fontId="17"/>
  </si>
  <si>
    <t>0238-87-4801</t>
    <phoneticPr fontId="17"/>
  </si>
  <si>
    <t>993-0042</t>
    <phoneticPr fontId="17"/>
  </si>
  <si>
    <t>0238-83-3523</t>
    <phoneticPr fontId="17"/>
  </si>
  <si>
    <t>0238-83-3524</t>
    <phoneticPr fontId="17"/>
  </si>
  <si>
    <t>takeda</t>
    <phoneticPr fontId="7"/>
  </si>
  <si>
    <t>993-0016</t>
    <phoneticPr fontId="7"/>
  </si>
  <si>
    <t>0238-84-5710</t>
    <phoneticPr fontId="7"/>
  </si>
  <si>
    <t>0238-88-1561</t>
    <phoneticPr fontId="7"/>
  </si>
  <si>
    <t>993-0042</t>
    <phoneticPr fontId="7"/>
  </si>
  <si>
    <t>0238-87-1145</t>
    <phoneticPr fontId="7"/>
  </si>
  <si>
    <t>0238-87-1146</t>
    <phoneticPr fontId="7"/>
  </si>
  <si>
    <t>999-2221</t>
    <phoneticPr fontId="7"/>
  </si>
  <si>
    <t>0238-43-8600</t>
    <phoneticPr fontId="7"/>
  </si>
  <si>
    <t>0238-43-8601</t>
    <phoneticPr fontId="7"/>
  </si>
  <si>
    <t>992-0473</t>
    <phoneticPr fontId="17"/>
  </si>
  <si>
    <t>0238-47-2630</t>
    <phoneticPr fontId="17"/>
  </si>
  <si>
    <t>0238-47-5820</t>
    <phoneticPr fontId="17"/>
  </si>
  <si>
    <t>カインド・ホーム</t>
    <phoneticPr fontId="7"/>
  </si>
  <si>
    <t>999-2263</t>
    <phoneticPr fontId="7"/>
  </si>
  <si>
    <t>0238-43-6523</t>
    <phoneticPr fontId="7"/>
  </si>
  <si>
    <t>0238-49-7287</t>
    <phoneticPr fontId="7"/>
  </si>
  <si>
    <t>999-2244</t>
    <phoneticPr fontId="7"/>
  </si>
  <si>
    <t>0238-43-6211</t>
    <phoneticPr fontId="7"/>
  </si>
  <si>
    <t>0238-43-7287</t>
    <phoneticPr fontId="7"/>
  </si>
  <si>
    <t>999-2174</t>
    <phoneticPr fontId="7"/>
  </si>
  <si>
    <t>0238-58-0002</t>
    <phoneticPr fontId="7"/>
  </si>
  <si>
    <t xml:space="preserve"> 0238-58-0016</t>
    <phoneticPr fontId="7"/>
  </si>
  <si>
    <t>992-0351</t>
    <phoneticPr fontId="7"/>
  </si>
  <si>
    <t>0238-52-3485</t>
    <phoneticPr fontId="7"/>
  </si>
  <si>
    <t>0238-52-4724</t>
    <phoneticPr fontId="7"/>
  </si>
  <si>
    <t>シニアホームたちばな</t>
    <phoneticPr fontId="17"/>
  </si>
  <si>
    <t>999-2173</t>
    <phoneticPr fontId="7"/>
  </si>
  <si>
    <t>0238-49-7477</t>
    <phoneticPr fontId="17"/>
  </si>
  <si>
    <t>0238-57-3105</t>
    <phoneticPr fontId="17"/>
  </si>
  <si>
    <t>はな</t>
    <phoneticPr fontId="7"/>
  </si>
  <si>
    <t>992-0344</t>
    <phoneticPr fontId="7"/>
  </si>
  <si>
    <t>0238-51-1287</t>
    <phoneticPr fontId="7"/>
  </si>
  <si>
    <t>0238-51-1285</t>
    <phoneticPr fontId="7"/>
  </si>
  <si>
    <t>STAY</t>
    <phoneticPr fontId="7"/>
  </si>
  <si>
    <r>
      <t>9</t>
    </r>
    <r>
      <rPr>
        <sz val="12"/>
        <rFont val="ＭＳ Ｐゴシック"/>
        <family val="3"/>
        <charset val="128"/>
      </rPr>
      <t>99-1356</t>
    </r>
    <phoneticPr fontId="7"/>
  </si>
  <si>
    <t>0238-62-2355</t>
    <phoneticPr fontId="7"/>
  </si>
  <si>
    <t>0238-87-1662</t>
    <phoneticPr fontId="7"/>
  </si>
  <si>
    <t>992-0841</t>
    <phoneticPr fontId="7"/>
  </si>
  <si>
    <t>0238-85-3332</t>
    <phoneticPr fontId="7"/>
  </si>
  <si>
    <t>0238-85-3517</t>
    <phoneticPr fontId="7"/>
  </si>
  <si>
    <t>アクト</t>
    <phoneticPr fontId="17"/>
  </si>
  <si>
    <t>999-0602</t>
    <phoneticPr fontId="17"/>
  </si>
  <si>
    <t>0238-87-0391</t>
    <phoneticPr fontId="17"/>
  </si>
  <si>
    <t>0238-87-0304</t>
    <phoneticPr fontId="17"/>
  </si>
  <si>
    <t>アメニティハウスひまわり</t>
    <phoneticPr fontId="17"/>
  </si>
  <si>
    <t>ひまわり</t>
    <phoneticPr fontId="17"/>
  </si>
  <si>
    <t>997-0834</t>
    <phoneticPr fontId="17"/>
  </si>
  <si>
    <t>0235-25-5145</t>
    <phoneticPr fontId="17"/>
  </si>
  <si>
    <t>0235-25-5241</t>
    <phoneticPr fontId="17"/>
  </si>
  <si>
    <t>997-0019</t>
    <phoneticPr fontId="17"/>
  </si>
  <si>
    <t>0235-25-5173</t>
    <phoneticPr fontId="17"/>
  </si>
  <si>
    <t>0235-25-4160</t>
    <phoneticPr fontId="17"/>
  </si>
  <si>
    <t>997-0018</t>
    <phoneticPr fontId="17"/>
  </si>
  <si>
    <t>0235-28-3188</t>
    <phoneticPr fontId="17"/>
  </si>
  <si>
    <t>0235-28-3256</t>
    <phoneticPr fontId="17"/>
  </si>
  <si>
    <t>0235-25-2244</t>
    <phoneticPr fontId="17"/>
  </si>
  <si>
    <t>0235-25-2331</t>
    <phoneticPr fontId="17"/>
  </si>
  <si>
    <t>0235-26-2363</t>
    <phoneticPr fontId="17"/>
  </si>
  <si>
    <t>0235-26-2367</t>
    <phoneticPr fontId="17"/>
  </si>
  <si>
    <t>0235-28-2022</t>
    <phoneticPr fontId="17"/>
  </si>
  <si>
    <t>0235-28-2011</t>
    <phoneticPr fontId="17"/>
  </si>
  <si>
    <t>むつみ</t>
    <phoneticPr fontId="7"/>
  </si>
  <si>
    <t>999-7541</t>
    <phoneticPr fontId="17"/>
  </si>
  <si>
    <t>0235-35-3880</t>
    <phoneticPr fontId="17"/>
  </si>
  <si>
    <t>997-0824</t>
    <phoneticPr fontId="17"/>
  </si>
  <si>
    <t>0235-24-5347</t>
    <phoneticPr fontId="17"/>
  </si>
  <si>
    <t>0235-24-5629</t>
    <phoneticPr fontId="17"/>
  </si>
  <si>
    <t>997-0812</t>
    <phoneticPr fontId="17"/>
  </si>
  <si>
    <t>0235-23-9010</t>
    <phoneticPr fontId="17"/>
  </si>
  <si>
    <t>0235-28-1595</t>
    <phoneticPr fontId="17"/>
  </si>
  <si>
    <t>997-0345</t>
    <phoneticPr fontId="17"/>
  </si>
  <si>
    <t>0235-57-5050</t>
    <phoneticPr fontId="17"/>
  </si>
  <si>
    <t>0235-57-5105</t>
    <phoneticPr fontId="17"/>
  </si>
  <si>
    <t>ホームあかり</t>
    <phoneticPr fontId="17"/>
  </si>
  <si>
    <t>997-0825</t>
    <phoneticPr fontId="17"/>
  </si>
  <si>
    <t>0235-29-8203</t>
    <phoneticPr fontId="17"/>
  </si>
  <si>
    <t>0235-29-8207</t>
    <phoneticPr fontId="17"/>
  </si>
  <si>
    <t>キャットハンドサービス</t>
    <phoneticPr fontId="17"/>
  </si>
  <si>
    <t>999-7601</t>
    <phoneticPr fontId="17"/>
  </si>
  <si>
    <t>0235-64-6042</t>
    <phoneticPr fontId="17"/>
  </si>
  <si>
    <t>0235-64-6043</t>
    <phoneticPr fontId="17"/>
  </si>
  <si>
    <t>997-0141</t>
    <phoneticPr fontId="17"/>
  </si>
  <si>
    <t>0235-26-0120</t>
    <phoneticPr fontId="17"/>
  </si>
  <si>
    <t>0235-26-0121</t>
    <phoneticPr fontId="17"/>
  </si>
  <si>
    <t>997-0411</t>
    <phoneticPr fontId="17"/>
  </si>
  <si>
    <t>0235-58-1510</t>
    <phoneticPr fontId="17"/>
  </si>
  <si>
    <t>0235-53-3250</t>
    <phoneticPr fontId="17"/>
  </si>
  <si>
    <t>エタニティハウスひまわり</t>
    <phoneticPr fontId="17"/>
  </si>
  <si>
    <t>0235-25-5160</t>
    <phoneticPr fontId="17"/>
  </si>
  <si>
    <t>0235-25-5820</t>
    <phoneticPr fontId="17"/>
  </si>
  <si>
    <t>997-1117</t>
    <phoneticPr fontId="17"/>
  </si>
  <si>
    <t>0235-68-5860</t>
    <phoneticPr fontId="17"/>
  </si>
  <si>
    <t>0235-68-5870</t>
    <phoneticPr fontId="17"/>
  </si>
  <si>
    <t>997-0046</t>
    <phoneticPr fontId="17"/>
  </si>
  <si>
    <t>0235-33-8731</t>
    <phoneticPr fontId="17"/>
  </si>
  <si>
    <t>0235-29-1015</t>
    <phoneticPr fontId="17"/>
  </si>
  <si>
    <t>エルダーPLACE</t>
    <phoneticPr fontId="17"/>
  </si>
  <si>
    <t>997-0131</t>
    <phoneticPr fontId="7"/>
  </si>
  <si>
    <t>0235-33-8855</t>
    <phoneticPr fontId="17"/>
  </si>
  <si>
    <t>0235-64-0111</t>
    <phoneticPr fontId="17"/>
  </si>
  <si>
    <t>とよみ</t>
    <phoneticPr fontId="17"/>
  </si>
  <si>
    <t>997-0751</t>
    <phoneticPr fontId="17"/>
  </si>
  <si>
    <t>0235-33-8571
0235-64-1158</t>
    <phoneticPr fontId="17"/>
  </si>
  <si>
    <t>0235-33-8572
0235-64-1159</t>
    <phoneticPr fontId="7"/>
  </si>
  <si>
    <t>ライフネット</t>
    <phoneticPr fontId="17"/>
  </si>
  <si>
    <t>997-0341</t>
    <phoneticPr fontId="17"/>
  </si>
  <si>
    <t>0235-78-7335</t>
    <phoneticPr fontId="17"/>
  </si>
  <si>
    <t>0235-57-5959</t>
    <phoneticPr fontId="17"/>
  </si>
  <si>
    <t>997-0753</t>
    <phoneticPr fontId="7"/>
  </si>
  <si>
    <t>0235-64-0471</t>
    <phoneticPr fontId="7"/>
  </si>
  <si>
    <t>0235-64-0472</t>
    <phoneticPr fontId="7"/>
  </si>
  <si>
    <t>アライブ</t>
    <phoneticPr fontId="7"/>
  </si>
  <si>
    <t>997-0027</t>
    <phoneticPr fontId="7"/>
  </si>
  <si>
    <t>0235-33-8677</t>
    <phoneticPr fontId="7"/>
  </si>
  <si>
    <t>0235-33-8571
0235-64-1158</t>
    <phoneticPr fontId="7"/>
  </si>
  <si>
    <r>
      <t>9</t>
    </r>
    <r>
      <rPr>
        <sz val="12"/>
        <rFont val="ＭＳ Ｐゴシック"/>
        <family val="3"/>
        <charset val="128"/>
      </rPr>
      <t>97-0831</t>
    </r>
    <phoneticPr fontId="17"/>
  </si>
  <si>
    <t>0235-23-7208</t>
    <phoneticPr fontId="17"/>
  </si>
  <si>
    <t>0235-64-8395</t>
    <phoneticPr fontId="17"/>
  </si>
  <si>
    <t>有料老人ホームみんなの家</t>
    <rPh sb="0" eb="4">
      <t>ユウリョウロウジン</t>
    </rPh>
    <rPh sb="11" eb="12">
      <t>イエ</t>
    </rPh>
    <phoneticPr fontId="7"/>
  </si>
  <si>
    <t>合</t>
    <rPh sb="0" eb="1">
      <t>ア</t>
    </rPh>
    <phoneticPr fontId="7"/>
  </si>
  <si>
    <t>プランタン</t>
    <phoneticPr fontId="7"/>
  </si>
  <si>
    <t>997-0804</t>
    <phoneticPr fontId="7"/>
  </si>
  <si>
    <t>鶴岡市斎藤川原字林俣234-28</t>
    <rPh sb="0" eb="3">
      <t>ツルオカシ</t>
    </rPh>
    <rPh sb="3" eb="5">
      <t>サイトウ</t>
    </rPh>
    <rPh sb="5" eb="7">
      <t>カワラ</t>
    </rPh>
    <rPh sb="7" eb="8">
      <t>アザ</t>
    </rPh>
    <rPh sb="8" eb="9">
      <t>ハヤシ</t>
    </rPh>
    <rPh sb="9" eb="10">
      <t>マタ</t>
    </rPh>
    <phoneticPr fontId="7"/>
  </si>
  <si>
    <t>0235-26-8910</t>
    <phoneticPr fontId="7"/>
  </si>
  <si>
    <t>0235-26-8911</t>
    <phoneticPr fontId="7"/>
  </si>
  <si>
    <t>あっとほーむキャット</t>
    <phoneticPr fontId="17"/>
  </si>
  <si>
    <t>998-0013</t>
    <phoneticPr fontId="17"/>
  </si>
  <si>
    <t>0234-21-9088</t>
    <phoneticPr fontId="17"/>
  </si>
  <si>
    <t>0234-21-9180</t>
    <phoneticPr fontId="17"/>
  </si>
  <si>
    <t>998-0018</t>
    <phoneticPr fontId="17"/>
  </si>
  <si>
    <t>0234-34-7300</t>
    <phoneticPr fontId="17"/>
  </si>
  <si>
    <t>0234-34-7301</t>
    <phoneticPr fontId="17"/>
  </si>
  <si>
    <t>ソーシャルわかば</t>
    <phoneticPr fontId="7"/>
  </si>
  <si>
    <t>998-0842</t>
    <phoneticPr fontId="7"/>
  </si>
  <si>
    <t>0234-43-6725</t>
    <phoneticPr fontId="7"/>
  </si>
  <si>
    <t>0234-43-6726</t>
    <phoneticPr fontId="7"/>
  </si>
  <si>
    <t>998-0053</t>
    <phoneticPr fontId="17"/>
  </si>
  <si>
    <t>0234-41-2556</t>
    <phoneticPr fontId="17"/>
  </si>
  <si>
    <t>0234-31-2170</t>
    <phoneticPr fontId="17"/>
  </si>
  <si>
    <t>有料老人ホームふもと</t>
    <phoneticPr fontId="17"/>
  </si>
  <si>
    <t>999-8231</t>
    <phoneticPr fontId="17"/>
  </si>
  <si>
    <t>0234-64-3321</t>
    <phoneticPr fontId="17"/>
  </si>
  <si>
    <t>0234-64-3339</t>
    <phoneticPr fontId="17"/>
  </si>
  <si>
    <t>0234-62-3555</t>
    <phoneticPr fontId="17"/>
  </si>
  <si>
    <t>0234-61-4976</t>
    <phoneticPr fontId="17"/>
  </si>
  <si>
    <t>998-0022</t>
    <phoneticPr fontId="17"/>
  </si>
  <si>
    <t>0234-23-1125</t>
    <phoneticPr fontId="17"/>
  </si>
  <si>
    <t>0234-28-9711</t>
    <phoneticPr fontId="17"/>
  </si>
  <si>
    <t>有料老人ホームすまいる</t>
    <phoneticPr fontId="17"/>
  </si>
  <si>
    <t>ふれんど</t>
    <phoneticPr fontId="17"/>
  </si>
  <si>
    <t>998-0036</t>
    <phoneticPr fontId="17"/>
  </si>
  <si>
    <t>0234-23-6155</t>
    <phoneticPr fontId="17"/>
  </si>
  <si>
    <t>0234-23-6195</t>
    <phoneticPr fontId="17"/>
  </si>
  <si>
    <t>有料老人ホームあらた</t>
    <phoneticPr fontId="17"/>
  </si>
  <si>
    <t>998-0875</t>
    <phoneticPr fontId="17"/>
  </si>
  <si>
    <t>0234-25-0488</t>
    <phoneticPr fontId="17"/>
  </si>
  <si>
    <t>0234-25-8385</t>
    <phoneticPr fontId="17"/>
  </si>
  <si>
    <t>ソーシャルいずみ</t>
    <phoneticPr fontId="17"/>
  </si>
  <si>
    <t>0234-21-2207</t>
    <phoneticPr fontId="17"/>
  </si>
  <si>
    <t>998-0878</t>
    <phoneticPr fontId="17"/>
  </si>
  <si>
    <t>0234-21-8750</t>
    <phoneticPr fontId="17"/>
  </si>
  <si>
    <t>998-0878</t>
    <phoneticPr fontId="7"/>
  </si>
  <si>
    <t>0234-43-1245</t>
    <phoneticPr fontId="7"/>
  </si>
  <si>
    <t>0234-43-1246</t>
    <phoneticPr fontId="7"/>
  </si>
  <si>
    <t>ライフパートナー</t>
    <phoneticPr fontId="7"/>
  </si>
  <si>
    <t>998-0852</t>
    <phoneticPr fontId="7"/>
  </si>
  <si>
    <t>0234-43-1470</t>
    <phoneticPr fontId="7"/>
  </si>
  <si>
    <t>0234-43-1471</t>
    <phoneticPr fontId="7"/>
  </si>
  <si>
    <t>ソーシャルさつき</t>
    <phoneticPr fontId="7"/>
  </si>
  <si>
    <t>998-0013</t>
    <phoneticPr fontId="7"/>
  </si>
  <si>
    <t>0234-43-1530</t>
    <phoneticPr fontId="7"/>
  </si>
  <si>
    <t>0234-43-1531</t>
    <phoneticPr fontId="7"/>
  </si>
  <si>
    <t>アシスト</t>
    <phoneticPr fontId="7"/>
  </si>
  <si>
    <t>0234-26-7720</t>
    <phoneticPr fontId="7"/>
  </si>
  <si>
    <t>0234-26-7730</t>
    <phoneticPr fontId="7"/>
  </si>
  <si>
    <t>0234-43-1220</t>
    <phoneticPr fontId="7"/>
  </si>
  <si>
    <t>0234-21-1087</t>
    <phoneticPr fontId="7"/>
  </si>
  <si>
    <t>990-6815</t>
    <phoneticPr fontId="7"/>
  </si>
  <si>
    <t>0234-31-8883</t>
    <phoneticPr fontId="7"/>
  </si>
  <si>
    <t>0234-31-8884</t>
    <phoneticPr fontId="7"/>
  </si>
  <si>
    <t>クリタ</t>
    <phoneticPr fontId="7"/>
  </si>
  <si>
    <t>999-8233</t>
    <phoneticPr fontId="7"/>
  </si>
  <si>
    <t>0234-31-8900</t>
    <phoneticPr fontId="7"/>
  </si>
  <si>
    <t>0234-31-8901</t>
    <phoneticPr fontId="7"/>
  </si>
  <si>
    <t>0234-33-6886</t>
    <phoneticPr fontId="7"/>
  </si>
  <si>
    <t>0234-43-1331</t>
    <phoneticPr fontId="7"/>
  </si>
  <si>
    <t>ワイエヌケー</t>
    <phoneticPr fontId="7"/>
  </si>
  <si>
    <t>999-7781</t>
    <phoneticPr fontId="7"/>
  </si>
  <si>
    <t>0234-43-2963</t>
    <phoneticPr fontId="7"/>
  </si>
  <si>
    <t>0234-42-0825</t>
    <phoneticPr fontId="7"/>
  </si>
  <si>
    <t>999-8435</t>
    <phoneticPr fontId="17"/>
  </si>
  <si>
    <t>0234-75-3210</t>
    <phoneticPr fontId="17"/>
  </si>
  <si>
    <t>999-8431</t>
    <phoneticPr fontId="17"/>
  </si>
  <si>
    <t>0234-71-6122</t>
    <phoneticPr fontId="17"/>
  </si>
  <si>
    <t>0234-71-6123</t>
    <phoneticPr fontId="17"/>
  </si>
  <si>
    <t>介護付有料老人ホームやすらぎ苑</t>
  </si>
  <si>
    <t>介護付有料老人ホームサンメイトきらら</t>
  </si>
  <si>
    <t>アメニティハウスひまわり</t>
  </si>
  <si>
    <t>介護付有料老人ホームほほえみ</t>
  </si>
  <si>
    <t>ソーレ天童</t>
  </si>
  <si>
    <t>スマイルやまのべ介護付有料老人ホーム</t>
  </si>
  <si>
    <t>社会福祉施設等調査用</t>
    <rPh sb="0" eb="2">
      <t>シャカイ</t>
    </rPh>
    <rPh sb="2" eb="4">
      <t>フクシ</t>
    </rPh>
    <rPh sb="4" eb="7">
      <t>シセツトウ</t>
    </rPh>
    <rPh sb="7" eb="9">
      <t>チョウサ</t>
    </rPh>
    <rPh sb="9" eb="10">
      <t>ヨウ</t>
    </rPh>
    <phoneticPr fontId="7"/>
  </si>
  <si>
    <t>介護付有料老人ホームソーレ寒河江</t>
  </si>
  <si>
    <t>松桂庵</t>
  </si>
  <si>
    <t>せせらぎ草</t>
  </si>
  <si>
    <t>陵東ホーム</t>
  </si>
  <si>
    <t>宅老所南さがえ</t>
  </si>
  <si>
    <t>幸多庵</t>
  </si>
  <si>
    <t>有料老人ホームスダ（介護付）</t>
  </si>
  <si>
    <t>有料老人ホームスダ（住宅型）</t>
  </si>
  <si>
    <t>天童もみじ館</t>
  </si>
  <si>
    <t>はなことば天童</t>
    <phoneticPr fontId="7"/>
  </si>
  <si>
    <t>シルバーコート天童南</t>
    <phoneticPr fontId="7"/>
  </si>
  <si>
    <t>※増員17人分がサ付の基準に非該当、一体的運営のため30定員の有料の届出で処理（住宅型分は17人）、施設数は実質1（住宅型とサ付きの併設）⇒登録抹消</t>
    <rPh sb="70" eb="72">
      <t>トウロク</t>
    </rPh>
    <rPh sb="72" eb="74">
      <t>マッショウ</t>
    </rPh>
    <phoneticPr fontId="7"/>
  </si>
  <si>
    <t>久遠の家（住宅型）</t>
    <phoneticPr fontId="7"/>
  </si>
  <si>
    <t>こもれびふれ愛ホーム</t>
    <phoneticPr fontId="7"/>
  </si>
  <si>
    <t>ソーレ東根</t>
  </si>
  <si>
    <t>宅老所じんまち</t>
  </si>
  <si>
    <t>H27.2.28廃止事業譲渡</t>
    <rPh sb="8" eb="10">
      <t>ハイシ</t>
    </rPh>
    <rPh sb="10" eb="12">
      <t>ジギョウ</t>
    </rPh>
    <rPh sb="12" eb="14">
      <t>ジョウト</t>
    </rPh>
    <phoneticPr fontId="7"/>
  </si>
  <si>
    <t>月あかり　神町</t>
    <phoneticPr fontId="7"/>
  </si>
  <si>
    <t>住宅型有料老人ホームにこにこファミリア温泉町</t>
    <phoneticPr fontId="7"/>
  </si>
  <si>
    <t>芭蕉</t>
  </si>
  <si>
    <t>有料老人ホームネスト・ホーム</t>
  </si>
  <si>
    <t>こんぺとうホーム</t>
  </si>
  <si>
    <t>つばさ・ホーム</t>
  </si>
  <si>
    <t>ケアホーム　カナン</t>
  </si>
  <si>
    <t>長期短期入所ホームほほえみ新庄</t>
  </si>
  <si>
    <t>スマイルガーデンふきのとう</t>
  </si>
  <si>
    <t>ぱれっと新庄介護施設</t>
  </si>
  <si>
    <t>有料老人ホーム　ふれあい</t>
  </si>
  <si>
    <t>有料老人ホームセカンドライフ</t>
  </si>
  <si>
    <t>有料老人ホームやすらぎトウメキ</t>
  </si>
  <si>
    <t>有料老人ホーム「オールタイムス」</t>
  </si>
  <si>
    <t>有料老人ホームマイライフ</t>
  </si>
  <si>
    <t>有料老人ホームいぶき</t>
    <phoneticPr fontId="7"/>
  </si>
  <si>
    <t>有料老人ホーム　すまいる</t>
    <phoneticPr fontId="7"/>
  </si>
  <si>
    <t>H25.9.30廃止
事業譲渡</t>
    <rPh sb="8" eb="10">
      <t>ハイシ</t>
    </rPh>
    <rPh sb="11" eb="13">
      <t>ジギョウ</t>
    </rPh>
    <rPh sb="13" eb="15">
      <t>ジョウト</t>
    </rPh>
    <phoneticPr fontId="17"/>
  </si>
  <si>
    <t>ナイトケア神室</t>
  </si>
  <si>
    <t>特定施設入居者生活支援　ウェルケアリビングやすらぎ</t>
  </si>
  <si>
    <t>有料老人ホーム　イーブンヒルズやすらぎ</t>
  </si>
  <si>
    <t>太陽</t>
    <phoneticPr fontId="7"/>
  </si>
  <si>
    <t>R2.4.30廃止事業譲渡</t>
    <rPh sb="7" eb="9">
      <t>ハイシ</t>
    </rPh>
    <rPh sb="9" eb="11">
      <t>ジギョウ</t>
    </rPh>
    <rPh sb="11" eb="13">
      <t>ジョウト</t>
    </rPh>
    <phoneticPr fontId="7"/>
  </si>
  <si>
    <t>H26.6.30廃止事業譲渡</t>
    <rPh sb="8" eb="10">
      <t>ハイシ</t>
    </rPh>
    <rPh sb="10" eb="12">
      <t>ジギョウ</t>
    </rPh>
    <rPh sb="12" eb="14">
      <t>ジョウト</t>
    </rPh>
    <phoneticPr fontId="7"/>
  </si>
  <si>
    <t>高齢者共同住宅やまぼうし</t>
  </si>
  <si>
    <t>有料老人ホーム楽らく荘</t>
  </si>
  <si>
    <t>住宅型有料老人ホーム「まごころ」</t>
  </si>
  <si>
    <t>有料老人ホームひなたぼっこきなり</t>
  </si>
  <si>
    <t>タンポポの家</t>
  </si>
  <si>
    <t>シニアハウス公園丸の内館</t>
  </si>
  <si>
    <t>有料老人ホームひなたぼっこ・ひだまり</t>
  </si>
  <si>
    <t>ハナミズキの家</t>
  </si>
  <si>
    <t>有料老人ホームなごみの部屋</t>
  </si>
  <si>
    <t>楽らくケアセンター　楽友館</t>
    <phoneticPr fontId="7"/>
  </si>
  <si>
    <t>ウェルリービング　悠々</t>
  </si>
  <si>
    <t>ジャスミンの家</t>
  </si>
  <si>
    <t>有料老人ホーム　清ら家</t>
    <phoneticPr fontId="7"/>
  </si>
  <si>
    <t>住宅型有料老人ホーム湖山ケアサービス米沢</t>
  </si>
  <si>
    <t>ＪＡ住宅型有料老人ホーム「愛の郷」</t>
  </si>
  <si>
    <t>シャンティさんゆう西大通</t>
  </si>
  <si>
    <t>ヴィーヴル駅前南</t>
  </si>
  <si>
    <t>ヴィーヴル遠山</t>
  </si>
  <si>
    <t>れんげ草</t>
  </si>
  <si>
    <t>有料老人ホームぬくもり松が岬</t>
  </si>
  <si>
    <t>有料老人ホーム　清ら家春日</t>
    <phoneticPr fontId="7"/>
  </si>
  <si>
    <t>ウェルリービング優々</t>
    <phoneticPr fontId="7"/>
  </si>
  <si>
    <t>シニアサロン風ぐるま（新館）</t>
    <phoneticPr fontId="7"/>
  </si>
  <si>
    <t>シニアサロンニュー風ぐるま</t>
  </si>
  <si>
    <t>シニアサロン風ぐるま平野</t>
  </si>
  <si>
    <t>有料老人ホーム「さくら」</t>
  </si>
  <si>
    <t>竹田けあほーむ</t>
    <phoneticPr fontId="7"/>
  </si>
  <si>
    <t>有料老人ホーム「グランさくら」</t>
    <phoneticPr fontId="7"/>
  </si>
  <si>
    <t>介護付有料老人ホームヒルサイド羽黒</t>
  </si>
  <si>
    <t>ナデシコの家</t>
  </si>
  <si>
    <t>住宅型有料老人ホームカインド・ホーム萩生田</t>
  </si>
  <si>
    <t>住宅型有料老人ホームカインド・ホーム島貫</t>
  </si>
  <si>
    <t>シニアホーム福沢</t>
  </si>
  <si>
    <t>住宅型有料老人ホームフォレストヒルズたかはた</t>
  </si>
  <si>
    <t>シニアホームたちばな</t>
  </si>
  <si>
    <t>住宅型有料老人ホームはな</t>
  </si>
  <si>
    <t>ふれあいの里シニアホームしらたか</t>
  </si>
  <si>
    <t>住宅型有料老人ホーム　さわやか</t>
  </si>
  <si>
    <t>ライフサポートハウス千寿</t>
    <phoneticPr fontId="7"/>
  </si>
  <si>
    <t>サニーハウス茅原</t>
  </si>
  <si>
    <t>みつわ荘</t>
  </si>
  <si>
    <t>共栄荘</t>
  </si>
  <si>
    <t>あじさいの家</t>
  </si>
  <si>
    <t>サポートタウンにしめ</t>
  </si>
  <si>
    <t>虹の家こころ</t>
  </si>
  <si>
    <t>高齢者共同住宅樫</t>
  </si>
  <si>
    <t>ベストライフママ家</t>
  </si>
  <si>
    <t>ホームあかり</t>
  </si>
  <si>
    <t>あっとほーむキャット（藤島）</t>
  </si>
  <si>
    <t>デイホームやまぼうし</t>
  </si>
  <si>
    <t>住宅型有料老人ホームあさひ</t>
  </si>
  <si>
    <t>エタニティハウスひまわり</t>
  </si>
  <si>
    <t>デイホームそよ風の森</t>
  </si>
  <si>
    <t>住宅型有料老人ホームみどり</t>
  </si>
  <si>
    <t>有料老人ホーム　エルダーＰＬＡＣＥ</t>
  </si>
  <si>
    <t>オープンハウス奏ホーム「ひいらぎ」</t>
  </si>
  <si>
    <t>有料老人ホーム　いろ花</t>
  </si>
  <si>
    <t>はなの里</t>
  </si>
  <si>
    <t>ソーシャルハウス</t>
    <phoneticPr fontId="7"/>
  </si>
  <si>
    <t>あっとほーむキャット</t>
  </si>
  <si>
    <t>多機能型介護ステーション「ぬくもり」</t>
  </si>
  <si>
    <t>第二亀ヶ崎の家</t>
  </si>
  <si>
    <t>ケアホームわかみやの郷</t>
  </si>
  <si>
    <t>有料老人ホームふもと</t>
  </si>
  <si>
    <t>デイホーム眺海</t>
  </si>
  <si>
    <t>有料老人ホーム明日葉</t>
  </si>
  <si>
    <t>有料老人ホームすまいる</t>
  </si>
  <si>
    <t>有料老人ホームあらた</t>
  </si>
  <si>
    <t>ソーシャルいずみ</t>
  </si>
  <si>
    <t>有料老人ホーム　ほっとハウスひばり</t>
  </si>
  <si>
    <t>コンフォート樫の木</t>
  </si>
  <si>
    <t>有料老人ホームアルカディア</t>
  </si>
  <si>
    <t>ソーシャルさつき</t>
  </si>
  <si>
    <t>さとわの家</t>
  </si>
  <si>
    <t>有料老人ホーム　てんまの家</t>
    <phoneticPr fontId="7"/>
  </si>
  <si>
    <t>デイホームやまゆり</t>
  </si>
  <si>
    <t>住宅型有料老人ホームのどか</t>
  </si>
  <si>
    <t>あっとほーむキャット（遊佐）</t>
  </si>
  <si>
    <t>023-658-8708</t>
    <phoneticPr fontId="7"/>
  </si>
  <si>
    <t>997-0035</t>
    <phoneticPr fontId="7"/>
  </si>
  <si>
    <t>新寿会</t>
    <rPh sb="0" eb="1">
      <t>シン</t>
    </rPh>
    <rPh sb="1" eb="2">
      <t>ジュ</t>
    </rPh>
    <rPh sb="2" eb="3">
      <t>カイ</t>
    </rPh>
    <phoneticPr fontId="7"/>
  </si>
  <si>
    <t>村山</t>
    <rPh sb="0" eb="2">
      <t>ムラヤマ</t>
    </rPh>
    <phoneticPr fontId="7"/>
  </si>
  <si>
    <t>医療特選多機能住宅
さぎの森モルダ</t>
    <rPh sb="0" eb="2">
      <t>イリョウ</t>
    </rPh>
    <rPh sb="2" eb="4">
      <t>トクセン</t>
    </rPh>
    <rPh sb="4" eb="7">
      <t>タキノウ</t>
    </rPh>
    <rPh sb="7" eb="9">
      <t>ジュウタク</t>
    </rPh>
    <rPh sb="13" eb="14">
      <t>モリ</t>
    </rPh>
    <phoneticPr fontId="7"/>
  </si>
  <si>
    <t>延世会</t>
    <rPh sb="0" eb="1">
      <t>エン</t>
    </rPh>
    <rPh sb="1" eb="2">
      <t>ヨ</t>
    </rPh>
    <rPh sb="2" eb="3">
      <t>カイ</t>
    </rPh>
    <phoneticPr fontId="7"/>
  </si>
  <si>
    <r>
      <t>9</t>
    </r>
    <r>
      <rPr>
        <sz val="12"/>
        <rFont val="ＭＳ Ｐゴシック"/>
        <family val="3"/>
        <charset val="128"/>
      </rPr>
      <t>99-3785</t>
    </r>
    <phoneticPr fontId="7"/>
  </si>
  <si>
    <t>東根市本丸西４丁目１－４８</t>
    <rPh sb="0" eb="3">
      <t>ヒガシネシ</t>
    </rPh>
    <rPh sb="3" eb="5">
      <t>ホンマル</t>
    </rPh>
    <rPh sb="5" eb="6">
      <t>ニシ</t>
    </rPh>
    <rPh sb="7" eb="9">
      <t>チョウメ</t>
    </rPh>
    <phoneticPr fontId="7"/>
  </si>
  <si>
    <t>0237-48-7739</t>
    <phoneticPr fontId="7"/>
  </si>
  <si>
    <t>0237-48-7749</t>
    <phoneticPr fontId="7"/>
  </si>
  <si>
    <t>東根市</t>
    <rPh sb="0" eb="3">
      <t>ヒガシネシ</t>
    </rPh>
    <phoneticPr fontId="7"/>
  </si>
  <si>
    <t>サービス付き高齢者向け住宅あこがれ</t>
    <rPh sb="4" eb="5">
      <t>ツ</t>
    </rPh>
    <rPh sb="6" eb="8">
      <t>コウレイ</t>
    </rPh>
    <rPh sb="8" eb="9">
      <t>シャ</t>
    </rPh>
    <rPh sb="9" eb="10">
      <t>ム</t>
    </rPh>
    <rPh sb="11" eb="13">
      <t>ジュウタク</t>
    </rPh>
    <phoneticPr fontId="7"/>
  </si>
  <si>
    <t>悠愛会</t>
    <rPh sb="0" eb="1">
      <t>ユウ</t>
    </rPh>
    <rPh sb="1" eb="2">
      <t>アイ</t>
    </rPh>
    <rPh sb="2" eb="3">
      <t>カイ</t>
    </rPh>
    <phoneticPr fontId="7"/>
  </si>
  <si>
    <t>994-0054</t>
    <phoneticPr fontId="7"/>
  </si>
  <si>
    <t>山形県天童市大字荒谷1941-667</t>
    <rPh sb="0" eb="3">
      <t>ヤマガタケン</t>
    </rPh>
    <rPh sb="3" eb="6">
      <t>テンドウシ</t>
    </rPh>
    <rPh sb="6" eb="8">
      <t>オオアザ</t>
    </rPh>
    <rPh sb="8" eb="10">
      <t>アラヤ</t>
    </rPh>
    <phoneticPr fontId="7"/>
  </si>
  <si>
    <t>023-667-0800</t>
    <phoneticPr fontId="7"/>
  </si>
  <si>
    <t>有料老人ホーム　花</t>
    <rPh sb="0" eb="4">
      <t>ユウリョウロウジン</t>
    </rPh>
    <rPh sb="8" eb="9">
      <t>ハナ</t>
    </rPh>
    <phoneticPr fontId="7"/>
  </si>
  <si>
    <t>999-3727</t>
    <phoneticPr fontId="7"/>
  </si>
  <si>
    <t>東根市大字野川１３１８番地</t>
    <rPh sb="0" eb="3">
      <t>ヒガシネシ</t>
    </rPh>
    <rPh sb="3" eb="5">
      <t>オオアザ</t>
    </rPh>
    <rPh sb="5" eb="6">
      <t>ノ</t>
    </rPh>
    <rPh sb="6" eb="7">
      <t>カワ</t>
    </rPh>
    <rPh sb="11" eb="13">
      <t>バンチ</t>
    </rPh>
    <phoneticPr fontId="7"/>
  </si>
  <si>
    <t>0237-53-6732</t>
    <phoneticPr fontId="7"/>
  </si>
  <si>
    <t>有料老人ホーム花浜</t>
    <rPh sb="0" eb="4">
      <t>ユウリョウロウジン</t>
    </rPh>
    <rPh sb="7" eb="9">
      <t>ハナハマ</t>
    </rPh>
    <phoneticPr fontId="7"/>
  </si>
  <si>
    <t>CRO-VER</t>
    <phoneticPr fontId="7"/>
  </si>
  <si>
    <t>酒田市高砂2丁目1番17号</t>
    <rPh sb="0" eb="3">
      <t>サカタシ</t>
    </rPh>
    <rPh sb="3" eb="4">
      <t>タカ</t>
    </rPh>
    <rPh sb="4" eb="5">
      <t>スナ</t>
    </rPh>
    <rPh sb="6" eb="8">
      <t>チョウメ</t>
    </rPh>
    <rPh sb="9" eb="10">
      <t>バン</t>
    </rPh>
    <rPh sb="12" eb="13">
      <t>ゴウ</t>
    </rPh>
    <phoneticPr fontId="7"/>
  </si>
  <si>
    <t>0234-25-3636</t>
    <phoneticPr fontId="7"/>
  </si>
  <si>
    <t>0234-33-1250</t>
    <phoneticPr fontId="7"/>
  </si>
  <si>
    <t>所在市町村</t>
    <phoneticPr fontId="7"/>
  </si>
  <si>
    <t>シニアタウン山王フジックス</t>
    <rPh sb="6" eb="8">
      <t>サンオウ</t>
    </rPh>
    <phoneticPr fontId="7"/>
  </si>
  <si>
    <t>山王フジックス</t>
    <rPh sb="0" eb="2">
      <t>サンオウ</t>
    </rPh>
    <phoneticPr fontId="7"/>
  </si>
  <si>
    <t>997-0028</t>
    <phoneticPr fontId="7"/>
  </si>
  <si>
    <t>鶴岡市山王町14番23号</t>
    <rPh sb="0" eb="3">
      <t>ツルオカシ</t>
    </rPh>
    <rPh sb="3" eb="6">
      <t>サンオウマチ</t>
    </rPh>
    <rPh sb="8" eb="9">
      <t>バン</t>
    </rPh>
    <rPh sb="11" eb="12">
      <t>ゴウ</t>
    </rPh>
    <phoneticPr fontId="7"/>
  </si>
  <si>
    <t>0235-29-0030</t>
    <phoneticPr fontId="7"/>
  </si>
  <si>
    <t>0235-25-3775</t>
    <phoneticPr fontId="7"/>
  </si>
  <si>
    <t>介護付</t>
    <rPh sb="0" eb="2">
      <t>カイゴ</t>
    </rPh>
    <rPh sb="2" eb="3">
      <t>ツキ</t>
    </rPh>
    <phoneticPr fontId="7"/>
  </si>
  <si>
    <t>介護住まい生活支援センター米沢</t>
    <rPh sb="0" eb="3">
      <t>カイゴス</t>
    </rPh>
    <rPh sb="5" eb="9">
      <t>セイカツシエン</t>
    </rPh>
    <rPh sb="13" eb="15">
      <t>ヨネザワ</t>
    </rPh>
    <phoneticPr fontId="7"/>
  </si>
  <si>
    <t>ブリングスマイル</t>
    <phoneticPr fontId="7"/>
  </si>
  <si>
    <t>992-1123</t>
    <phoneticPr fontId="7"/>
  </si>
  <si>
    <t>米沢市万世町桑山２１９４番地</t>
    <rPh sb="0" eb="3">
      <t>ヨネザワシ</t>
    </rPh>
    <rPh sb="3" eb="6">
      <t>マンセイマチ</t>
    </rPh>
    <rPh sb="6" eb="8">
      <t>クワヤマ</t>
    </rPh>
    <rPh sb="12" eb="14">
      <t>バンチ</t>
    </rPh>
    <phoneticPr fontId="7"/>
  </si>
  <si>
    <t>050-8886-7740</t>
    <phoneticPr fontId="7"/>
  </si>
  <si>
    <t>0238-28-1038</t>
    <phoneticPr fontId="7"/>
  </si>
  <si>
    <t>置賜</t>
    <rPh sb="0" eb="2">
      <t>オキタマ</t>
    </rPh>
    <phoneticPr fontId="7"/>
  </si>
  <si>
    <t>サービス付き高齢者向け住宅いとしあ</t>
    <phoneticPr fontId="7"/>
  </si>
  <si>
    <t>米沢市大字笹野632番地の1</t>
    <rPh sb="0" eb="3">
      <t>ヨネザワシ</t>
    </rPh>
    <rPh sb="3" eb="5">
      <t>オオアザ</t>
    </rPh>
    <rPh sb="5" eb="7">
      <t>ササノ</t>
    </rPh>
    <rPh sb="10" eb="12">
      <t>バンチ</t>
    </rPh>
    <phoneticPr fontId="7"/>
  </si>
  <si>
    <t>〇</t>
    <phoneticPr fontId="7"/>
  </si>
  <si>
    <t>利用券</t>
    <rPh sb="0" eb="3">
      <t>リヨウケン</t>
    </rPh>
    <phoneticPr fontId="7"/>
  </si>
  <si>
    <t>住宅型有料老人ホーム黒川館</t>
    <rPh sb="0" eb="3">
      <t>ジュウタクガタ</t>
    </rPh>
    <rPh sb="3" eb="7">
      <t>ユウリョウロウジン</t>
    </rPh>
    <rPh sb="10" eb="13">
      <t>クロカワカン</t>
    </rPh>
    <phoneticPr fontId="7"/>
  </si>
  <si>
    <t>997-0311</t>
    <phoneticPr fontId="7"/>
  </si>
  <si>
    <t>鶴岡市黒川滝の上137</t>
    <rPh sb="0" eb="3">
      <t>ツルオカシ</t>
    </rPh>
    <rPh sb="3" eb="5">
      <t>クロカワ</t>
    </rPh>
    <rPh sb="5" eb="6">
      <t>タキ</t>
    </rPh>
    <rPh sb="7" eb="8">
      <t>ウエ</t>
    </rPh>
    <phoneticPr fontId="7"/>
  </si>
  <si>
    <t>090-1375-9591</t>
    <phoneticPr fontId="7"/>
  </si>
  <si>
    <t>0235-64-8395</t>
    <phoneticPr fontId="7"/>
  </si>
  <si>
    <t>特別養護老人ホーム愛日荘</t>
  </si>
  <si>
    <t>社会福祉法人恩賜財団済生会支部山形県済生会</t>
  </si>
  <si>
    <t>山形県山形市妙見寺４番地</t>
  </si>
  <si>
    <t>023-632-2791</t>
  </si>
  <si>
    <t>023-632-2792</t>
  </si>
  <si>
    <t>指定介護老人福祉施設みこころの園</t>
  </si>
  <si>
    <t>社会福祉法人山形公和会</t>
  </si>
  <si>
    <t>山形県山形市沼木下河原１１２９番地１</t>
  </si>
  <si>
    <t>023-644-7571</t>
  </si>
  <si>
    <t>023-644-1498</t>
  </si>
  <si>
    <t>指定介護老人福祉施設ながまち荘</t>
  </si>
  <si>
    <t>山形県山形市長町７５１番地</t>
  </si>
  <si>
    <t>023-684-2391</t>
  </si>
  <si>
    <t>023-684-2394</t>
  </si>
  <si>
    <t>特別養護老人ホーム蔵王やすらぎの里</t>
  </si>
  <si>
    <t>社会福祉法人妙光福祉会</t>
  </si>
  <si>
    <t>山形県山形市蔵王上野９２０番地</t>
  </si>
  <si>
    <t>023-688-7022</t>
  </si>
  <si>
    <t>023-688-6383</t>
  </si>
  <si>
    <t>指定介護老人福祉施設菅沢荘</t>
  </si>
  <si>
    <t>社会福祉法人山形市社会福祉事業団</t>
  </si>
  <si>
    <t>山形県山形市すげさわの丘４６番地</t>
  </si>
  <si>
    <t>023-646-1160</t>
  </si>
  <si>
    <t>023-646-1161</t>
  </si>
  <si>
    <t>特別養護老人ホームいきいきの郷</t>
  </si>
  <si>
    <t>社会福祉法人輝きの会</t>
  </si>
  <si>
    <t>山形県山形市成安４２５番地２</t>
  </si>
  <si>
    <t>023-681-4765</t>
  </si>
  <si>
    <t>023-681-4771</t>
  </si>
  <si>
    <t>特別養護老人ホームとかみ共生苑</t>
  </si>
  <si>
    <t>社会福祉法人やまがた市民福祉会</t>
  </si>
  <si>
    <t>山形県山形市富神前６番地</t>
  </si>
  <si>
    <t>023-646-5050</t>
  </si>
  <si>
    <t>023-646-5051</t>
  </si>
  <si>
    <t>特別養護老人ホームサンシャイン大森</t>
  </si>
  <si>
    <t>社会福祉法人山形</t>
  </si>
  <si>
    <t>山形県山形市大森２１３９番地１</t>
  </si>
  <si>
    <t>023-685-1225</t>
  </si>
  <si>
    <t>023-685-1227</t>
  </si>
  <si>
    <t>特別養護老人ホーム七日町こまくさ園</t>
  </si>
  <si>
    <t>社会福祉法人七日町こまくさ会</t>
  </si>
  <si>
    <t>山形県山形市七日町４－５－２０</t>
  </si>
  <si>
    <t>023-628-6000</t>
  </si>
  <si>
    <t>023-625-6353</t>
  </si>
  <si>
    <t>特別養護老人ホームなごみの里</t>
  </si>
  <si>
    <t>社会福祉法人慈風会</t>
  </si>
  <si>
    <t>山形県山形市吉原三丁目１０－８</t>
  </si>
  <si>
    <t>023-647-8871</t>
  </si>
  <si>
    <t>023-647-8873</t>
  </si>
  <si>
    <t>六日町あいあい特別養護老人ホーム</t>
  </si>
  <si>
    <t>社会福祉法人豊裕会</t>
  </si>
  <si>
    <t>山形県山形市六日町２番７号</t>
  </si>
  <si>
    <t>023-641-8421</t>
  </si>
  <si>
    <t>023-641-8432</t>
  </si>
  <si>
    <t>特別養護老人ホーム　山静寿</t>
  </si>
  <si>
    <t>山形県山形市沼木字下河原1133番地1</t>
  </si>
  <si>
    <t>023-646-3410</t>
  </si>
  <si>
    <t>023-647-6670</t>
  </si>
  <si>
    <t>特別養護老人ホーム　さくらホーム山形</t>
  </si>
  <si>
    <t>社会福祉法人さくら福祉会</t>
  </si>
  <si>
    <t>山形県山形市嶋北３丁目１４番２４号</t>
  </si>
  <si>
    <t>023-674-7303</t>
  </si>
  <si>
    <t>023-682-7850</t>
  </si>
  <si>
    <t>特別養護老人ホーム　みはらしの丘</t>
  </si>
  <si>
    <t>社会福祉法人　友愛会</t>
  </si>
  <si>
    <t>山形県山形市みはらしの丘四丁目15番地3</t>
  </si>
  <si>
    <t>023-688-3854</t>
  </si>
  <si>
    <t>023-689-9090</t>
  </si>
  <si>
    <t>特別養護老人ホーム福寿乃郷</t>
  </si>
  <si>
    <t>社会福祉法人福寿会</t>
  </si>
  <si>
    <t>山形県山形市飯田二丁目７番３０号</t>
  </si>
  <si>
    <t>023-625-5212</t>
  </si>
  <si>
    <t>023-631-1102</t>
  </si>
  <si>
    <t>特別養護老人ホーム成島園</t>
  </si>
  <si>
    <t>社会福祉法人緑成会</t>
  </si>
  <si>
    <t>山形県米沢市広幡町成島窪平山２１２０番地５</t>
  </si>
  <si>
    <t>0238-37-2355</t>
  </si>
  <si>
    <t>0238-37-2357</t>
  </si>
  <si>
    <t>特別養護老人ホーム万世園</t>
  </si>
  <si>
    <t>社会福祉法人米沢栄光の里</t>
  </si>
  <si>
    <t>山形県米沢市万世町牛森4172-5</t>
  </si>
  <si>
    <t>0238-28-1455</t>
  </si>
  <si>
    <t>0238-28-1458</t>
  </si>
  <si>
    <t>花の里指定介護老人福祉施設</t>
  </si>
  <si>
    <t>社会福祉法人米沢仏教興道会</t>
  </si>
  <si>
    <t>山形県米沢市笹野１７０番地</t>
  </si>
  <si>
    <t>0238-38-5501</t>
  </si>
  <si>
    <t>0238-38-5502</t>
  </si>
  <si>
    <t>おいたまの郷指定介護老人福祉施設</t>
  </si>
  <si>
    <t>社会福祉法人敬友会</t>
  </si>
  <si>
    <t>山形県米沢市下新田２８番地</t>
  </si>
  <si>
    <t>0238-37-7788</t>
  </si>
  <si>
    <t>0238-37-3690</t>
  </si>
  <si>
    <t>特別養護老人ホーム「サンファミリア米沢」</t>
  </si>
  <si>
    <t>社会福祉法人米沢弘和会</t>
  </si>
  <si>
    <t>山形県米沢市塩井町塩野５２０番地</t>
  </si>
  <si>
    <t>0238-26-8255</t>
  </si>
  <si>
    <t>0238-26-8256</t>
  </si>
  <si>
    <t>特別養護老人ホーム回春堂</t>
  </si>
  <si>
    <t>社会福祉法人回春堂</t>
  </si>
  <si>
    <t>山形県米沢市花沢２９８６番地の１</t>
  </si>
  <si>
    <t>0238-26-8850</t>
  </si>
  <si>
    <t>0238-26-8161</t>
  </si>
  <si>
    <t>特別養護老人ホームしおん荘</t>
  </si>
  <si>
    <t>社会福祉法人思恩会</t>
  </si>
  <si>
    <t>山形県鶴岡市湯野浜一丁目１７番３５号</t>
  </si>
  <si>
    <t>0235-76-3735</t>
  </si>
  <si>
    <t>0235-76-3727</t>
  </si>
  <si>
    <t>介護老人福祉施設池幸園</t>
  </si>
  <si>
    <t>社会福祉法人一幸会</t>
  </si>
  <si>
    <t>山形県鶴岡市美原町４－４０</t>
  </si>
  <si>
    <t>0235-25-2881</t>
  </si>
  <si>
    <t>0235-25-2882</t>
  </si>
  <si>
    <t>特別養護老人ホーム永寿荘</t>
  </si>
  <si>
    <t>社会福祉法人恵泉会</t>
  </si>
  <si>
    <t>山形県鶴岡市茅原町２８番１０号</t>
  </si>
  <si>
    <t>0235-25-6111</t>
  </si>
  <si>
    <t>0235-25-6112</t>
  </si>
  <si>
    <t>ユニット型特別養護老人ホームかみじ荘</t>
  </si>
  <si>
    <t>社会福祉法人羽黒百寿会</t>
  </si>
  <si>
    <t>山形県鶴岡市羽黒町手向字薬師沢１９８番地３</t>
  </si>
  <si>
    <t>0235-62-2233</t>
  </si>
  <si>
    <t>0235-62-2089</t>
  </si>
  <si>
    <t>特別養護老人ホームかたくり荘（ユニット型）</t>
  </si>
  <si>
    <t>社会福祉法人朝日ぶなの木会</t>
  </si>
  <si>
    <t>山形県鶴岡市熊出字東村157番地2</t>
  </si>
  <si>
    <t>0235-53-2300</t>
  </si>
  <si>
    <t>ユニット型特別養護老人ホーム桃寿荘</t>
  </si>
  <si>
    <t>社会福祉法人櫛引福寿会</t>
  </si>
  <si>
    <t>山形県鶴岡市たらのき代字桃平123番地</t>
  </si>
  <si>
    <t>0235-57-3222</t>
  </si>
  <si>
    <t>0235-57-4308</t>
  </si>
  <si>
    <t>特別養護老人ホームおおやま</t>
  </si>
  <si>
    <t>鶴岡市</t>
  </si>
  <si>
    <t>山形県鶴岡市大山三丁目34番1号</t>
  </si>
  <si>
    <t>0235-38-0250</t>
  </si>
  <si>
    <t>0235-38-0251</t>
  </si>
  <si>
    <t>特別養護老人ホーム芙蓉荘</t>
  </si>
  <si>
    <t>社会福祉法人光風会</t>
  </si>
  <si>
    <t>山形県酒田市宮野浦３丁目２０番１号</t>
  </si>
  <si>
    <t>0234-31-2525</t>
  </si>
  <si>
    <t>0234-31-2526</t>
  </si>
  <si>
    <t>特別養護老人ホームサン・シティ</t>
  </si>
  <si>
    <t>社会福祉法人友和会</t>
  </si>
  <si>
    <t>山形県酒田市曙町二丁目２６番地の１</t>
  </si>
  <si>
    <t>0234-26-7788</t>
  </si>
  <si>
    <t>0234-26-7790</t>
  </si>
  <si>
    <t>特別養護老人ホームライフケア黒森</t>
  </si>
  <si>
    <t>社会福祉法人正覚会</t>
  </si>
  <si>
    <t>山形県酒田市黒森葭葉山５４番１０</t>
  </si>
  <si>
    <t>0234-92-3355</t>
  </si>
  <si>
    <t>0234-92-3368</t>
  </si>
  <si>
    <t>特別養護老人ホームかたばみ荘</t>
  </si>
  <si>
    <t>社会福祉法人かたばみ会</t>
  </si>
  <si>
    <t>山形県酒田市北千日堂前松境１８番１</t>
  </si>
  <si>
    <t>0234-35-1451</t>
  </si>
  <si>
    <t>0234-35-1452</t>
  </si>
  <si>
    <t>特別養護老人ホームさくらホーム広野</t>
  </si>
  <si>
    <t>山形県酒田市広野字末広１０２番地の１</t>
  </si>
  <si>
    <t>0234-91-1233</t>
  </si>
  <si>
    <t>0234-92-4131</t>
  </si>
  <si>
    <t>特別養護老人ホーム寿康園</t>
  </si>
  <si>
    <t>社会福祉法人平田厚生会</t>
  </si>
  <si>
    <t>山形県酒田市楢橋字大柳３番地１</t>
  </si>
  <si>
    <t>0234-52-3413</t>
  </si>
  <si>
    <t>0234-52-3414</t>
  </si>
  <si>
    <t>特別養護老人ホーム新寿荘</t>
  </si>
  <si>
    <t>社会福祉法人新寿会</t>
  </si>
  <si>
    <t>山形県新庄市本合海福田界２６４５</t>
  </si>
  <si>
    <t>0233-26-2316</t>
  </si>
  <si>
    <t>0233-26-2317</t>
  </si>
  <si>
    <t>特別養護老人ホーム「かつろくの里」</t>
  </si>
  <si>
    <t>社会福祉法人新庄かつろく会</t>
  </si>
  <si>
    <t>山形県新庄市金沢字西ノ山3027番10号</t>
  </si>
  <si>
    <t>0233-28-7870</t>
  </si>
  <si>
    <t>0233-28-7850</t>
  </si>
  <si>
    <t>特別養護老人ホーム　みどりの大地（ユニット型）</t>
  </si>
  <si>
    <t>山形県新庄市沖の町１番２０号</t>
  </si>
  <si>
    <t>0233-32-0535</t>
  </si>
  <si>
    <t>0233-32-1536</t>
  </si>
  <si>
    <t>特別養護老人ホーム「かつろくの里」（ユニット型）</t>
  </si>
  <si>
    <t>山形県新庄市金沢字西ノ山３０２７番１０</t>
  </si>
  <si>
    <t>特別養護老人ホーム長生園</t>
  </si>
  <si>
    <t>社会福祉法人松寿会</t>
  </si>
  <si>
    <t>山形県寒河江市柴橋２２４６番地の１</t>
  </si>
  <si>
    <t>0237-86-8868</t>
  </si>
  <si>
    <t>0237-86-8865</t>
  </si>
  <si>
    <t>特別養護老人ホームいずみ</t>
  </si>
  <si>
    <t>社会福祉法人悠々会</t>
  </si>
  <si>
    <t>山形県寒河江市上河原２４１番地</t>
  </si>
  <si>
    <t>0237-86-8880</t>
  </si>
  <si>
    <t>0237-86-5676</t>
  </si>
  <si>
    <t>特別養護老人ホームしらいわ</t>
  </si>
  <si>
    <t>山形県寒河江市白岩６３２４番地</t>
  </si>
  <si>
    <t>0237-87-5111</t>
  </si>
  <si>
    <t>0237-87-5112</t>
  </si>
  <si>
    <t>ユニット型特別養護老人ホーム長生園</t>
  </si>
  <si>
    <t>山形県寒河江市柴橋2246番地の1</t>
  </si>
  <si>
    <t>特別養護老人ホーム蓬仙園</t>
  </si>
  <si>
    <t>社会福祉法人偕寿会</t>
  </si>
  <si>
    <t>山形県上山市金谷字藤木２４０１番地</t>
  </si>
  <si>
    <t>023-679-2366</t>
  </si>
  <si>
    <t>023-673-5279</t>
  </si>
  <si>
    <t>特別養護老人ホームみずほの里</t>
  </si>
  <si>
    <t>社会福祉法人みゆき福祉会</t>
  </si>
  <si>
    <t>山形県上山市牧野清水２１番１</t>
  </si>
  <si>
    <t>023-674-3388</t>
  </si>
  <si>
    <t>023-674-3383</t>
  </si>
  <si>
    <t>特別養護老人ホームふもと</t>
  </si>
  <si>
    <t>社会福祉法人村山光厚生会</t>
  </si>
  <si>
    <t>山形県村山市湯野沢９５６番地の３</t>
  </si>
  <si>
    <t>0237-54-2010</t>
  </si>
  <si>
    <t>0237-54-3283</t>
  </si>
  <si>
    <t>特別養護老人ホームひがしざわ</t>
  </si>
  <si>
    <t>社会福祉法人　慈敬会</t>
  </si>
  <si>
    <t>山形県村山市楯岡笛田二丁目１９番５７号</t>
  </si>
  <si>
    <t>0237-52-1511</t>
  </si>
  <si>
    <t>0237-52-1512</t>
  </si>
  <si>
    <t>特別養護老人ホーム慈光園</t>
  </si>
  <si>
    <t>社会福祉法人長井福祉会</t>
  </si>
  <si>
    <t>山形県長井市小出３４５３番地</t>
  </si>
  <si>
    <t>0238-88-2711</t>
  </si>
  <si>
    <t>0238-88-2712</t>
  </si>
  <si>
    <t>特別養護老人ホーム寿泉荘</t>
  </si>
  <si>
    <t>社会福祉法人山形県社会福祉事業団</t>
  </si>
  <si>
    <t>山形県長井市今泉１８５７番地</t>
  </si>
  <si>
    <t>0238-88-9127</t>
  </si>
  <si>
    <t>0238-84-2276</t>
  </si>
  <si>
    <t>特別養護老人ホーム清幸園</t>
  </si>
  <si>
    <t>社会福祉法人天童福祉厚生会</t>
  </si>
  <si>
    <t>山形県天童市大清水４９１番地の１</t>
  </si>
  <si>
    <t>023-651-3325</t>
  </si>
  <si>
    <t>023-652-3251</t>
  </si>
  <si>
    <t>特別養護老人ホーム明幸園</t>
  </si>
  <si>
    <t>山形県天童市矢野目１５０番地</t>
  </si>
  <si>
    <t>023-653-3071</t>
  </si>
  <si>
    <t>023-653-3070</t>
  </si>
  <si>
    <t>指定介護老人福祉施設　特別養護老人ホームあこがれ</t>
  </si>
  <si>
    <t>社会福祉法人悠愛会</t>
  </si>
  <si>
    <t>山形県天童市荒谷1973番地1345</t>
  </si>
  <si>
    <t>023-652-2711</t>
  </si>
  <si>
    <t>023-652-2712</t>
  </si>
  <si>
    <t>特別養護老人ホームさくらホーム天童</t>
  </si>
  <si>
    <t>山形県天童市芳賀タウン南四丁目８番３号</t>
  </si>
  <si>
    <t>023-651-8733</t>
  </si>
  <si>
    <t>特別養護老人ホーム白水荘</t>
  </si>
  <si>
    <t>社会福祉法人東根福祉会</t>
  </si>
  <si>
    <t>山形県東根市野川２０７４－９９</t>
  </si>
  <si>
    <t>0237-44-2366</t>
  </si>
  <si>
    <t>0237-44-2376</t>
  </si>
  <si>
    <t>特別養護老人ホーム第二白水荘</t>
  </si>
  <si>
    <t>山形県東根市蟹沢８９７－１</t>
  </si>
  <si>
    <t>0237-41-1121</t>
  </si>
  <si>
    <t>0237-42-6121</t>
  </si>
  <si>
    <t>特別養護老人ホームおさなぎ</t>
  </si>
  <si>
    <t>社会福祉法人明東会</t>
  </si>
  <si>
    <t>山形県東根市中島通り一丁目２５号</t>
  </si>
  <si>
    <t>0237-47-1234</t>
  </si>
  <si>
    <t>0237-47-4888</t>
  </si>
  <si>
    <t>特別養護老人ホーム　ソーレ東根</t>
  </si>
  <si>
    <t>社会福祉法人たいよう福祉会</t>
  </si>
  <si>
    <t>山形県東根市温泉町二丁目5番3-5号</t>
  </si>
  <si>
    <t>0237-53-8800</t>
  </si>
  <si>
    <t>0237-53-8801</t>
  </si>
  <si>
    <t>特別養護老人ホームおおとみ</t>
  </si>
  <si>
    <t>社会福祉法人ユトリア会</t>
  </si>
  <si>
    <t>山形県東根市羽入２０７２番地１</t>
  </si>
  <si>
    <t>0237-53-1250</t>
  </si>
  <si>
    <t>0237-53-1251</t>
  </si>
  <si>
    <t>特別養護老人ホーム長寿園</t>
  </si>
  <si>
    <t>社会福祉法人徳良会</t>
  </si>
  <si>
    <t>山形県尾花沢市新町三丁目２番２１号</t>
  </si>
  <si>
    <t>0237-22-1325</t>
  </si>
  <si>
    <t>0237-22-1359</t>
  </si>
  <si>
    <t>特別養護老人ホームおばなざわ</t>
  </si>
  <si>
    <t>山形県尾花沢市五十沢186</t>
  </si>
  <si>
    <t>0237-23-3030</t>
  </si>
  <si>
    <t>0237-23-3028</t>
  </si>
  <si>
    <t>特別養護老人ホーム　よつば荘</t>
  </si>
  <si>
    <t>社会福祉法人尾花沢福祉会</t>
  </si>
  <si>
    <t>山形県尾花沢市荻袋字西荻原1287番20</t>
  </si>
  <si>
    <t>0237-24-3678</t>
  </si>
  <si>
    <t>0237-24-3688</t>
  </si>
  <si>
    <t>特別養護老人ホームこぶし荘</t>
  </si>
  <si>
    <t>社会福祉法人南陽恵和会</t>
  </si>
  <si>
    <t>山形県南陽市川樋５０８番地</t>
  </si>
  <si>
    <t>0238-49-2800</t>
  </si>
  <si>
    <t>0238-49-2802</t>
  </si>
  <si>
    <t>特別養護老人ホーム太陽の里ふたば</t>
  </si>
  <si>
    <t>社会福祉法人双葉会</t>
  </si>
  <si>
    <t>山形県南陽市宮内２３８１番地</t>
  </si>
  <si>
    <t>0238-59-4333</t>
  </si>
  <si>
    <t>0238-59-4334</t>
  </si>
  <si>
    <t>指定介護老人福祉施設やまのべ荘</t>
  </si>
  <si>
    <t>山形県東村山郡山辺町大塚８１４番地の２</t>
  </si>
  <si>
    <t>023-665-7891</t>
  </si>
  <si>
    <t>023-665-7898</t>
  </si>
  <si>
    <t>中山ひまわり荘指定介護老人福祉施設</t>
  </si>
  <si>
    <t>社会福祉法人中山福祉会</t>
  </si>
  <si>
    <t>山形県東村山郡中山町柳沢２３３３番地</t>
  </si>
  <si>
    <t>023-662-6633</t>
  </si>
  <si>
    <t>023-662-6632</t>
  </si>
  <si>
    <t>特別養護老人ホーム眺葉園</t>
  </si>
  <si>
    <t>社会福祉法人河北福祉会</t>
  </si>
  <si>
    <t>山形県西村山郡河北町谷地字東680番地</t>
  </si>
  <si>
    <t>0237-73-3890</t>
  </si>
  <si>
    <t>0237-73-3891</t>
  </si>
  <si>
    <t>特別養護老人ホームケアハイツ西川</t>
  </si>
  <si>
    <t>社会福祉法人西川保健福祉会</t>
  </si>
  <si>
    <t>山形県西村山郡西川町海味５４８番地</t>
  </si>
  <si>
    <t>0237-74-4065</t>
  </si>
  <si>
    <t>0237-74-4085</t>
  </si>
  <si>
    <t>特別養護老人ホームふれあい荘</t>
  </si>
  <si>
    <t>社会福祉法人朝日町福祉会</t>
  </si>
  <si>
    <t>山形県西村山郡朝日町四ノ沢８７０番地</t>
  </si>
  <si>
    <t>0237-67-3701</t>
  </si>
  <si>
    <t>0237-67-3090</t>
  </si>
  <si>
    <t>特別養護老人ホーム大寿荘</t>
  </si>
  <si>
    <t>山形県西村山郡大江町藤田８３９の１</t>
  </si>
  <si>
    <t>0237-62-4328</t>
  </si>
  <si>
    <t>0237-62-4329</t>
  </si>
  <si>
    <t>特別養護老人ホームらふらんす大江</t>
  </si>
  <si>
    <t>社会福祉法人碧水会</t>
  </si>
  <si>
    <t>山形県西村山郡大江町左沢１２７７番地</t>
  </si>
  <si>
    <t>0237-62-5580</t>
  </si>
  <si>
    <t>盲特別養護老人ホーム和合荘</t>
  </si>
  <si>
    <t>社会福祉法人朝日敬慎会</t>
  </si>
  <si>
    <t>山形県西村山郡朝日町和合422番地1</t>
  </si>
  <si>
    <t>0237-85-1672</t>
  </si>
  <si>
    <t>0237-85-1673</t>
  </si>
  <si>
    <t>特別養護老人ホーム仁風荘</t>
  </si>
  <si>
    <t>社会福祉法人敬天会</t>
  </si>
  <si>
    <t>山形県北村山郡大石田町大石田甲５７４番地</t>
  </si>
  <si>
    <t>0237-35-2126</t>
  </si>
  <si>
    <t>0237-35-2127</t>
  </si>
  <si>
    <t>特別養護老人ホーム第二仁風荘</t>
  </si>
  <si>
    <t>山形県北村山郡大石田町大石田甲５７４</t>
  </si>
  <si>
    <t>特別養護老人ホームえんじゅ荘</t>
  </si>
  <si>
    <t>社会福祉法人舟和会</t>
  </si>
  <si>
    <t>山形県最上郡舟形町長者原１７１２－１</t>
  </si>
  <si>
    <t>0233-32-3550</t>
  </si>
  <si>
    <t>0233-32-3552</t>
  </si>
  <si>
    <t>特別養護老人ホーム「みすぎ荘」</t>
  </si>
  <si>
    <t>社会福祉法人金山厚生会</t>
  </si>
  <si>
    <t>山形県最上郡金山町金山字荒屋８２９番地１</t>
  </si>
  <si>
    <t>0233-52-3300</t>
  </si>
  <si>
    <t>0233-52-3013</t>
  </si>
  <si>
    <t>特別養護老人ホーム紅梅荘（従来型多床室）</t>
  </si>
  <si>
    <t>社会福祉法人豊寿会</t>
  </si>
  <si>
    <t>山形県最上郡最上町向町７３－３</t>
  </si>
  <si>
    <t>0233-43-3661</t>
  </si>
  <si>
    <t>0233-43-3663</t>
  </si>
  <si>
    <t>特別養護老人ホーム福寿荘</t>
  </si>
  <si>
    <t>山形県最上郡真室川町木ノ下１１０１番１</t>
  </si>
  <si>
    <t>0233-62-2396</t>
  </si>
  <si>
    <t>0233-62-2234</t>
  </si>
  <si>
    <t>特別養護老人ホーム翠明荘</t>
  </si>
  <si>
    <t>社会福祉法人大蔵福祉会</t>
  </si>
  <si>
    <t>山形県最上郡大蔵村清水３１３７番地６０</t>
  </si>
  <si>
    <t>0233-75-2601</t>
  </si>
  <si>
    <t>0233-75-2602</t>
  </si>
  <si>
    <t>特別養護老人ホームひめゆり荘</t>
  </si>
  <si>
    <t>社会福祉法人鮭川厚生会</t>
  </si>
  <si>
    <t>山形県最上郡鮭川村石名坂５８９番７</t>
  </si>
  <si>
    <t>0233-55-3480</t>
  </si>
  <si>
    <t>0233-55-3518</t>
  </si>
  <si>
    <t>特別養護老人ホームまごころ荘</t>
  </si>
  <si>
    <t>社会福祉法人清流会</t>
  </si>
  <si>
    <t>山形県最上郡戸沢村蔵岡野中沢前山２７５９番地</t>
  </si>
  <si>
    <t>0233-34-7011</t>
  </si>
  <si>
    <t>0233-72-3022</t>
  </si>
  <si>
    <t>特別養護老人ホーム　「悠悠」</t>
  </si>
  <si>
    <t>社会福祉法人　まむろ川福祉会</t>
  </si>
  <si>
    <t>山形県最上郡真室川町新町４６９番５</t>
  </si>
  <si>
    <t>0233-62-3431</t>
  </si>
  <si>
    <t>0233-62-3432</t>
  </si>
  <si>
    <t>特別養護老人ホーム　紅梅荘（ユニット型）</t>
  </si>
  <si>
    <t>山形県最上郡最上町向町７３番地の３</t>
  </si>
  <si>
    <t>特別養護老人ホームまほろば荘</t>
  </si>
  <si>
    <t>社会福祉法人松風会</t>
  </si>
  <si>
    <t>山形県東置賜郡高畠町福沢７０５番地の１</t>
  </si>
  <si>
    <t>0238-57-5000</t>
  </si>
  <si>
    <t>0238-57-5040</t>
  </si>
  <si>
    <t>特別養護老人ホームはとみね荘</t>
  </si>
  <si>
    <t>山形県東置賜郡高畠町高畠３０３番地</t>
  </si>
  <si>
    <t>0238-51-0001</t>
  </si>
  <si>
    <t>0238-51-0010</t>
  </si>
  <si>
    <t>特別養護老人ホームそよ風の森</t>
  </si>
  <si>
    <t>社会福祉法人川西福祉会</t>
  </si>
  <si>
    <t>山形県東置賜郡川西町時田１４１７番地</t>
  </si>
  <si>
    <t>0238-46-2121</t>
  </si>
  <si>
    <t>0238-46-2131</t>
  </si>
  <si>
    <t>特別養護老人ホームたかはた荘</t>
  </si>
  <si>
    <t>山形県東置賜郡高畠町高畠３０３番地の１</t>
  </si>
  <si>
    <t>0238-52-5550</t>
  </si>
  <si>
    <t>0238-52-5557</t>
  </si>
  <si>
    <t>特別養護老人ホーム白光園</t>
  </si>
  <si>
    <t>社会福祉法人白鷹福祉会</t>
  </si>
  <si>
    <t>山形県西置賜郡白鷹町鮎貝１０８番地</t>
  </si>
  <si>
    <t>0238-85-1511</t>
  </si>
  <si>
    <t>0238-85-1513</t>
  </si>
  <si>
    <t>特別養護老人ホームさいわい荘</t>
  </si>
  <si>
    <t>社会福祉法人小国福祉会</t>
  </si>
  <si>
    <t>山形県西置賜郡小国町岩井沢５６３番地１</t>
  </si>
  <si>
    <t>0238-62-3821</t>
  </si>
  <si>
    <t>0238-62-3822</t>
  </si>
  <si>
    <t>特別養護老人ホームひめさゆり荘</t>
  </si>
  <si>
    <t>社会福祉法人いいで福祉会</t>
  </si>
  <si>
    <t>山形県西置賜郡飯豊町添川３５１４番地８２</t>
  </si>
  <si>
    <t>0238-74-2011</t>
  </si>
  <si>
    <t>0238-74-2021</t>
  </si>
  <si>
    <t>特別養護老人ホーム山水園</t>
  </si>
  <si>
    <t>社会福祉法人立川厚生会</t>
  </si>
  <si>
    <t>山形県東田川郡庄内町狩川笠山４３３番地の３</t>
  </si>
  <si>
    <t>0234-56-3522</t>
  </si>
  <si>
    <t>0234-56-3523</t>
  </si>
  <si>
    <t>特別養護老人ホームソラーナ</t>
  </si>
  <si>
    <t>社会福祉法人みのり福祉会</t>
  </si>
  <si>
    <t>山形県東田川郡庄内町南野北野１００番地２</t>
  </si>
  <si>
    <t>0234-44-2011</t>
  </si>
  <si>
    <t>0234-44-2013</t>
  </si>
  <si>
    <t>特別養護老人ホームふじの花荘</t>
  </si>
  <si>
    <t>社会福祉法人ふじの里</t>
  </si>
  <si>
    <t>山形県鶴岡市藤の花一丁目１８番地１</t>
  </si>
  <si>
    <t>0235-64-5880</t>
  </si>
  <si>
    <t>0235-64-5884</t>
  </si>
  <si>
    <t>特別養護老人ホームかみじ荘</t>
  </si>
  <si>
    <t>山形県鶴岡市羽黒町手向薬師沢１９８番地３</t>
  </si>
  <si>
    <t>特別養護老人ホーム桃寿荘</t>
  </si>
  <si>
    <t>山形県鶴岡市たらのき代桃平１２３番地</t>
  </si>
  <si>
    <t>指定介護老人福祉施設特別養護老人ホームなの花荘</t>
  </si>
  <si>
    <t>社会福祉法人けやき</t>
  </si>
  <si>
    <t>山形県東田川郡三川町横山堤１８９番地２</t>
  </si>
  <si>
    <t>0235-66-4831</t>
  </si>
  <si>
    <t>0235-66-4882</t>
  </si>
  <si>
    <t>特別養護老人ホームかたくり荘</t>
  </si>
  <si>
    <t>山形県鶴岡市熊出東村１５７－２</t>
  </si>
  <si>
    <t>0235-53-2828</t>
  </si>
  <si>
    <t>特別養護老人ホーム温寿荘</t>
  </si>
  <si>
    <t>社会福祉法人あつみ福祉会</t>
  </si>
  <si>
    <t>山形県鶴岡市槇代丁５３番地１</t>
  </si>
  <si>
    <t>0235-43-2351</t>
  </si>
  <si>
    <t>0235-43-2381</t>
  </si>
  <si>
    <t>特別養護老人ホーム松濤荘</t>
  </si>
  <si>
    <t>山形県飽海郡遊佐町菅里菅野南山７の１</t>
  </si>
  <si>
    <t>0234-76-2103</t>
  </si>
  <si>
    <t>特別養護老人ホームゆうすい</t>
  </si>
  <si>
    <t>社会福祉法人遊佐厚生会</t>
  </si>
  <si>
    <t>山形県飽海郡遊佐町遊佐字木ノ下２番地</t>
  </si>
  <si>
    <t>0234-71-2133</t>
  </si>
  <si>
    <t>0234-71-2134</t>
  </si>
  <si>
    <t>特別養護老人ホーム幸楽荘</t>
  </si>
  <si>
    <t>社会福祉法人幾久栄会</t>
  </si>
  <si>
    <t>山形県酒田市小泉前田５０番地</t>
  </si>
  <si>
    <t>0234-64-3711</t>
  </si>
  <si>
    <t>0234-64-3712</t>
  </si>
  <si>
    <t>特別養護老人ホームさくらホーム</t>
  </si>
  <si>
    <t>山形県酒田市中牧田丸福１７１番地</t>
  </si>
  <si>
    <t>0234-62-2941</t>
  </si>
  <si>
    <t>0234-61-4016</t>
  </si>
  <si>
    <t>山形県酒田市楢橋大柳３－１</t>
  </si>
  <si>
    <t>やすらぎの里金井</t>
  </si>
  <si>
    <t>山形県山形市内表東１番地</t>
  </si>
  <si>
    <t>023-681-5711</t>
  </si>
  <si>
    <t>023-681-5712</t>
  </si>
  <si>
    <t>特別養護老人ホーム鈴川敬寿園</t>
  </si>
  <si>
    <t>社会福祉法人敬寿会</t>
  </si>
  <si>
    <t>山形県山形市大野目二丁目２番６７号</t>
  </si>
  <si>
    <t>023-666-8100</t>
  </si>
  <si>
    <t>023-666-8105</t>
  </si>
  <si>
    <t>特別養護老人ホーム滝山なごみの里</t>
  </si>
  <si>
    <t>山形県山形市東青田二丁目6番4号</t>
  </si>
  <si>
    <t>023-673-0681</t>
  </si>
  <si>
    <t>023-615-6787</t>
  </si>
  <si>
    <t>特別養護老人ホーム飯塚なごみの里</t>
  </si>
  <si>
    <t>山形県山形市飯塚町字宮浦１４４７番４</t>
  </si>
  <si>
    <t>023-679-5021</t>
  </si>
  <si>
    <t>023-679-5088</t>
  </si>
  <si>
    <t>特別養護老人ホームちとせノ杜</t>
  </si>
  <si>
    <t>社会福祉法人　いずみノ杜</t>
  </si>
  <si>
    <t>山形県山形市落合町２０５番地</t>
  </si>
  <si>
    <t>023-634-5525</t>
  </si>
  <si>
    <t>023-634-5520</t>
  </si>
  <si>
    <t>小規模特別養護老人ホーム　福寿草小荷駄町</t>
  </si>
  <si>
    <t>山形県山形市小荷駄町１２番４６号</t>
  </si>
  <si>
    <t>023-666-6517</t>
  </si>
  <si>
    <t>023-666-6518</t>
  </si>
  <si>
    <t>ユトリアケアセンターかすみ</t>
  </si>
  <si>
    <t>山形県山形市香澄町二丁目3番32号</t>
  </si>
  <si>
    <t>023-625-1294</t>
  </si>
  <si>
    <t>023-625-1297</t>
  </si>
  <si>
    <t>特別養護老人ホーム沼木敬寿園</t>
  </si>
  <si>
    <t>社会福祉法人　敬寿会</t>
  </si>
  <si>
    <t>山形県山形市沼木６８番地１</t>
  </si>
  <si>
    <t>023-674-9881</t>
  </si>
  <si>
    <t>023-646-0545</t>
  </si>
  <si>
    <t>小規模特別養護老人ホーム　「あっぷるの里久保田」</t>
  </si>
  <si>
    <t>社会福祉法人　慈福会</t>
  </si>
  <si>
    <t>山形県山形市久保田一丁目７番７号</t>
  </si>
  <si>
    <t>023-647-6330</t>
  </si>
  <si>
    <t>023-646-1133</t>
  </si>
  <si>
    <t>地域密着型特別養護老人ホーム　サンシャイン大森</t>
  </si>
  <si>
    <t>社会福祉法人　山形</t>
  </si>
  <si>
    <t>山形県山形市大森2139番地１</t>
  </si>
  <si>
    <t>特別養護老人ホーム　べにはなノ杜</t>
  </si>
  <si>
    <t>山形県山形市大森853</t>
  </si>
  <si>
    <t>023-665-0316</t>
  </si>
  <si>
    <t>023-665-0304</t>
  </si>
  <si>
    <t>小規模特別養護老人ホーム　東部の郷</t>
  </si>
  <si>
    <t>社会福祉法人歓友会</t>
  </si>
  <si>
    <t>山形県山形市松波三丁目4番5号</t>
  </si>
  <si>
    <t>023-664-3851</t>
  </si>
  <si>
    <t>小規模特別養護老人ホームみこころの園南山形</t>
  </si>
  <si>
    <t>山形県山形市松原字横手779-1</t>
  </si>
  <si>
    <t>023-665-1122</t>
  </si>
  <si>
    <t>023-688-6888</t>
  </si>
  <si>
    <t>小規模特別養護老人ホーム大曽根</t>
  </si>
  <si>
    <t>社会福祉法人清桜会</t>
  </si>
  <si>
    <t>山形県山形市上反田８１１番地１</t>
  </si>
  <si>
    <t>023-674-7741</t>
  </si>
  <si>
    <t>023-674-7738</t>
  </si>
  <si>
    <t>特別養護老人ホーム　せん寿ノ杜</t>
  </si>
  <si>
    <t>社会福祉法人いずみノ杜</t>
  </si>
  <si>
    <t>山形県山形市漆山字住吉７１５</t>
  </si>
  <si>
    <t>023-674-8388</t>
  </si>
  <si>
    <t>023-674-8382</t>
  </si>
  <si>
    <t>ユトリアケアセンターなりさわ</t>
  </si>
  <si>
    <t>山形県山形市成沢西四丁目２－２０</t>
  </si>
  <si>
    <t>023-674-7150</t>
  </si>
  <si>
    <t>023-674-7170</t>
  </si>
  <si>
    <t>特別養護老人ホームあかしや共生苑</t>
  </si>
  <si>
    <t>山形県山形市桧町三丁目４番１７号</t>
  </si>
  <si>
    <t>023-674-7777</t>
  </si>
  <si>
    <t>023-684-5117</t>
  </si>
  <si>
    <t>地域密着型特別養護老人ホームあづま</t>
  </si>
  <si>
    <t>社会福祉法人あづま会</t>
  </si>
  <si>
    <t>山形県米沢市李山８１３２番地の１１</t>
  </si>
  <si>
    <t>0238-38-5535</t>
  </si>
  <si>
    <t>特別養護老人ホームぶなの杜</t>
  </si>
  <si>
    <t>山形県鶴岡市熊出字東村１５２－１</t>
  </si>
  <si>
    <t>0235-58-1535</t>
  </si>
  <si>
    <t>0235-53-3113</t>
  </si>
  <si>
    <t>特別養護老人ホームかけはし</t>
  </si>
  <si>
    <t>社会福祉法人山形虹の会</t>
  </si>
  <si>
    <t>山形県鶴岡市民田字代家田９９番１</t>
  </si>
  <si>
    <t>0235-25-1131</t>
  </si>
  <si>
    <t>0235-25-0810</t>
  </si>
  <si>
    <t>地域密着型小規模特別養護老人ホームめぐみの郷しらやま</t>
  </si>
  <si>
    <t>社会福祉法人めぐみ会</t>
  </si>
  <si>
    <t>山形県鶴岡市白山字西木村１０１番地１</t>
  </si>
  <si>
    <t>0235-64-1171</t>
  </si>
  <si>
    <t>0235-22-5655</t>
  </si>
  <si>
    <t>サテライト池幸園</t>
  </si>
  <si>
    <t>山形県鶴岡市陽光町９番２０号</t>
  </si>
  <si>
    <t>0235-33-8106</t>
  </si>
  <si>
    <t>0235-29-2671</t>
  </si>
  <si>
    <t>小規模特別養護老人ホームともえ</t>
  </si>
  <si>
    <t>山形県鶴岡市北茅原町17番1号</t>
  </si>
  <si>
    <t>0235-35-0900</t>
  </si>
  <si>
    <t>0235-35-0901</t>
  </si>
  <si>
    <t>地域密着型特別養護老人ホーム思恩</t>
  </si>
  <si>
    <t>山形県鶴岡市馬町字枇杷川原23番地</t>
  </si>
  <si>
    <t>地域密着型特別養護老人ホーム　サン・シティⅡ</t>
  </si>
  <si>
    <t>山形県酒田市曙町二丁目２８－５</t>
  </si>
  <si>
    <t>0234-26-7770</t>
  </si>
  <si>
    <t>0234-26-6160</t>
  </si>
  <si>
    <t>地域密着型介護老人福祉施設あおい</t>
  </si>
  <si>
    <t>山形県酒田市緑ケ丘二丁目１６－１</t>
  </si>
  <si>
    <t>0234-41-2260</t>
  </si>
  <si>
    <t>0234-28-8956</t>
  </si>
  <si>
    <t>小規模特別養護老人ホームライフケア黒森</t>
  </si>
  <si>
    <t>山形県酒田市黒森字葭葉山５４番１０</t>
  </si>
  <si>
    <t>0234-92-3371</t>
  </si>
  <si>
    <t>0234-92-3436</t>
  </si>
  <si>
    <t>地域密着型特別養護老人ホームあずま</t>
  </si>
  <si>
    <t>社会福祉法人東平田福祉会</t>
  </si>
  <si>
    <t>山形県酒田市生石字奥山１５５番１</t>
  </si>
  <si>
    <t>0234-94-2800</t>
  </si>
  <si>
    <t>0234-94-2801</t>
  </si>
  <si>
    <t>特別養護老人ホーム　グランパ・グランマ</t>
  </si>
  <si>
    <t>社会福祉法人酒田福祉会</t>
  </si>
  <si>
    <t>山形県酒田市新橋3丁目1番地の1</t>
  </si>
  <si>
    <t>0234-31-8255</t>
  </si>
  <si>
    <t>特別養護老人ホーム醍醐</t>
  </si>
  <si>
    <t>社会福祉法人すばる</t>
  </si>
  <si>
    <t>山形県寒河江市慈恩寺２３５番地</t>
  </si>
  <si>
    <t>0237-84-0309</t>
  </si>
  <si>
    <t>0237-84-0308</t>
  </si>
  <si>
    <t>地域密着型特別養護老人ホームさがえ</t>
  </si>
  <si>
    <t>山形県寒河江市白岩６３３０番地の１</t>
  </si>
  <si>
    <t>0237-87-5010</t>
  </si>
  <si>
    <t>地域密着型特別養護老人ホーム長生園</t>
  </si>
  <si>
    <t>特別養護老人ホームさくら</t>
  </si>
  <si>
    <t>山形県寒河江市白岩112番地の62</t>
  </si>
  <si>
    <t>0237-87-5905</t>
  </si>
  <si>
    <t>地域密着型特別養護老人ホームながすずの里</t>
  </si>
  <si>
    <t>山形県上山市長清水二丁目５番１９号</t>
  </si>
  <si>
    <t>023-666-7780</t>
  </si>
  <si>
    <t>023-666-7038</t>
  </si>
  <si>
    <t>地域密着型特別養護老人ホームみずほの里</t>
  </si>
  <si>
    <t>山形県上山市牧野字清水２１－１</t>
  </si>
  <si>
    <t>小規模特別養護老人ホームはやまホーム</t>
  </si>
  <si>
    <t>社会福祉法人　村山光厚生会</t>
  </si>
  <si>
    <t>山形県村山市湯野沢１８８１番地６</t>
  </si>
  <si>
    <t>0237-54-2055</t>
  </si>
  <si>
    <t>地域密着型特別養護老人ホームむらやま</t>
  </si>
  <si>
    <t>社会福祉法人慈敬会</t>
  </si>
  <si>
    <t>山形県村山市中央二丁目３番４６号</t>
  </si>
  <si>
    <t>0237-52-3456</t>
  </si>
  <si>
    <t>地域密着型特別養護老人ホーム袖崎</t>
  </si>
  <si>
    <t>社会福祉法人千宏会</t>
  </si>
  <si>
    <t>山形県村山市土生田２６０番４</t>
  </si>
  <si>
    <t>0237-52-8871</t>
  </si>
  <si>
    <t>地域密着型特別養護老人ホーム野の香</t>
  </si>
  <si>
    <t>社会福祉法人　長井弘徳会</t>
  </si>
  <si>
    <t>山形県長井市館町南９番６３号</t>
  </si>
  <si>
    <t>0238-87-0567</t>
  </si>
  <si>
    <t>0238-87-0588</t>
  </si>
  <si>
    <t>地域密着型特別養護老人ホームたかだま</t>
  </si>
  <si>
    <t>社会福祉法人羽陽の里</t>
  </si>
  <si>
    <t>山形県天童市清池１５５９－１</t>
  </si>
  <si>
    <t>023-674-8711</t>
  </si>
  <si>
    <t>地域密着型特別養護老人ホーム清幸園</t>
  </si>
  <si>
    <t>地域密着型特別養護老人ホームきらめきの里</t>
  </si>
  <si>
    <t>社会福祉法人みらい</t>
  </si>
  <si>
    <t>山形県天童市山口４５４０番地１</t>
  </si>
  <si>
    <t>023-665-5333</t>
  </si>
  <si>
    <t>023-665-5325</t>
  </si>
  <si>
    <t>特別養護老人ホームつるかめの縁</t>
  </si>
  <si>
    <t>社会福祉法人つるかめ</t>
  </si>
  <si>
    <t>山形県天童市小関７７番地１</t>
  </si>
  <si>
    <t>023-652-1255</t>
  </si>
  <si>
    <t>023-652-1020</t>
  </si>
  <si>
    <t>地域密着型特別養護老人ホーム　本丸ホーム</t>
  </si>
  <si>
    <t>山形県東根市本丸南一丁目１０－１６</t>
  </si>
  <si>
    <t>0237-43-6980</t>
  </si>
  <si>
    <t>0237-43-6981</t>
  </si>
  <si>
    <t>桜の里双葉</t>
  </si>
  <si>
    <t>山形県南陽市椚塚１６９０番地</t>
  </si>
  <si>
    <t>0238-50-1588</t>
  </si>
  <si>
    <t>0238-50-1586</t>
  </si>
  <si>
    <t>特別養護老人ホーム　つばさノ杜</t>
  </si>
  <si>
    <t>山形県南陽市若狭郷屋８１１番地の１</t>
  </si>
  <si>
    <t>0238-40-8839</t>
  </si>
  <si>
    <t>0238-40-8059</t>
  </si>
  <si>
    <t>地域密着型特別養護老人ホーム やまのべ荘</t>
  </si>
  <si>
    <t>山形県東村山郡山辺町大塚８１４番地２</t>
  </si>
  <si>
    <t>中山ひまわり荘指定地域密着型介護老人福祉施設</t>
  </si>
  <si>
    <t>山形県東村山郡中山町柳沢2333番地</t>
  </si>
  <si>
    <t>地域密着型特別養護老人ホームひいなの里</t>
  </si>
  <si>
    <t>山形県西村山郡河北町谷地字月山堂1217番5</t>
  </si>
  <si>
    <t>0237-71-1880</t>
  </si>
  <si>
    <t>0237-71-1881</t>
  </si>
  <si>
    <t>地域密着型特別養護老人ホーム　眺葉の家</t>
  </si>
  <si>
    <t>山形県西村山郡河北町谷地字東６８５番地</t>
  </si>
  <si>
    <t>0237-73-5030</t>
  </si>
  <si>
    <t>地域密着型特別養護老人ホームソーレ大石田</t>
  </si>
  <si>
    <t>山形県北村山郡大石田町駒籠４１３番地</t>
  </si>
  <si>
    <t>0237-53-1077</t>
  </si>
  <si>
    <t>0237-53-1076</t>
  </si>
  <si>
    <t>地域密着型介護老人福祉施設　ほなみ</t>
  </si>
  <si>
    <t>山形県最上郡舟形町舟形４２番地１</t>
  </si>
  <si>
    <t>0233-32-3900</t>
  </si>
  <si>
    <t>0233-32-3933</t>
  </si>
  <si>
    <t>地域密着型特別養護老人ホーム「悠悠」</t>
  </si>
  <si>
    <t>社会福祉法人まむろ川福祉会</t>
  </si>
  <si>
    <t>特別養護老人ホームマイスカイ中山</t>
  </si>
  <si>
    <t>社会福祉法人そうめい会</t>
  </si>
  <si>
    <t>山形県西置賜郡白鷹町中山２７６０番地</t>
  </si>
  <si>
    <t>0238-85-6636</t>
  </si>
  <si>
    <t>0238-85-6637</t>
  </si>
  <si>
    <t>地域密着型特別養護老人ホームひめさゆりの丘</t>
  </si>
  <si>
    <t>0238-74-2300</t>
  </si>
  <si>
    <t>0238-74-2030</t>
  </si>
  <si>
    <t>ユニット型地域密着型特別養護老人ホームなの花荘</t>
  </si>
  <si>
    <t>山形県東田川郡三川町横山字堤１８９番地２</t>
  </si>
  <si>
    <t>地域密着型特別養護老人ホーム　ラ・ルーナ</t>
  </si>
  <si>
    <t>山形県東田川郡庄内町余目字矢口９２番地１</t>
  </si>
  <si>
    <t>0234-43-6730</t>
  </si>
  <si>
    <t>山形県飽海郡遊佐町菅里字菅野南山７番地１</t>
  </si>
  <si>
    <t>0234-76-2147</t>
  </si>
  <si>
    <t>特別養護老人ホームにしだて</t>
  </si>
  <si>
    <t>山形県飽海郡遊佐町吹浦字西楯２３番地の９</t>
  </si>
  <si>
    <t>0234-71-6061</t>
  </si>
  <si>
    <t>0234-71-6062</t>
  </si>
  <si>
    <t>介護老人保健施設サニーヒル菅沢</t>
  </si>
  <si>
    <t>一般財団法人山形市健康福祉医療事業団</t>
  </si>
  <si>
    <t>山形県山形市すげさわの丘７２７番地２０</t>
  </si>
  <si>
    <t>023-645-8500</t>
  </si>
  <si>
    <t>023-645-8503</t>
  </si>
  <si>
    <t>介護老人保健施設さくらパレス</t>
  </si>
  <si>
    <t>医療法人社団悠愛会</t>
  </si>
  <si>
    <t>山形県山形市桜田西４－３－２６</t>
  </si>
  <si>
    <t>023-628-3980</t>
  </si>
  <si>
    <t>023-628-3986</t>
  </si>
  <si>
    <t>介護老人保健施設フローラさいせい</t>
  </si>
  <si>
    <t>山形県山形市沖町７９番地の１</t>
  </si>
  <si>
    <t>023-664-1556</t>
  </si>
  <si>
    <t>023-664-1557</t>
  </si>
  <si>
    <t>介護老人保健施設サニーヒル山寺</t>
  </si>
  <si>
    <t>山形県山形市山寺１９７３－３３５</t>
  </si>
  <si>
    <t>023-667-5010</t>
  </si>
  <si>
    <t>023-667-5011</t>
  </si>
  <si>
    <t>介護療養型老人保健施設木の実</t>
  </si>
  <si>
    <t>社会医療法人松柏会</t>
  </si>
  <si>
    <t>山形県山形市旅篭町一丁目7番23号</t>
  </si>
  <si>
    <t>023-679-5172</t>
  </si>
  <si>
    <t>023-642-8103</t>
  </si>
  <si>
    <t>介護老人保健施設サンプラザ米沢</t>
  </si>
  <si>
    <t>山形県米沢市簗沢３０４６</t>
  </si>
  <si>
    <t>0238-32-2234</t>
  </si>
  <si>
    <t>0238-32-2333</t>
  </si>
  <si>
    <t>介護老人保健施設あづま</t>
  </si>
  <si>
    <t>山形県米沢市李山８１３２番地１１</t>
  </si>
  <si>
    <t>0238-38-5432</t>
  </si>
  <si>
    <t>介護老人保健施設「サンファミリア米沢」</t>
  </si>
  <si>
    <t>老人保健施設のぞみの園</t>
  </si>
  <si>
    <t>医療法人社団みつわ会</t>
  </si>
  <si>
    <t>山形県鶴岡市茅原町２６－２３</t>
  </si>
  <si>
    <t>0235-25-8255</t>
  </si>
  <si>
    <t>0235-25-5222</t>
  </si>
  <si>
    <t>介護老人保健施設かけはし</t>
  </si>
  <si>
    <t>山形県鶴岡市民田代家田１００番１</t>
  </si>
  <si>
    <t>介護老人保健施設ケアホームみやはら</t>
  </si>
  <si>
    <t>医療法人継和会</t>
  </si>
  <si>
    <t>山形県鶴岡市三和町１番５３号</t>
  </si>
  <si>
    <t>0235-28-2061</t>
  </si>
  <si>
    <t>0235-28-2062</t>
  </si>
  <si>
    <t>サテライト老健のぞみ</t>
  </si>
  <si>
    <t>山形県鶴岡市日枝字小真木原１１６番８号</t>
  </si>
  <si>
    <t>0235-24-7724</t>
  </si>
  <si>
    <t>0235-24-7734</t>
  </si>
  <si>
    <t>介護療養型老人保健施設せせらぎ</t>
  </si>
  <si>
    <t>医療生活協同組合やまがた</t>
  </si>
  <si>
    <t>山形県鶴岡市文園町９番３４号</t>
  </si>
  <si>
    <t>0235-28-2160</t>
  </si>
  <si>
    <t>0235-28-2161</t>
  </si>
  <si>
    <t>サテライト老健ちわら</t>
  </si>
  <si>
    <t>山形県鶴岡市北茅原町５番10号</t>
  </si>
  <si>
    <t>0235-25-5000</t>
  </si>
  <si>
    <t>0235-25-5025</t>
  </si>
  <si>
    <t>介護老人保健施設シェ・モワ</t>
  </si>
  <si>
    <t>山形県酒田市緑町１３番３７号</t>
  </si>
  <si>
    <t>0234-22-1400</t>
  </si>
  <si>
    <t>0234-22-1401</t>
  </si>
  <si>
    <t>老人保健施設明日葉</t>
  </si>
  <si>
    <t>医療法人社団さつき会</t>
  </si>
  <si>
    <t>山形県酒田市曙町二丁目１８番地の６</t>
  </si>
  <si>
    <t>0234-22-3885</t>
  </si>
  <si>
    <t>0234-22-5125</t>
  </si>
  <si>
    <t>老人保健施設うらら</t>
  </si>
  <si>
    <t>医療法人宏友会</t>
  </si>
  <si>
    <t>山形県酒田市本楯前田１２７－２</t>
  </si>
  <si>
    <t>0234-28-3131</t>
  </si>
  <si>
    <t>0234-28-3232</t>
  </si>
  <si>
    <t>介護老人保健施設ひだまり</t>
  </si>
  <si>
    <t>医療法人健友会</t>
  </si>
  <si>
    <t>山形県酒田市中町３丁目５番２３号</t>
  </si>
  <si>
    <t>0234-25-6356</t>
  </si>
  <si>
    <t>0234-25-6357</t>
  </si>
  <si>
    <t>医療法人社団清明会介護老人保健施設PFCエーデルワイス</t>
  </si>
  <si>
    <t>医療法人社団清明会</t>
  </si>
  <si>
    <t>山形県新庄市本合海字福田界１８０２番地３</t>
  </si>
  <si>
    <t>0233-26-2685</t>
  </si>
  <si>
    <t>0233-26-2687</t>
  </si>
  <si>
    <t>介護老人保健施設新庄薬師園</t>
  </si>
  <si>
    <t>山形県新庄市金沢西の山３０２７－４</t>
  </si>
  <si>
    <t>0233-23-8060</t>
  </si>
  <si>
    <t>0233-23-6202</t>
  </si>
  <si>
    <t>介護老人保健施設寒河江やすらぎの里</t>
  </si>
  <si>
    <t>山形県寒河江市本楯二丁目２４番地１</t>
  </si>
  <si>
    <t>0237-83-0566</t>
  </si>
  <si>
    <t>0237-83-0576</t>
  </si>
  <si>
    <t>介護老人保健施設　みゆきの丘</t>
  </si>
  <si>
    <t>社会医療法人みゆき会</t>
  </si>
  <si>
    <t>山形県上山市弁天２－２－１１</t>
  </si>
  <si>
    <t>023-672-8585</t>
  </si>
  <si>
    <t>023-672-8586</t>
  </si>
  <si>
    <t>介護老人保健施設ローズむらやま</t>
  </si>
  <si>
    <t>医療法人有恒会</t>
  </si>
  <si>
    <t>山形県村山市本飯田字柳堤２４８６番地の６５</t>
  </si>
  <si>
    <t>0237-52-3020</t>
  </si>
  <si>
    <t>介護老人保健施設リバーヒル長井</t>
  </si>
  <si>
    <t>社会福祉法人長井弘徳会</t>
  </si>
  <si>
    <t>山形県長井市寺泉３５２５番地１</t>
  </si>
  <si>
    <t>0238-84-7575</t>
  </si>
  <si>
    <t>0238-84-7718</t>
  </si>
  <si>
    <t>介護老人保健施設ラ・フォーレ天童</t>
  </si>
  <si>
    <t>医療法人社団斗南会</t>
  </si>
  <si>
    <t>山形県天童市道満１９３－１</t>
  </si>
  <si>
    <t>023-653-8211</t>
  </si>
  <si>
    <t>023-653-8663</t>
  </si>
  <si>
    <t>介護老人保健施設あこがれ</t>
  </si>
  <si>
    <t>山形県天童市荒谷１９７３番地８８４</t>
  </si>
  <si>
    <t>023-652-2801</t>
  </si>
  <si>
    <t>023-652-2802</t>
  </si>
  <si>
    <t>介護老人保健施設ナーシングホームさくらんぼ</t>
  </si>
  <si>
    <t>医療法人敬愛会</t>
  </si>
  <si>
    <t>山形県東根市野田1921番地</t>
  </si>
  <si>
    <t>0237-36-0017</t>
  </si>
  <si>
    <t>0237-36-0018</t>
  </si>
  <si>
    <t>介護老人保健施設ハイマート福原</t>
  </si>
  <si>
    <t>山形県尾花沢市野黒沢５５４番地の２９</t>
  </si>
  <si>
    <t>0237-25-3300</t>
  </si>
  <si>
    <t>0237-25-3302</t>
  </si>
  <si>
    <t>介護老人保健施設ドミール南陽</t>
  </si>
  <si>
    <t>社会医療法人公徳会</t>
  </si>
  <si>
    <t>山形県南陽市椚塚９４０</t>
  </si>
  <si>
    <t>0238-40-3888</t>
  </si>
  <si>
    <t>0238-40-3899</t>
  </si>
  <si>
    <t>介護老人保健施設ほなみ荘</t>
  </si>
  <si>
    <t>社会福祉法人南陽</t>
  </si>
  <si>
    <t>山形県南陽市宮内３７５０番地の１</t>
  </si>
  <si>
    <t>0238-47-6000</t>
  </si>
  <si>
    <t>0238-47-6027</t>
  </si>
  <si>
    <t>介護老人保健施設メルヘン</t>
  </si>
  <si>
    <t>山形県東村山郡山辺町大寺竹ノ花１１５２－１</t>
  </si>
  <si>
    <t>023-667-0001</t>
  </si>
  <si>
    <t>023-667-0002</t>
  </si>
  <si>
    <t>介護老人保健施設景雲荘</t>
  </si>
  <si>
    <t>医療法人霞晴堂</t>
  </si>
  <si>
    <t>山形県西村山郡大江町左沢１１８７</t>
  </si>
  <si>
    <t>0237-62-3155</t>
  </si>
  <si>
    <t>0237-62-3156</t>
  </si>
  <si>
    <t>介護老人保健施設紅寿の里</t>
  </si>
  <si>
    <t>山形県西村山郡河北町溝延本丸８番地１</t>
  </si>
  <si>
    <t>0237-73-5850</t>
  </si>
  <si>
    <t>0237-73-5860</t>
  </si>
  <si>
    <t>最上町介護老人保健施設やすらぎ</t>
  </si>
  <si>
    <t>最上町</t>
  </si>
  <si>
    <t>山形県最上郡最上町向町６４番地の３</t>
  </si>
  <si>
    <t>0233-43-3378</t>
  </si>
  <si>
    <t>0233-43-3126</t>
  </si>
  <si>
    <t>舟形徳洲苑</t>
  </si>
  <si>
    <t>医療法人　徳洲会</t>
  </si>
  <si>
    <t>山形県最上郡舟形町富田字富田１３５－１</t>
  </si>
  <si>
    <t>0233-35-2228</t>
  </si>
  <si>
    <t>0233-35-2229</t>
  </si>
  <si>
    <t>医療法人徳洲会　介護老人保健施設　梅花苑</t>
  </si>
  <si>
    <t>医療法人徳洲会</t>
  </si>
  <si>
    <t>山形県最上郡真室川町木ノ下字片渕山１１２５番２８６</t>
  </si>
  <si>
    <t>0233-32-0505</t>
  </si>
  <si>
    <t>0233-32-0506</t>
  </si>
  <si>
    <t>介護老人保健施設かがやきの丘</t>
  </si>
  <si>
    <t>医療法人社団緑愛会</t>
  </si>
  <si>
    <t>山形県東置賜郡川西町下奥田穴澤平３７９６番地２０号</t>
  </si>
  <si>
    <t>0238-42-5000</t>
  </si>
  <si>
    <t>0238-42-5052</t>
  </si>
  <si>
    <t>小国町介護老人保健施設温身の郷</t>
  </si>
  <si>
    <t>小国町</t>
  </si>
  <si>
    <t>山形県西置賜郡小国町あけぼの一丁目１番地</t>
  </si>
  <si>
    <t>0238-61-1200</t>
  </si>
  <si>
    <t>0238-61-1201</t>
  </si>
  <si>
    <t>介護老人保健施設白鷹あゆみの園</t>
  </si>
  <si>
    <t>医療法人社団聰明会</t>
  </si>
  <si>
    <t>山形県西置賜郡白鷹町十王５０８７番地１</t>
  </si>
  <si>
    <t>0238-85-5678</t>
  </si>
  <si>
    <t>0238-85-6888</t>
  </si>
  <si>
    <t>飯豊町介護老人保健施設「美の里」</t>
  </si>
  <si>
    <t>飯豊町</t>
  </si>
  <si>
    <t>山形県西置賜郡飯豊町椿３６５４番１</t>
  </si>
  <si>
    <t>0238-86-2117</t>
  </si>
  <si>
    <t>0238-86-2118</t>
  </si>
  <si>
    <t>医療法人徳洲会介護老人保健施設あかね</t>
  </si>
  <si>
    <t>山形県東田川郡庄内町添津家の下９７</t>
  </si>
  <si>
    <t>0234-51-1100</t>
  </si>
  <si>
    <t>0234-56-2236</t>
  </si>
  <si>
    <t>医療法人徳洲会介護老人保健施設余目徳洲苑</t>
  </si>
  <si>
    <t>山形県東田川郡庄内町松陽１－１－６</t>
  </si>
  <si>
    <t>0234-43-2477</t>
  </si>
  <si>
    <t>0234-43-2991</t>
  </si>
  <si>
    <t>介護老人保健施設みずばしょう</t>
  </si>
  <si>
    <t>一般社団法人鶴岡地区医師会</t>
  </si>
  <si>
    <t>山形県鶴岡市羽黒町後田字谷地田１９１番４号</t>
  </si>
  <si>
    <t>0235-78-0951</t>
  </si>
  <si>
    <t>0235-78-0952</t>
  </si>
  <si>
    <t>医療法人徳洲会　介護老人保健施設　ほのか</t>
  </si>
  <si>
    <t>山形県東田川郡三川町押切新田字深田１番地</t>
  </si>
  <si>
    <t>0235-68-0020</t>
  </si>
  <si>
    <t>0235-68-2208</t>
  </si>
  <si>
    <t>医療法人徳洲会介護老人保健施設徳田山</t>
  </si>
  <si>
    <t>山形県酒田市相沢道脇７</t>
  </si>
  <si>
    <t>0234-61-4040</t>
  </si>
  <si>
    <t>0234-62-3993</t>
  </si>
  <si>
    <t>社会医療法人二本松会介護老人保健施設かなやの里</t>
  </si>
  <si>
    <t>社会医療法人二本松会</t>
  </si>
  <si>
    <t>山形県上山市金谷字下河原１３７０番地</t>
  </si>
  <si>
    <t>023-677-1081</t>
  </si>
  <si>
    <t>06B0100016</t>
  </si>
  <si>
    <t>長岡医院　介護医療院</t>
  </si>
  <si>
    <t>長岡医院</t>
  </si>
  <si>
    <t>山形県山形市七日町四丁目５番２０号</t>
  </si>
  <si>
    <t>023-622-1191</t>
  </si>
  <si>
    <t>023-633-8768</t>
  </si>
  <si>
    <t>06B0400010</t>
  </si>
  <si>
    <t>松田外科医院</t>
  </si>
  <si>
    <t>松田　和久</t>
  </si>
  <si>
    <t>山形県米沢市城西四丁目４番２５号</t>
  </si>
  <si>
    <t>0238-21-1155</t>
  </si>
  <si>
    <t>00238-21-1139</t>
  </si>
  <si>
    <t>06B0400028</t>
  </si>
  <si>
    <t>三友堂介護医療院</t>
  </si>
  <si>
    <t>一般財団法人三友堂病院</t>
  </si>
  <si>
    <t>山形県米沢市成島町３丁目２番９０号</t>
  </si>
  <si>
    <t>0238-21-8100</t>
  </si>
  <si>
    <t>0238-21-8119</t>
  </si>
  <si>
    <t>06B0800011</t>
  </si>
  <si>
    <t>サイトー内科介護医療院</t>
  </si>
  <si>
    <t>医療法人社団健好会サイトー内科</t>
  </si>
  <si>
    <t>山形県酒田市一番町９番９号</t>
  </si>
  <si>
    <t>0234-23-7718</t>
  </si>
  <si>
    <t>06B1500016</t>
  </si>
  <si>
    <t>吉川記念病院　介護医療院</t>
  </si>
  <si>
    <t>医療法人杏山会</t>
  </si>
  <si>
    <t>山形県長井市成田1888番１</t>
  </si>
  <si>
    <t>0238-87-8000</t>
  </si>
  <si>
    <t>0238-83-1212</t>
  </si>
  <si>
    <t>06B1600014</t>
  </si>
  <si>
    <t>天童温泉篠田介護医療院</t>
  </si>
  <si>
    <t>医療法人　篠田好生会</t>
  </si>
  <si>
    <t>山形県天童市鎌田一丁目７番1号</t>
  </si>
  <si>
    <t>023-653-5711</t>
  </si>
  <si>
    <t>06B2700011</t>
  </si>
  <si>
    <t>小国町立病院介護医療院</t>
  </si>
  <si>
    <t>小国町立病院</t>
  </si>
  <si>
    <t>山形県西置賜郡小国町あけぼの一丁目1番地</t>
  </si>
  <si>
    <t>0238-61-1111</t>
  </si>
  <si>
    <t>0238-61-1115</t>
  </si>
  <si>
    <t>06B3000015</t>
  </si>
  <si>
    <t>三川病院介護医療院</t>
  </si>
  <si>
    <t>医療法人社団愛陽会</t>
  </si>
  <si>
    <t>山形県東田川郡三川町横山字堤39番</t>
  </si>
  <si>
    <t>0235-68-0150</t>
  </si>
  <si>
    <t>0235-68-0171</t>
  </si>
  <si>
    <t>認知症高齢者グループホーム敬寿園</t>
  </si>
  <si>
    <t>山形県山形市妙見寺５００－１</t>
  </si>
  <si>
    <t>023-634-2020</t>
  </si>
  <si>
    <t>023-634-2330</t>
  </si>
  <si>
    <t>やすらぎ苑山形</t>
  </si>
  <si>
    <t>株式会社東北医療福祉システムズ</t>
  </si>
  <si>
    <t>山形県山形市東山形一丁目４番１２号</t>
  </si>
  <si>
    <t>023-625-0661</t>
  </si>
  <si>
    <t>グループホームとかみ楽生苑</t>
  </si>
  <si>
    <t>山形県山形市富神前１１番地</t>
  </si>
  <si>
    <t>023-646-5650</t>
  </si>
  <si>
    <t>023-646-5651</t>
  </si>
  <si>
    <t>フラワー小姓町</t>
  </si>
  <si>
    <t>医療法人東北医療福祉会</t>
  </si>
  <si>
    <t>山形県山形市小姓町７番１５号</t>
  </si>
  <si>
    <t>023-625-7210</t>
  </si>
  <si>
    <t>023-625-7265</t>
  </si>
  <si>
    <t>オークランドホーム荒楯町さくら苑</t>
  </si>
  <si>
    <t>オークランドホーム株式会社</t>
  </si>
  <si>
    <t>山形県山形市荒楯町二丁目１８番７号</t>
  </si>
  <si>
    <t>023-633-2350</t>
  </si>
  <si>
    <t>023-632-1525</t>
  </si>
  <si>
    <t>フラワー吉原</t>
  </si>
  <si>
    <t>山形県山形市南館三丁目２1番５０号</t>
  </si>
  <si>
    <t>023-647-5051</t>
  </si>
  <si>
    <t>023-645-7560</t>
  </si>
  <si>
    <t>グループホームはなみずき</t>
  </si>
  <si>
    <t>株式会社ケアセンターはなみずき</t>
  </si>
  <si>
    <t>山形県山形市深町一丁目９番１４号（南の家ユニット）二丁目２番２５号</t>
  </si>
  <si>
    <t>023-644-2777</t>
  </si>
  <si>
    <t>023-644-2778</t>
  </si>
  <si>
    <t>グループホーム友結</t>
  </si>
  <si>
    <t>山形県山形市桜田西一丁目１３番９号</t>
  </si>
  <si>
    <t>023-615-2201</t>
  </si>
  <si>
    <t>023-615-2202</t>
  </si>
  <si>
    <t>オークランドホーム南原町木洩れ陽</t>
  </si>
  <si>
    <t>山形県山形市南原町三丁目１１番１号</t>
  </si>
  <si>
    <t>023-622-9002</t>
  </si>
  <si>
    <t>グループホーム馬見ケ崎</t>
  </si>
  <si>
    <t>山形県山形市桧町一丁目１７番２３号</t>
  </si>
  <si>
    <t>023-682-7556</t>
  </si>
  <si>
    <t>023-682-7559</t>
  </si>
  <si>
    <t>グループホームもも太郎さん(黄金)</t>
  </si>
  <si>
    <t>株式会社ジェイバック</t>
  </si>
  <si>
    <t>山形県山形市黄金８１番１号</t>
  </si>
  <si>
    <t>023-646-6577</t>
  </si>
  <si>
    <t>グループホーム北山形</t>
  </si>
  <si>
    <t>山形県山形市嶋北三丁目１０番６号</t>
  </si>
  <si>
    <t>023-664-0788</t>
  </si>
  <si>
    <t>023-681-2801</t>
  </si>
  <si>
    <t>人生の楽園</t>
  </si>
  <si>
    <t>有限会社エーペック</t>
  </si>
  <si>
    <t>山形県山形市風間字北向１２６１番１</t>
  </si>
  <si>
    <t>023-686-4482</t>
  </si>
  <si>
    <t>023-686-5506</t>
  </si>
  <si>
    <t>グループホームピュアグローブ</t>
  </si>
  <si>
    <t>特定非営利活動法人米沢清友会</t>
  </si>
  <si>
    <t>山形県米沢市通町二丁目５番６２号</t>
  </si>
  <si>
    <t>0238-21-1967</t>
  </si>
  <si>
    <t>さんゆうグループホーム ふぃりあ</t>
  </si>
  <si>
    <t>株式会社三友医療</t>
  </si>
  <si>
    <t>山形県米沢市万世町桑山４６６０番地</t>
  </si>
  <si>
    <t>0238-28-5720</t>
  </si>
  <si>
    <t>グループホーム ピュアフォレスト</t>
  </si>
  <si>
    <t>山形県米沢市三沢２６１０６番地１４</t>
  </si>
  <si>
    <t>0238-21-1973</t>
  </si>
  <si>
    <t>0238-21-1971</t>
  </si>
  <si>
    <t>グループホームこもれびの家</t>
  </si>
  <si>
    <t>有限会社敬愛会</t>
  </si>
  <si>
    <t>山形県米沢市花沢３６１２番地の１</t>
  </si>
  <si>
    <t>0238-37-8065</t>
  </si>
  <si>
    <t>0238-37-8066</t>
  </si>
  <si>
    <t>グループホーム楓の家</t>
  </si>
  <si>
    <t>山形県米沢市金池６丁目８番地２６号</t>
  </si>
  <si>
    <t>0238-21-7222</t>
  </si>
  <si>
    <t>0238-21-7211</t>
  </si>
  <si>
    <t>グループホームふきのとう</t>
  </si>
  <si>
    <t>グループホームふきのとう株式会社</t>
  </si>
  <si>
    <t>山形県米沢市塩井町塩野２０５７番地</t>
  </si>
  <si>
    <t>0238-23-5796</t>
  </si>
  <si>
    <t>0238-21-5616</t>
  </si>
  <si>
    <t>グループホームやまぼうし</t>
  </si>
  <si>
    <t>株式会社菊地組</t>
  </si>
  <si>
    <t>山形県米沢市直江町１番５号</t>
  </si>
  <si>
    <t>0238-22-6660</t>
  </si>
  <si>
    <t>0238-22-6625</t>
  </si>
  <si>
    <t>グループホーム「結いのき」</t>
  </si>
  <si>
    <t>生活クラブやまがた生活協同組合</t>
  </si>
  <si>
    <t>山形県米沢市花沢町２６９５番地の４</t>
  </si>
  <si>
    <t>0238-37-0960</t>
  </si>
  <si>
    <t>0238-37-0961</t>
  </si>
  <si>
    <t>グループホームもも太郎さん米沢</t>
  </si>
  <si>
    <t>山形県米沢市通町５丁目３－４６</t>
  </si>
  <si>
    <t>0238-37-0845</t>
  </si>
  <si>
    <t>0238-37-0846</t>
  </si>
  <si>
    <t>グループホーム成島園</t>
  </si>
  <si>
    <t>山形県米沢市広幡町成島字窪平山２１２０－５</t>
  </si>
  <si>
    <t>0238-36-1003</t>
  </si>
  <si>
    <t>0238-36-1004</t>
  </si>
  <si>
    <t>グループホーム東陽館</t>
  </si>
  <si>
    <t>有限会社ＨＹＯコーポレーション</t>
  </si>
  <si>
    <t>山形県米沢市城北１丁目２－５</t>
  </si>
  <si>
    <t>0238-37-8181</t>
  </si>
  <si>
    <t>0238-37-8010</t>
  </si>
  <si>
    <t>グループホームかけはし</t>
  </si>
  <si>
    <t>グループホームひだまりの家</t>
  </si>
  <si>
    <t>山形県鶴岡市茅原町２７番１号</t>
  </si>
  <si>
    <t>0235-25-5502</t>
  </si>
  <si>
    <t>0235-25-5501</t>
  </si>
  <si>
    <t>グループホームなずな</t>
  </si>
  <si>
    <t>ぷらすはーと株式会社</t>
  </si>
  <si>
    <t>山形県鶴岡市神明町１５番１５号</t>
  </si>
  <si>
    <t>0235-64-1303</t>
  </si>
  <si>
    <t>0235-64-1304</t>
  </si>
  <si>
    <t>グループホームなでしこ</t>
  </si>
  <si>
    <t>山形県鶴岡市斎藤川原字間々下３５番</t>
  </si>
  <si>
    <t>0235-25-5613</t>
  </si>
  <si>
    <t>0235-25-5612</t>
  </si>
  <si>
    <t>グループホームひまわり</t>
  </si>
  <si>
    <t>株式会社ひまわり</t>
  </si>
  <si>
    <t>山形県鶴岡市稲生一丁目３番５号</t>
  </si>
  <si>
    <t>0235-25-5145</t>
  </si>
  <si>
    <t>0235-25-5241</t>
  </si>
  <si>
    <t>グループホーム「コスモス」</t>
  </si>
  <si>
    <t>株式会社コンパス</t>
  </si>
  <si>
    <t>山形県鶴岡市西茅原町21番1６</t>
  </si>
  <si>
    <t>0235-23-5858</t>
  </si>
  <si>
    <t>0235-23-5870</t>
  </si>
  <si>
    <t>認知症高齢者グループホーム「和心」ふじ荘</t>
  </si>
  <si>
    <t>十和建設株式会社</t>
  </si>
  <si>
    <t>山形県鶴岡市八色木字西野３３５番地１</t>
  </si>
  <si>
    <t>0235-78-2620</t>
  </si>
  <si>
    <t>0235-78-2621</t>
  </si>
  <si>
    <t>あった家きゃっと</t>
  </si>
  <si>
    <t>有限会社キャットハンドサービス</t>
  </si>
  <si>
    <t>山形県鶴岡市藤島字笹花４８－１２</t>
  </si>
  <si>
    <t>0235-64-6042</t>
  </si>
  <si>
    <t>0235-64-6043</t>
  </si>
  <si>
    <t>認知症対応型グループホーム「ほなみ」</t>
  </si>
  <si>
    <t>山形県酒田市本楯前田１２７番地の２</t>
  </si>
  <si>
    <t>0234-91-7123</t>
  </si>
  <si>
    <t>0234-91-7151</t>
  </si>
  <si>
    <t>グループホームあらた</t>
  </si>
  <si>
    <t>特定非営利活動法人あらた</t>
  </si>
  <si>
    <t>山形県酒田市東町一丁目１５番地の２５</t>
  </si>
  <si>
    <t>0234-23-5961</t>
  </si>
  <si>
    <t>グループホームはまゆう</t>
  </si>
  <si>
    <t>山形県酒田市宮野浦三丁目２０番１号</t>
  </si>
  <si>
    <t>0234-31-4466</t>
  </si>
  <si>
    <t>グループホームひより</t>
  </si>
  <si>
    <t>山形県酒田市京田二丁目６９番７</t>
  </si>
  <si>
    <t>0234-31-3377</t>
  </si>
  <si>
    <t>0234-31-3376</t>
  </si>
  <si>
    <t>グループホーム明日葉</t>
  </si>
  <si>
    <t>山形県酒田市曙町２丁目２４番地の２</t>
  </si>
  <si>
    <t>0234-26-7173</t>
  </si>
  <si>
    <t>グループホームまいづる</t>
  </si>
  <si>
    <t>株式会社ケアサービス鳥海</t>
  </si>
  <si>
    <t>山形県酒田市麓字横道１０番地８</t>
  </si>
  <si>
    <t>0234-64-3321</t>
  </si>
  <si>
    <t>0234-64-3339</t>
  </si>
  <si>
    <t>グループホームふれんど</t>
  </si>
  <si>
    <t>株式会社ふれんど</t>
  </si>
  <si>
    <t>山形県酒田市古湊町９番８号</t>
  </si>
  <si>
    <t>0234-35-1210</t>
  </si>
  <si>
    <t>0234-34-4180</t>
  </si>
  <si>
    <t>グループホーム大手町</t>
  </si>
  <si>
    <t>ふるさと企画有限会社</t>
  </si>
  <si>
    <t>山形県新庄市大手町２番８３号</t>
  </si>
  <si>
    <t>0233-23-8080</t>
  </si>
  <si>
    <t>0233-23-8083</t>
  </si>
  <si>
    <t>認知症対応型共同生活介護グループホームふきのとう</t>
  </si>
  <si>
    <t>株式会社ケアネット徳洲会</t>
  </si>
  <si>
    <t>山形県新庄市鳥越字駒場４５１９番２</t>
  </si>
  <si>
    <t>0233-28-0771</t>
  </si>
  <si>
    <t>0233-28-0772</t>
  </si>
  <si>
    <t>寒河江やすらぎの里認知症高齢者グループホーム</t>
  </si>
  <si>
    <t>山形県寒河江市寒河江本楯二丁目２４番地１</t>
  </si>
  <si>
    <t>グループホームあしたば</t>
  </si>
  <si>
    <t>有限会社ウェルネスさがえ</t>
  </si>
  <si>
    <t>山形県寒河江市西根字石川西２９４番地の３</t>
  </si>
  <si>
    <t>0237-83-1622</t>
  </si>
  <si>
    <t>0237-83-1623</t>
  </si>
  <si>
    <t>グループホームみずほ</t>
  </si>
  <si>
    <t>山形県上山市牧野字妻神１６１５番</t>
  </si>
  <si>
    <t>023-677-2122</t>
  </si>
  <si>
    <t>023-677-2120</t>
  </si>
  <si>
    <t>グループホーム笑顔</t>
  </si>
  <si>
    <t>山形県上山市弁天二丁目２番４５号</t>
  </si>
  <si>
    <t>023-672-8510</t>
  </si>
  <si>
    <t>023-672-6770</t>
  </si>
  <si>
    <t>グループホーム香紅の里</t>
  </si>
  <si>
    <t>山形県村山市楯岡俵町２０番１９号</t>
  </si>
  <si>
    <t>0237-52-1001</t>
  </si>
  <si>
    <t>0237-52-1102</t>
  </si>
  <si>
    <t>グループホーム「さくらの家」指定認知症対応型共同生活介護事業所</t>
  </si>
  <si>
    <t>有限会社さくら商会</t>
  </si>
  <si>
    <t>山形県長井市平山９１１番２１</t>
  </si>
  <si>
    <t>0238-83-3338</t>
  </si>
  <si>
    <t>0238-83-3337</t>
  </si>
  <si>
    <t>グループホームリバーヒル長井</t>
  </si>
  <si>
    <t>山形県長井市寺泉３０８１番地２１</t>
  </si>
  <si>
    <t>0238-84-8550</t>
  </si>
  <si>
    <t>0238-84-8551</t>
  </si>
  <si>
    <t>ラ・フォーレ天童グループホーム</t>
  </si>
  <si>
    <t>社会福祉法人睦会</t>
  </si>
  <si>
    <t>山形県天童市道満１７６番地の１</t>
  </si>
  <si>
    <t>023-658-8707</t>
  </si>
  <si>
    <t>023-658-8788</t>
  </si>
  <si>
    <t>ケアステーション２１清池（グループホーム）</t>
  </si>
  <si>
    <t>株式会社東北福祉サービス</t>
  </si>
  <si>
    <t>山形県天童市清池３８番地の３</t>
  </si>
  <si>
    <t>023-658-1050</t>
  </si>
  <si>
    <t>023-658-1051</t>
  </si>
  <si>
    <t>ハートステーション西原（グループホーム）</t>
  </si>
  <si>
    <t>山形県天童市乱川１５７９番地５３</t>
  </si>
  <si>
    <t>023-658-8477</t>
  </si>
  <si>
    <t>023-658-8488</t>
  </si>
  <si>
    <t>ライフステーション寺津（グループホーム）</t>
  </si>
  <si>
    <t>山形県天童市藤内新田字天神塚２０６番４</t>
  </si>
  <si>
    <t>023-656-9630</t>
  </si>
  <si>
    <t>023-656-9631</t>
  </si>
  <si>
    <t>グループホームさくらんぼ</t>
  </si>
  <si>
    <t>山形県東根市野田１９２４番地</t>
  </si>
  <si>
    <t>0237-41-2828</t>
  </si>
  <si>
    <t>0237-43-1001</t>
  </si>
  <si>
    <t>ハイマート福原グループホーム</t>
  </si>
  <si>
    <t>山形県尾花沢市野黒沢５５４番地の３５</t>
  </si>
  <si>
    <t>0237-24-2102</t>
  </si>
  <si>
    <t>0237-25-2255</t>
  </si>
  <si>
    <t>こぶし荘認知症高齢者グループホームこぶしの家</t>
  </si>
  <si>
    <t>グループホームゆらり</t>
  </si>
  <si>
    <t>山形県南陽市椚塚１８９６番地１３号</t>
  </si>
  <si>
    <t>0238-43-8123</t>
  </si>
  <si>
    <t>0238-43-8121</t>
  </si>
  <si>
    <t>グループホームメルヘン</t>
  </si>
  <si>
    <t>山形県東村山郡山辺町大寺１１３２番５</t>
  </si>
  <si>
    <t>023-667-0850</t>
  </si>
  <si>
    <t>023-667-0851</t>
  </si>
  <si>
    <t>ライトステーション中山（グループホーム）</t>
  </si>
  <si>
    <t>山形県東村山郡中山町土橋２２番地１７</t>
  </si>
  <si>
    <t>023-663-1125</t>
  </si>
  <si>
    <t>023-663-1135</t>
  </si>
  <si>
    <t>グループホーム　かほく</t>
  </si>
  <si>
    <t>山形県西村山郡河北町谷地字砂田２０７－１</t>
  </si>
  <si>
    <t>0237-71-1201</t>
  </si>
  <si>
    <t>0237-71-1202</t>
  </si>
  <si>
    <t>グループホームあさひ</t>
  </si>
  <si>
    <t>オーリンク株式会社</t>
  </si>
  <si>
    <t>山形県西村山郡朝日町宮宿３２０番地の６</t>
  </si>
  <si>
    <t>0237-67-7766</t>
  </si>
  <si>
    <t>0237-83-7877</t>
  </si>
  <si>
    <t>最上町認知症高齢者グループホームやすらぎの家</t>
  </si>
  <si>
    <t>グループホーム薬師温泉</t>
  </si>
  <si>
    <t>有限会社オキコウ</t>
  </si>
  <si>
    <t>山形県東置賜郡川西町西大塚字横道１３５４－１３</t>
  </si>
  <si>
    <t>0238-46-2255</t>
  </si>
  <si>
    <t>グループホームはやま荘</t>
  </si>
  <si>
    <t>有限会社葉山</t>
  </si>
  <si>
    <t>山形県東置賜郡高畠町高畠５３０番地の１</t>
  </si>
  <si>
    <t>0238-52-5451</t>
  </si>
  <si>
    <t>0238-52-5452</t>
  </si>
  <si>
    <t>グループホームひめさゆり荘</t>
  </si>
  <si>
    <t>0238-74-2525</t>
  </si>
  <si>
    <t>グループホーム満天の家</t>
  </si>
  <si>
    <t>山形県西置賜郡小国町幸町６番１号</t>
  </si>
  <si>
    <t>0238-62-3311</t>
  </si>
  <si>
    <t>0238-62-3233</t>
  </si>
  <si>
    <t>グループホームふじの花荘</t>
  </si>
  <si>
    <t>グループホーム「ひまわりの丘」</t>
  </si>
  <si>
    <t>山形県東田川郡庄内町松陽一丁目１番地６</t>
  </si>
  <si>
    <t>0234-45-1050</t>
  </si>
  <si>
    <t>グループホームのんき</t>
  </si>
  <si>
    <t>有限会社和のどか</t>
  </si>
  <si>
    <t>山形県東田川郡三川町猪子字下堀田２３０番地１</t>
  </si>
  <si>
    <t>0235-68-1750</t>
  </si>
  <si>
    <t>グループホーム「ママ家」</t>
  </si>
  <si>
    <t>株式会社互恵</t>
  </si>
  <si>
    <t>山形県鶴岡市常盤木字関口１０３番地３号</t>
  </si>
  <si>
    <t>0235-78-7900</t>
  </si>
  <si>
    <t>0235-78-7901</t>
  </si>
  <si>
    <t>グループホームかたくり荘</t>
  </si>
  <si>
    <t>山形県鶴岡市熊出字東村１５７番地の２</t>
  </si>
  <si>
    <t>0235-53-3900</t>
  </si>
  <si>
    <t>グループホームはぐろの里</t>
  </si>
  <si>
    <t>株式会社はぐろの里</t>
  </si>
  <si>
    <t>山形県鶴岡市羽黒町荒川字谷地堰４２番地１</t>
  </si>
  <si>
    <t>0235-26-0120</t>
  </si>
  <si>
    <t>0235-26-0121</t>
  </si>
  <si>
    <t>あっとホームのんき</t>
  </si>
  <si>
    <t>山形県東田川郡三川町猪子字大堰端３３６番地</t>
  </si>
  <si>
    <t>認知症高齢者グループホームなごみ</t>
  </si>
  <si>
    <t>特定非営利活動法人大地</t>
  </si>
  <si>
    <t>山形県鶴岡市羽黒町赤川字熊坂４７番３</t>
  </si>
  <si>
    <t>0235-62-4331</t>
  </si>
  <si>
    <t>0235-62-3190</t>
  </si>
  <si>
    <t>グループホームやまゆり</t>
  </si>
  <si>
    <t>株式会社狩川佐藤組</t>
  </si>
  <si>
    <t>山形県東田川郡庄内町狩川字小縄３番３</t>
  </si>
  <si>
    <t>0234-56-2422</t>
  </si>
  <si>
    <t>0234-56-2423</t>
  </si>
  <si>
    <t>コミュニティママ家</t>
  </si>
  <si>
    <t>山形県鶴岡市中田字追分１６２番地２号</t>
  </si>
  <si>
    <t>0235-57-5050</t>
  </si>
  <si>
    <t>0235-57-5105</t>
  </si>
  <si>
    <t>グループホームみかわ</t>
  </si>
  <si>
    <t>山形県東田川郡三川町青山字筬元２２番１</t>
  </si>
  <si>
    <t>0235-68-1088</t>
  </si>
  <si>
    <t>0235-68-1081</t>
  </si>
  <si>
    <t>グループホームねずがせき</t>
  </si>
  <si>
    <t>株式会社ケアサービスつきみ</t>
  </si>
  <si>
    <t>山形県鶴岡市鼠ケ関字横路９番３号</t>
  </si>
  <si>
    <t>0235-48-4555</t>
  </si>
  <si>
    <t>グループホームみどり</t>
  </si>
  <si>
    <t>山形県酒田市砂越緑町五丁目４３番地</t>
  </si>
  <si>
    <t>0234-61-7551</t>
  </si>
  <si>
    <t>0234-61-7552</t>
  </si>
  <si>
    <t>グループホームこうらく</t>
  </si>
  <si>
    <t>山形県酒田市小泉字前田４４番地</t>
  </si>
  <si>
    <t>0234-64-3704</t>
  </si>
  <si>
    <t>グループホームなごやか</t>
  </si>
  <si>
    <t>有限会社ほほえみの里</t>
  </si>
  <si>
    <t>山形県飽海郡遊佐町江地字中屋敷田３番地の７</t>
  </si>
  <si>
    <t>0234-71-5575</t>
  </si>
  <si>
    <t>グループホーム燦燦</t>
  </si>
  <si>
    <t>株式会社ＭＳＣ</t>
  </si>
  <si>
    <t>山形県飽海郡遊佐町遊佐字南大坪１２番地１</t>
  </si>
  <si>
    <t>0234-72-5900</t>
  </si>
  <si>
    <t>0234-72-5905</t>
  </si>
  <si>
    <t>グループホーム眺海</t>
  </si>
  <si>
    <t>株式会社樫の木</t>
  </si>
  <si>
    <t>山形県酒田市山寺字宅地１５９番地</t>
  </si>
  <si>
    <t>0234-62-2730</t>
  </si>
  <si>
    <t>グループホームまつやま</t>
  </si>
  <si>
    <t>山形県酒田市西田１２番５</t>
  </si>
  <si>
    <t>0234-61-4088</t>
  </si>
  <si>
    <t>0234-61-4087</t>
  </si>
  <si>
    <t>グループホーム嶋</t>
  </si>
  <si>
    <t>山形県山形市嶋南一丁目9番7号</t>
  </si>
  <si>
    <t>023-682-7171</t>
  </si>
  <si>
    <t>023-682-7181</t>
  </si>
  <si>
    <t>みはたの里</t>
  </si>
  <si>
    <t>山形県山形市美畑町4番35号</t>
  </si>
  <si>
    <t>023-666-6678</t>
  </si>
  <si>
    <t>023-666-6679</t>
  </si>
  <si>
    <t>認知症高齢者グループホーム沼木敬寿園</t>
  </si>
  <si>
    <t>山形県山形市沼木６９</t>
  </si>
  <si>
    <t>023-674-9888</t>
  </si>
  <si>
    <t>023-646-2322</t>
  </si>
  <si>
    <t>グループホーム　おおさと</t>
  </si>
  <si>
    <t>山形県山形市中野469番6</t>
  </si>
  <si>
    <t>023-665-5170</t>
  </si>
  <si>
    <t>グループホーム鈴川</t>
  </si>
  <si>
    <t>社会福祉法人山形市社会福祉協議会</t>
  </si>
  <si>
    <t>山形県山形市大野目一丁目4番62号</t>
  </si>
  <si>
    <t>023-674-9045</t>
  </si>
  <si>
    <t>023-674-9046</t>
  </si>
  <si>
    <t>グループホームつばさ金井</t>
  </si>
  <si>
    <t>株式会社ユニバーサル山形</t>
  </si>
  <si>
    <t>山形県山形市志戸田１６８５番地１</t>
  </si>
  <si>
    <t>023-666-6578</t>
  </si>
  <si>
    <t>023-666-6579</t>
  </si>
  <si>
    <t>指定認知症対応型共同生活介護事業所　グループホームなごみの里</t>
  </si>
  <si>
    <t>山形県山形市飯塚町１４４７番地４</t>
  </si>
  <si>
    <t>023-666-3237</t>
  </si>
  <si>
    <t>らくせいグループホーム南館</t>
  </si>
  <si>
    <t>医療法人社団楽聖会</t>
  </si>
  <si>
    <t>山形県山形市南館1－1－32</t>
  </si>
  <si>
    <t>023-676-6166</t>
  </si>
  <si>
    <t>023-676-8117</t>
  </si>
  <si>
    <t>愛の家グループホーム山形前田町</t>
  </si>
  <si>
    <t>メディカル・ケア・サービス東北株式会社</t>
  </si>
  <si>
    <t>山形県山形市前田町９番３号</t>
  </si>
  <si>
    <t>023-616-3327</t>
  </si>
  <si>
    <t>023-616-3328</t>
  </si>
  <si>
    <t>グループホーム　あすなろ窪田</t>
  </si>
  <si>
    <t>特定非営利活動法人ひのき</t>
  </si>
  <si>
    <t>山形県米沢市窪田町窪田１４２１番地１</t>
  </si>
  <si>
    <t>0238-37-2070</t>
  </si>
  <si>
    <t>0238-37-2081</t>
  </si>
  <si>
    <t>グループホーム　あすなろ白旗</t>
  </si>
  <si>
    <t>山形県米沢市三沢字白旗壱八の２６１１３番地６５</t>
  </si>
  <si>
    <t>0238-21-5260</t>
  </si>
  <si>
    <t>0238-21-5268</t>
  </si>
  <si>
    <t>グループホーム　こもれび</t>
  </si>
  <si>
    <t>山形県鶴岡市八色木字西野３３５－５</t>
  </si>
  <si>
    <t>0235-33-8920</t>
  </si>
  <si>
    <t>0235-33-8921</t>
  </si>
  <si>
    <t>グループホームなな草</t>
  </si>
  <si>
    <t>山形県鶴岡市外内島字石名田８２番２３号</t>
  </si>
  <si>
    <t>0235-33-8853</t>
  </si>
  <si>
    <t>グループホームはちもり</t>
  </si>
  <si>
    <t>社会福祉法人鶴岡市社会福祉協議会</t>
  </si>
  <si>
    <t>山形県鶴岡市三瀬字菖蒲田６４番２</t>
  </si>
  <si>
    <t>0235-64-0122</t>
  </si>
  <si>
    <t>0235-73-3955</t>
  </si>
  <si>
    <t>グループホームなごみ２号館</t>
  </si>
  <si>
    <t>山形県鶴岡市羽黒町三ツ橋字向田４６番３</t>
  </si>
  <si>
    <t>0235-62-4881</t>
  </si>
  <si>
    <t>0235-62-4883</t>
  </si>
  <si>
    <t>ニチイケアセンターこまぎはら</t>
  </si>
  <si>
    <t>株式会社ニチイ学館</t>
  </si>
  <si>
    <t>山形県鶴岡市日枝字鳥居上38番１号</t>
  </si>
  <si>
    <t>0235-28-1025</t>
  </si>
  <si>
    <t>0235-28-1026</t>
  </si>
  <si>
    <t>グループホーム和楽居</t>
  </si>
  <si>
    <t>山形県鶴岡市日枝字海老島６３番５</t>
  </si>
  <si>
    <t>0235-33-8931</t>
  </si>
  <si>
    <t>0235-33-8908</t>
  </si>
  <si>
    <t>グループホームいろ花の里</t>
  </si>
  <si>
    <t>株式会社ライフネット</t>
  </si>
  <si>
    <t>山形県鶴岡市下山添字中通３９番地１</t>
  </si>
  <si>
    <t>0235-78-7338</t>
  </si>
  <si>
    <t>0235-57-5181</t>
  </si>
  <si>
    <t>グループホームはもれび</t>
  </si>
  <si>
    <t>山形県鶴岡市下山添字茶屋川原７５番地</t>
  </si>
  <si>
    <t>0235-57-5200</t>
  </si>
  <si>
    <t>0235-57-5202</t>
  </si>
  <si>
    <t>グループホームかけはし南館</t>
  </si>
  <si>
    <t>山形県鶴岡市民田字船附193番</t>
  </si>
  <si>
    <t>グループホームライフケア黒森</t>
  </si>
  <si>
    <t>0234-92-3372</t>
  </si>
  <si>
    <t>グループホーム亀ヶ崎</t>
  </si>
  <si>
    <t>山形県酒田市亀ケ崎４丁目１番１４号</t>
  </si>
  <si>
    <t>0234-21-0880</t>
  </si>
  <si>
    <t>グループホームサン・シティ</t>
  </si>
  <si>
    <t>山形県酒田市曙町二丁目２８番地の５</t>
  </si>
  <si>
    <t>0234-26-7810</t>
  </si>
  <si>
    <t>グループホーム　結い</t>
  </si>
  <si>
    <t>庄内みどり農業協同組合</t>
  </si>
  <si>
    <t>山形県酒田市千日町４－４</t>
  </si>
  <si>
    <t>0234-33-2255</t>
  </si>
  <si>
    <t>0234-33-6344</t>
  </si>
  <si>
    <t>グループホーム　結ぶ</t>
  </si>
  <si>
    <t>山形県酒田市熊手島字道の下熊興屋17番1</t>
  </si>
  <si>
    <t>0234-43-6334</t>
  </si>
  <si>
    <t>0234-26-5562</t>
  </si>
  <si>
    <t>グループホーム大手町　和心</t>
  </si>
  <si>
    <t>山形県新庄市大手町１番２５号</t>
  </si>
  <si>
    <t>0233-23-6130</t>
  </si>
  <si>
    <t>グループホームつばさ栄町</t>
  </si>
  <si>
    <t>山形県寒河江市寒河江字横道１３番地の２</t>
  </si>
  <si>
    <t>0237-85-1725</t>
  </si>
  <si>
    <t>グループホーム　スマイルしばはし</t>
  </si>
  <si>
    <t>株式会社奥山商店</t>
  </si>
  <si>
    <t>山形県寒河江市柴橋１６３４番地の６</t>
  </si>
  <si>
    <t>0237-85-4884</t>
  </si>
  <si>
    <t>フラワーさがえ</t>
  </si>
  <si>
    <t>株式会社　東日本医療福祉研究所</t>
  </si>
  <si>
    <t>山形県寒河江市寒河江字小和田41-5</t>
  </si>
  <si>
    <t>0237-83-1022</t>
  </si>
  <si>
    <t>0237-83-1026</t>
  </si>
  <si>
    <t>グループホームながすず</t>
  </si>
  <si>
    <t>須田グループホーム</t>
  </si>
  <si>
    <t>有限会社　スダ</t>
  </si>
  <si>
    <t>山形県上山市美咲町一丁目2番18号</t>
  </si>
  <si>
    <t>023-677-0030</t>
  </si>
  <si>
    <t>グループホーム村山</t>
  </si>
  <si>
    <t>山形県村山市富並１４６９番９</t>
  </si>
  <si>
    <t>0237-52-7033</t>
  </si>
  <si>
    <t>0237-57-2155</t>
  </si>
  <si>
    <t>グループホーム風ぐるま</t>
  </si>
  <si>
    <t>株式会社キュアドリーム</t>
  </si>
  <si>
    <t>山形県長井市今泉２９４５－３</t>
  </si>
  <si>
    <t>0238-88-9500</t>
  </si>
  <si>
    <t>0238-88-5581</t>
  </si>
  <si>
    <t>グループホームリバーヒル長井　館町</t>
  </si>
  <si>
    <t>山形県長井市館町南9-72-10</t>
  </si>
  <si>
    <t>0238-88-3011</t>
  </si>
  <si>
    <t>グループホームすずな</t>
  </si>
  <si>
    <t>山形県長井市寺泉６４１番地</t>
  </si>
  <si>
    <t>0238-87-0327</t>
  </si>
  <si>
    <t>グループホーム　つばさ原町</t>
  </si>
  <si>
    <t>株式会社　ユニバーサル山形</t>
  </si>
  <si>
    <t>山形県天童市原町１４５番地１</t>
  </si>
  <si>
    <t>023-665-0852</t>
  </si>
  <si>
    <t>グループホーム　つるかめ</t>
  </si>
  <si>
    <t>株式会社つるかめ</t>
  </si>
  <si>
    <t>山形県天童市小関一丁目２番３７号</t>
  </si>
  <si>
    <t>023-665-1330</t>
  </si>
  <si>
    <t>023-665-1340</t>
  </si>
  <si>
    <t>グループホームきらめきの里</t>
  </si>
  <si>
    <t>社会福祉法人　みらい</t>
  </si>
  <si>
    <t>グループホーム鎌田</t>
  </si>
  <si>
    <t>山形県天童市鎌田一丁目６番３６号</t>
  </si>
  <si>
    <t>023-674-7770</t>
  </si>
  <si>
    <t>けあビジョンホーム天童</t>
  </si>
  <si>
    <t>株式会社ビジュアルビジョン</t>
  </si>
  <si>
    <t>山形県天童市老野森三丁目6-8</t>
  </si>
  <si>
    <t>023-652-3115</t>
  </si>
  <si>
    <t>ニチイケアセンター神町</t>
  </si>
  <si>
    <t>山形県東根市神町東一丁目１６番５８号</t>
  </si>
  <si>
    <t>0237-49-2821</t>
  </si>
  <si>
    <t>0237-49-2822</t>
  </si>
  <si>
    <t>グループホームソーレ東根</t>
  </si>
  <si>
    <t>山形県東根市温泉町二丁目５番１５号</t>
  </si>
  <si>
    <t>0237-43-7727</t>
  </si>
  <si>
    <t>グループホームとうごう</t>
  </si>
  <si>
    <t>山形県東根市泉郷386番地1</t>
  </si>
  <si>
    <t>0237-41-5022</t>
  </si>
  <si>
    <t>0237-41-5023</t>
  </si>
  <si>
    <t>グループホーム「ぬくもりの家」</t>
  </si>
  <si>
    <t>山形県南陽市椚塚９２９番地</t>
  </si>
  <si>
    <t>0238-43-4171</t>
  </si>
  <si>
    <t>0238-40-3286</t>
  </si>
  <si>
    <t>グループホーム桜の里双葉</t>
  </si>
  <si>
    <t>山形県南陽市椚塚１６３２番地１９</t>
  </si>
  <si>
    <t>0238-40-2211</t>
  </si>
  <si>
    <t>グループホーム沖郷</t>
  </si>
  <si>
    <t>株式会社カインド・ホーム</t>
  </si>
  <si>
    <t>山形県南陽市若狭郷屋玉ノ木７９７－３</t>
  </si>
  <si>
    <t>0238-43-6523</t>
  </si>
  <si>
    <t>ＮＰＯ法人ひのき　グループホームあすなろ南陽</t>
  </si>
  <si>
    <t>山形県南陽市宮内２７６７番地１５</t>
  </si>
  <si>
    <t>0238-59-5320</t>
  </si>
  <si>
    <t>ＮＰＯ法人ひのき　グランデージあすなろ川樋</t>
  </si>
  <si>
    <t>山形県南陽市新田５７７番地</t>
  </si>
  <si>
    <t>0238-43-5566</t>
  </si>
  <si>
    <t>0238-43-6644</t>
  </si>
  <si>
    <t>認知症対応型共同生活介護　グループホームこころ</t>
  </si>
  <si>
    <t>山形県西村山郡河北町溝延字本丸８－１</t>
  </si>
  <si>
    <t>0237-73-5853</t>
  </si>
  <si>
    <t>リーフステーション谷地（グループホーム）</t>
  </si>
  <si>
    <t>山形県西村山郡河北町谷地字砂田１１５番地の１</t>
  </si>
  <si>
    <t>グループホーム大江</t>
  </si>
  <si>
    <t>山形県西村山郡大江町左沢５３６番地の１</t>
  </si>
  <si>
    <t>0237-62-6615</t>
  </si>
  <si>
    <t>0237-62-6616</t>
  </si>
  <si>
    <t>もも太郎さん（大石田）</t>
  </si>
  <si>
    <t>山形県北村山郡大石田町桂木町2-3</t>
  </si>
  <si>
    <t>0237-35-5517</t>
  </si>
  <si>
    <t>グループホーム　やまなみ</t>
  </si>
  <si>
    <t>特定非営利活動法人　やまなみ</t>
  </si>
  <si>
    <t>山形県最上郡最上町向町５－１０</t>
  </si>
  <si>
    <t>0233-43-3606</t>
  </si>
  <si>
    <t>グループホーム　紅芭</t>
  </si>
  <si>
    <t>株式会社くれりあ</t>
  </si>
  <si>
    <t>山形県最上郡戸沢村津谷鞭打野2096-1</t>
  </si>
  <si>
    <t>0233-72-9339</t>
  </si>
  <si>
    <t>0233-72-9338</t>
  </si>
  <si>
    <t>グループホーム三友たかはた</t>
  </si>
  <si>
    <t>山形県東置賜郡高畠町高畠1181番地3</t>
  </si>
  <si>
    <t>0238-51-1165</t>
  </si>
  <si>
    <t>0238-51-1164</t>
  </si>
  <si>
    <t>もも太郎さん（高畠）</t>
  </si>
  <si>
    <t>山形県東置賜郡高畠町深沼１９１番地の３</t>
  </si>
  <si>
    <t>0238-40-0554</t>
  </si>
  <si>
    <t>グループホーム新緑の丘</t>
  </si>
  <si>
    <t>社会福祉法人緑愛会</t>
  </si>
  <si>
    <t>山形県東置賜郡川西町下奥田字穴澤平３７９６番地６５号</t>
  </si>
  <si>
    <t>0238-54-0081</t>
  </si>
  <si>
    <t>0238-54-0082</t>
  </si>
  <si>
    <t>グループホームひめさゆり荘2号館</t>
  </si>
  <si>
    <t>山形県西置賜郡飯豊町椿３６４２番地</t>
  </si>
  <si>
    <t>0238-86-2286</t>
  </si>
  <si>
    <t>0238-86-2287</t>
  </si>
  <si>
    <t>グループホームさわやか</t>
  </si>
  <si>
    <t>株式会社アクト</t>
  </si>
  <si>
    <t>山形県西置賜郡飯豊町萩生４２８４－３番地</t>
  </si>
  <si>
    <t>0238-87-0304</t>
  </si>
  <si>
    <t>グループホームほなみ家</t>
  </si>
  <si>
    <t>山形県東田川郡庄内町余目字四ツ興野１２３番地</t>
  </si>
  <si>
    <t>0234-43-0723</t>
  </si>
  <si>
    <t>ケアハウス敬寿園</t>
  </si>
  <si>
    <t>ケアハウスふるさと</t>
  </si>
  <si>
    <t>社会福祉法人本楯たちばな会</t>
  </si>
  <si>
    <t>山形県酒田市豊原字大坪３７番地</t>
  </si>
  <si>
    <t>0234-28-3133</t>
  </si>
  <si>
    <t>0234-28-3135</t>
  </si>
  <si>
    <t>ケアハウスウエルフェア慈光園</t>
  </si>
  <si>
    <t>0238-88-5557</t>
  </si>
  <si>
    <t>0238-88-5558</t>
  </si>
  <si>
    <t>ソーレ前田</t>
  </si>
  <si>
    <t>株式会社タイヨウ</t>
  </si>
  <si>
    <t>山形県山形市前田町１４番５号</t>
  </si>
  <si>
    <t>023-631-1161</t>
  </si>
  <si>
    <t>023-631-1167</t>
  </si>
  <si>
    <t>ソーレ中桜田</t>
  </si>
  <si>
    <t>山形県山形市中桜田二丁目１２番７号</t>
  </si>
  <si>
    <t>023-632-5355</t>
  </si>
  <si>
    <t>023-632-5455</t>
  </si>
  <si>
    <t>ソーレ吉原</t>
  </si>
  <si>
    <t>山形県山形市若宮二丁目８番３号</t>
  </si>
  <si>
    <t>023-646-5666</t>
  </si>
  <si>
    <t>023-646-5665</t>
  </si>
  <si>
    <t>介護福祉施設　燦燦</t>
  </si>
  <si>
    <t>株式会社アドエイション</t>
  </si>
  <si>
    <t>山形県山形市十文字字大原８４８番１</t>
  </si>
  <si>
    <t>023-686-9875</t>
  </si>
  <si>
    <t>023-686-9876</t>
  </si>
  <si>
    <t>ベル宮町</t>
  </si>
  <si>
    <t>株式会社アイエス</t>
  </si>
  <si>
    <t>山形県山形市宮町一丁目7番18号</t>
  </si>
  <si>
    <t>023-615-3330</t>
  </si>
  <si>
    <t>023-615-3331</t>
  </si>
  <si>
    <t>ニチイケアセンター山形桧町</t>
  </si>
  <si>
    <t>山形県山形市桧町四丁目３番４５号</t>
  </si>
  <si>
    <t>023-681-3761</t>
  </si>
  <si>
    <t>023-681-3762</t>
  </si>
  <si>
    <t>サービス付き高齢者向け住宅　グランドホームはたごまち</t>
  </si>
  <si>
    <t>ベル北町</t>
  </si>
  <si>
    <t>山形県山形市北町４丁目１１番１３号</t>
  </si>
  <si>
    <t>023-682-8675</t>
  </si>
  <si>
    <t>023-682-8676</t>
  </si>
  <si>
    <t>介護付有料老人ホームフォーリーフ嶋</t>
  </si>
  <si>
    <t>山形県山形市嶋北一丁目16番35号</t>
  </si>
  <si>
    <t>023-666-6111</t>
  </si>
  <si>
    <t>023-682-7688</t>
  </si>
  <si>
    <t>ニチイケアセンター山形三日町</t>
  </si>
  <si>
    <t>株式会社　ニチイ学館</t>
  </si>
  <si>
    <t>山形県山形市三日町一丁目3番48号</t>
  </si>
  <si>
    <t>023-615-7371</t>
  </si>
  <si>
    <t>023-615-7375</t>
  </si>
  <si>
    <t>スマイルコート清住</t>
  </si>
  <si>
    <t>株式会社　ケアネット徳洲会</t>
  </si>
  <si>
    <t>山形県山形市清住町二丁目３番７０号</t>
  </si>
  <si>
    <t>023-674-7261</t>
  </si>
  <si>
    <t>023-647-7822</t>
  </si>
  <si>
    <t>介護付有料老人ホーム　せなみ米喜家</t>
  </si>
  <si>
    <t>株式会社よねき</t>
  </si>
  <si>
    <t>山形県山形市瀬波一丁目１１番１１号</t>
  </si>
  <si>
    <t>023-674-7557</t>
  </si>
  <si>
    <t>023-679-4958</t>
  </si>
  <si>
    <t>介護付有料老人ホーム　ときめき七日町</t>
  </si>
  <si>
    <t>株式会社　七日町福祉サービス</t>
  </si>
  <si>
    <t>山形県山形市七日町三丁目３番２７号</t>
  </si>
  <si>
    <t>023-687-0111</t>
  </si>
  <si>
    <t>023-687-0112</t>
  </si>
  <si>
    <t>介護付き有料老人ホームこころ</t>
  </si>
  <si>
    <t>株式会社cocolo</t>
  </si>
  <si>
    <t>山形県山形市桜田南２番２４号</t>
  </si>
  <si>
    <t>023-666-6922</t>
  </si>
  <si>
    <t>023-666-6924</t>
  </si>
  <si>
    <t>清永の里</t>
  </si>
  <si>
    <t>医療法人社団清永会</t>
  </si>
  <si>
    <t>山形県山形市嶋北四丁目4番13号</t>
  </si>
  <si>
    <t>023-676-8459</t>
  </si>
  <si>
    <t>023-681-2155</t>
  </si>
  <si>
    <t>株式会社ユートピアライフ</t>
  </si>
  <si>
    <t>山形県米沢市成島町３丁目２番１２７－１２号</t>
  </si>
  <si>
    <t>0238-37-1865</t>
  </si>
  <si>
    <t>0238-37-1872</t>
  </si>
  <si>
    <t>山形県米沢市徳町４番２６号</t>
  </si>
  <si>
    <t>0238-37-1222</t>
  </si>
  <si>
    <t>0238-24-7611</t>
  </si>
  <si>
    <t>シニアタウン山王フジックス</t>
  </si>
  <si>
    <t>有限会社山王フジックス</t>
  </si>
  <si>
    <t>山形県鶴岡市山王町14番23号</t>
  </si>
  <si>
    <t>0235-29-0030</t>
  </si>
  <si>
    <t>0235-25-3775</t>
  </si>
  <si>
    <t>ｻｰﾋﾞｽ付き高齢者向け住宅　日和</t>
  </si>
  <si>
    <t>株式会社アドバンス＆ウェルビーイング</t>
  </si>
  <si>
    <t>山形県新庄市本町４番３３号　こらっせ新庄３Ｆ</t>
  </si>
  <si>
    <t>スマイル・ガーデンふきのとう</t>
  </si>
  <si>
    <t>山形県新庄市鳥越字駒場４５１９－１</t>
  </si>
  <si>
    <t>0233-32-0773</t>
  </si>
  <si>
    <t>ソーレ寒河江</t>
  </si>
  <si>
    <t>山形県寒河江市寒河江字月越１番地の２</t>
  </si>
  <si>
    <t>0237-83-1183</t>
  </si>
  <si>
    <t>0237-85-3386</t>
  </si>
  <si>
    <t>有料老人ホーム　リライフ美咲</t>
  </si>
  <si>
    <t>有限会社スダ</t>
  </si>
  <si>
    <t>山形県上山市美咲町一丁目３番２５号</t>
  </si>
  <si>
    <t>023-673-1711</t>
  </si>
  <si>
    <t>山形県長井市寺泉３０８１番地１</t>
  </si>
  <si>
    <t>0238-84-8515</t>
  </si>
  <si>
    <t>山形県天童市田鶴町三丁目5番11号</t>
  </si>
  <si>
    <t>023-673-9250</t>
  </si>
  <si>
    <t>023-673-9255</t>
  </si>
  <si>
    <t>はなことば天童</t>
  </si>
  <si>
    <t>プラウドライフ株式会社</t>
  </si>
  <si>
    <t>山形県天童市南小畑三丁目３番２０号</t>
  </si>
  <si>
    <t>023-674-9555</t>
  </si>
  <si>
    <t>023-674-9550</t>
  </si>
  <si>
    <t>特定施設入居者生活介護事業所　ソーレ東根</t>
  </si>
  <si>
    <t>0237-53-8811</t>
  </si>
  <si>
    <t>介護付有料老人ホーム　ヒルサイド羽黒</t>
  </si>
  <si>
    <t>山形県南陽市椚塚１４１０番地</t>
  </si>
  <si>
    <t>0238-43-8600</t>
  </si>
  <si>
    <t>山形県東村山郡山辺町山辺１３８０番地</t>
  </si>
  <si>
    <t>023-667-0438</t>
  </si>
  <si>
    <t>023-667-0439</t>
  </si>
  <si>
    <t>ウェルケアリビングやすらぎ</t>
  </si>
  <si>
    <t>株式会社やすらぎ福祉センター</t>
  </si>
  <si>
    <t>山形県最上郡真室川町平岡１６５８番地２</t>
  </si>
  <si>
    <t>0233-64-0072</t>
  </si>
  <si>
    <t>介護付き有料老人ホームこもれびの里</t>
  </si>
  <si>
    <t>株式会社ＳＴＡＹ</t>
  </si>
  <si>
    <t>山形県西置賜郡小国町あけぼの三丁目５番４号</t>
  </si>
  <si>
    <t>0238-62-2355</t>
  </si>
  <si>
    <t>介護付有料老人ホームこでらの樹</t>
  </si>
  <si>
    <t>山形県東田川郡三川町横山字堤３８番１</t>
  </si>
  <si>
    <t>0235-33-8232</t>
  </si>
  <si>
    <t>0235-66-3861</t>
  </si>
  <si>
    <t>あたご荘外部サービス利用型特定施設</t>
  </si>
  <si>
    <t>山形県山形市岩波５番地</t>
  </si>
  <si>
    <t>023-622-4570</t>
  </si>
  <si>
    <t>023-622-4575</t>
  </si>
  <si>
    <t>星の村</t>
  </si>
  <si>
    <t>山形県米沢市笹野２０２番地の３</t>
  </si>
  <si>
    <t>養護老人ホームともえ</t>
  </si>
  <si>
    <t>山形県鶴岡市北茅原町１７番１号</t>
  </si>
  <si>
    <t>思恩園特定施設</t>
  </si>
  <si>
    <t>特定施設　かたばみの家</t>
  </si>
  <si>
    <t>山形県酒田市北千日堂前字松境１６番地</t>
  </si>
  <si>
    <t>0234-35-1471</t>
  </si>
  <si>
    <t>0234-35-1472</t>
  </si>
  <si>
    <t>外部サービス利用型指定特定施設蔵王長寿園</t>
  </si>
  <si>
    <t>社会福祉法人山形県玉葉会</t>
  </si>
  <si>
    <t>山形県上山市金谷字土矢倉３０７番１</t>
  </si>
  <si>
    <t>023-672-0858</t>
  </si>
  <si>
    <t>外部サービス利用型指定特定施設入居者生活介護　養護老人ホーム村山光ホーム</t>
  </si>
  <si>
    <t>山形県村山市楯岡笛田二丁目１９番４０号</t>
  </si>
  <si>
    <t>0237-53-2539</t>
  </si>
  <si>
    <t>おいたま荘一般型特定施設</t>
  </si>
  <si>
    <t>山形県長井市今泉1857番地の６</t>
  </si>
  <si>
    <t>0238-84-7833</t>
  </si>
  <si>
    <t>明鏡荘一般型特定施設</t>
  </si>
  <si>
    <t>山形県西村山郡朝日町大谷１０６３番地</t>
  </si>
  <si>
    <t>0237-68-2119</t>
  </si>
  <si>
    <t>サービス付き高齢者向け住宅小白川</t>
  </si>
  <si>
    <t>山形県山形市小白川町二丁目３－１</t>
  </si>
  <si>
    <t>023-616-5080</t>
  </si>
  <si>
    <t>023-616-5081</t>
  </si>
  <si>
    <t>人</t>
    <phoneticPr fontId="7"/>
  </si>
  <si>
    <t>991-0044</t>
  </si>
  <si>
    <t>R6.12.1現在</t>
    <rPh sb="7" eb="9">
      <t>ゲンザイ</t>
    </rPh>
    <phoneticPr fontId="7"/>
  </si>
  <si>
    <r>
      <t>023-652-0224</t>
    </r>
    <r>
      <rPr>
        <sz val="11"/>
        <rFont val="ＭＳ Ｐゴシック"/>
        <family val="3"/>
        <charset val="128"/>
      </rPr>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</si>
</sst>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Red]\(0\)"/>
    <numFmt numFmtId="177" formatCode="[$-411]ggge&quot;年&quot;m&quot;月&quot;d&quot;日&quot;;@"/>
    <numFmt numFmtId="178" formatCode="[$-411]ge\.m\.d;@"/>
  </numFmts>
  <fonts count="31"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6"/>
      <name val="ＭＳ Ｐゴシック"/>
      <family val="3"/>
      <charset val="128"/>
    </font>
    <font>
      <b/>
      <sz val="12"/>
      <name val="ＭＳ Ｐゴシック"/>
      <family val="3"/>
      <charset val="128"/>
    </font>
    <font>
      <b/>
      <sz val="12"/>
      <color indexed="8"/>
      <name val="ＭＳ Ｐゴシック"/>
      <family val="3"/>
      <charset val="128"/>
    </font>
    <font>
      <sz val="11"/>
      <name val="ＭＳ ゴシック"/>
      <family val="3"/>
      <charset val="128"/>
    </font>
    <font>
      <sz val="9"/>
      <name val="ＭＳ ゴシック"/>
      <family val="3"/>
      <charset val="128"/>
    </font>
    <font>
      <sz val="14"/>
      <name val="ＭＳ 明朝"/>
      <family val="1"/>
      <charset val="128"/>
    </font>
    <font>
      <sz val="11"/>
      <color theme="1"/>
      <name val="ＭＳ Ｐゴシック"/>
      <family val="3"/>
      <charset val="128"/>
      <scheme val="minor"/>
    </font>
    <font>
      <sz val="11"/>
      <color theme="1"/>
      <name val="ＭＳ Ｐゴシック"/>
      <family val="2"/>
      <scheme val="minor"/>
    </font>
    <font>
      <b/>
      <u/>
      <sz val="12"/>
      <color indexed="8"/>
      <name val="ＭＳ Ｐゴシック"/>
      <family val="3"/>
      <charset val="128"/>
    </font>
    <font>
      <sz val="12"/>
      <name val="ＭＳ ゴシック"/>
      <family val="3"/>
      <charset val="128"/>
    </font>
    <font>
      <sz val="6"/>
      <name val="ＭＳ ゴシック"/>
      <family val="3"/>
      <charset val="128"/>
    </font>
    <font>
      <b/>
      <sz val="14"/>
      <name val="ＭＳ ゴシック"/>
      <family val="3"/>
      <charset val="128"/>
    </font>
    <font>
      <sz val="14"/>
      <name val="ＭＳ ゴシック"/>
      <family val="3"/>
      <charset val="128"/>
    </font>
    <font>
      <sz val="12"/>
      <name val="ＭＳ Ｐゴシック"/>
      <family val="3"/>
      <charset val="128"/>
    </font>
    <font>
      <sz val="10"/>
      <name val="ＭＳ ゴシック"/>
      <family val="3"/>
      <charset val="128"/>
    </font>
    <font>
      <sz val="12"/>
      <color indexed="8"/>
      <name val="ＭＳ ゴシック"/>
      <family val="3"/>
      <charset val="128"/>
    </font>
    <font>
      <sz val="11"/>
      <color indexed="8"/>
      <name val="ＭＳ Ｐゴシック"/>
      <family val="3"/>
      <charset val="128"/>
    </font>
    <font>
      <sz val="12"/>
      <color theme="1"/>
      <name val="ＭＳ ゴシック"/>
      <family val="3"/>
      <charset val="128"/>
    </font>
    <font>
      <sz val="11"/>
      <color theme="1"/>
      <name val="ＭＳ Ｐゴシック"/>
      <family val="3"/>
      <charset val="128"/>
    </font>
    <font>
      <sz val="12"/>
      <color theme="1"/>
      <name val="ＭＳ Ｐゴシック"/>
      <family val="3"/>
      <charset val="128"/>
    </font>
    <font>
      <sz val="12"/>
      <color theme="1"/>
      <name val="ＭＳ Ｐゴシック"/>
      <family val="3"/>
      <charset val="128"/>
      <scheme val="minor"/>
    </font>
    <font>
      <sz val="16"/>
      <name val="ＭＳ ゴシック"/>
      <family val="3"/>
      <charset val="128"/>
    </font>
    <font>
      <b/>
      <sz val="12"/>
      <name val="ＭＳ ゴシック"/>
      <family val="3"/>
      <charset val="128"/>
    </font>
    <font>
      <sz val="11"/>
      <name val="Arial"/>
      <family val="2"/>
    </font>
  </fonts>
  <fills count="8">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rgb="FF00B0F0"/>
        <bgColor indexed="64"/>
      </patternFill>
    </fill>
    <fill>
      <patternFill patternType="solid">
        <fgColor indexed="44"/>
        <bgColor indexed="64"/>
      </patternFill>
    </fill>
    <fill>
      <patternFill patternType="solid">
        <fgColor theme="0"/>
        <bgColor indexed="64"/>
      </patternFill>
    </fill>
    <fill>
      <patternFill patternType="solid">
        <fgColor rgb="FF99CCFF"/>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diagonal/>
    </border>
    <border>
      <left style="thin">
        <color indexed="8"/>
      </left>
      <right/>
      <top style="thin">
        <color indexed="8"/>
      </top>
      <bottom/>
      <diagonal/>
    </border>
    <border>
      <left/>
      <right style="thin">
        <color indexed="8"/>
      </right>
      <top/>
      <bottom/>
      <diagonal/>
    </border>
    <border>
      <left style="thin">
        <color indexed="8"/>
      </left>
      <right style="hair">
        <color indexed="8"/>
      </right>
      <top/>
      <bottom/>
      <diagonal/>
    </border>
    <border>
      <left style="hair">
        <color indexed="8"/>
      </left>
      <right style="thin">
        <color indexed="8"/>
      </right>
      <top/>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hair">
        <color indexed="8"/>
      </left>
      <right style="thin">
        <color indexed="8"/>
      </right>
      <top/>
      <bottom style="thin">
        <color indexed="8"/>
      </bottom>
      <diagonal/>
    </border>
    <border>
      <left/>
      <right/>
      <top/>
      <bottom style="thin">
        <color indexed="8"/>
      </bottom>
      <diagonal/>
    </border>
    <border>
      <left/>
      <right style="hair">
        <color indexed="8"/>
      </right>
      <top style="thin">
        <color indexed="8"/>
      </top>
      <bottom style="thin">
        <color indexed="8"/>
      </bottom>
      <diagonal/>
    </border>
    <border>
      <left style="hair">
        <color indexed="8"/>
      </left>
      <right style="hair">
        <color indexed="8"/>
      </right>
      <top style="thin">
        <color indexed="8"/>
      </top>
      <bottom style="thin">
        <color indexed="8"/>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hair">
        <color indexed="8"/>
      </right>
      <top/>
      <bottom style="thin">
        <color indexed="8"/>
      </bottom>
      <diagonal/>
    </border>
    <border>
      <left style="thin">
        <color indexed="8"/>
      </left>
      <right style="thin">
        <color indexed="8"/>
      </right>
      <top style="thin">
        <color indexed="8"/>
      </top>
      <bottom/>
      <diagonal/>
    </border>
    <border>
      <left style="thin">
        <color indexed="8"/>
      </left>
      <right style="hair">
        <color indexed="8"/>
      </right>
      <top style="thin">
        <color indexed="8"/>
      </top>
      <bottom/>
      <diagonal/>
    </border>
    <border>
      <left style="hair">
        <color indexed="8"/>
      </left>
      <right style="thin">
        <color indexed="8"/>
      </right>
      <top style="thin">
        <color indexed="8"/>
      </top>
      <bottom/>
      <diagonal/>
    </border>
    <border>
      <left style="thin">
        <color indexed="8"/>
      </left>
      <right/>
      <top/>
      <bottom/>
      <diagonal/>
    </border>
    <border>
      <left style="thin">
        <color indexed="8"/>
      </left>
      <right style="thin">
        <color indexed="8"/>
      </right>
      <top style="thin">
        <color indexed="8"/>
      </top>
      <bottom style="thin">
        <color indexed="8"/>
      </bottom>
      <diagonal/>
    </border>
    <border>
      <left style="thin">
        <color indexed="8"/>
      </left>
      <right style="hair">
        <color indexed="8"/>
      </right>
      <top style="thin">
        <color indexed="8"/>
      </top>
      <bottom style="thin">
        <color indexed="8"/>
      </bottom>
      <diagonal/>
    </border>
    <border>
      <left style="hair">
        <color indexed="8"/>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style="thin">
        <color indexed="8"/>
      </bottom>
      <diagonal/>
    </border>
    <border>
      <left/>
      <right style="hair">
        <color indexed="8"/>
      </right>
      <top/>
      <bottom style="thin">
        <color indexed="8"/>
      </bottom>
      <diagonal/>
    </border>
    <border>
      <left style="hair">
        <color indexed="8"/>
      </left>
      <right style="hair">
        <color indexed="8"/>
      </right>
      <top/>
      <bottom style="thin">
        <color indexed="8"/>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8"/>
      </top>
      <bottom/>
      <diagonal/>
    </border>
    <border>
      <left/>
      <right style="thin">
        <color indexed="8"/>
      </right>
      <top style="thin">
        <color indexed="8"/>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8"/>
      </left>
      <right/>
      <top style="thin">
        <color indexed="64"/>
      </top>
      <bottom style="thin">
        <color indexed="8"/>
      </bottom>
      <diagonal/>
    </border>
    <border>
      <left/>
      <right style="thin">
        <color indexed="8"/>
      </right>
      <top style="thin">
        <color indexed="64"/>
      </top>
      <bottom style="thin">
        <color indexed="8"/>
      </bottom>
      <diagonal/>
    </border>
    <border>
      <left style="thin">
        <color indexed="8"/>
      </left>
      <right style="thin">
        <color indexed="64"/>
      </right>
      <top style="thin">
        <color indexed="64"/>
      </top>
      <bottom/>
      <diagonal/>
    </border>
    <border>
      <left/>
      <right style="thin">
        <color indexed="8"/>
      </right>
      <top style="thin">
        <color indexed="64"/>
      </top>
      <bottom/>
      <diagonal/>
    </border>
    <border>
      <left style="thin">
        <color indexed="8"/>
      </left>
      <right style="thin">
        <color indexed="8"/>
      </right>
      <top style="thin">
        <color indexed="64"/>
      </top>
      <bottom/>
      <diagonal/>
    </border>
    <border>
      <left style="thin">
        <color indexed="64"/>
      </left>
      <right style="thin">
        <color indexed="8"/>
      </right>
      <top style="thin">
        <color indexed="64"/>
      </top>
      <bottom/>
      <diagonal/>
    </border>
    <border>
      <left style="thin">
        <color indexed="64"/>
      </left>
      <right/>
      <top/>
      <bottom/>
      <diagonal/>
    </border>
    <border>
      <left style="thin">
        <color indexed="64"/>
      </left>
      <right/>
      <top style="thin">
        <color indexed="8"/>
      </top>
      <bottom/>
      <diagonal/>
    </border>
    <border>
      <left style="hair">
        <color indexed="64"/>
      </left>
      <right style="thin">
        <color indexed="8"/>
      </right>
      <top style="thin">
        <color indexed="8"/>
      </top>
      <bottom/>
      <diagonal/>
    </border>
    <border>
      <left style="thin">
        <color indexed="8"/>
      </left>
      <right style="thin">
        <color indexed="64"/>
      </right>
      <top/>
      <bottom/>
      <diagonal/>
    </border>
    <border>
      <left style="thin">
        <color indexed="64"/>
      </left>
      <right style="thin">
        <color indexed="8"/>
      </right>
      <top/>
      <bottom/>
      <diagonal/>
    </border>
    <border>
      <left style="thin">
        <color indexed="64"/>
      </left>
      <right/>
      <top/>
      <bottom style="thin">
        <color indexed="64"/>
      </bottom>
      <diagonal/>
    </border>
    <border>
      <left style="hair">
        <color indexed="64"/>
      </left>
      <right style="thin">
        <color indexed="8"/>
      </right>
      <top/>
      <bottom style="thin">
        <color indexed="64"/>
      </bottom>
      <diagonal/>
    </border>
    <border>
      <left style="thin">
        <color indexed="8"/>
      </left>
      <right style="thin">
        <color indexed="64"/>
      </right>
      <top/>
      <bottom style="thin">
        <color indexed="64"/>
      </bottom>
      <diagonal/>
    </border>
    <border>
      <left/>
      <right style="thin">
        <color indexed="8"/>
      </right>
      <top/>
      <bottom style="thin">
        <color indexed="64"/>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64"/>
      </left>
      <right style="hair">
        <color indexed="64"/>
      </right>
      <top style="thin">
        <color indexed="64"/>
      </top>
      <bottom style="thin">
        <color indexed="64"/>
      </bottom>
      <diagonal/>
    </border>
    <border>
      <left style="thin">
        <color indexed="8"/>
      </left>
      <right/>
      <top style="thin">
        <color indexed="64"/>
      </top>
      <bottom style="thin">
        <color indexed="64"/>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8"/>
      </left>
      <right/>
      <top/>
      <bottom style="thin">
        <color indexed="64"/>
      </bottom>
      <diagonal/>
    </border>
    <border>
      <left style="hair">
        <color indexed="64"/>
      </left>
      <right/>
      <top/>
      <bottom/>
      <diagonal/>
    </border>
    <border>
      <left style="hair">
        <color indexed="64"/>
      </left>
      <right style="thin">
        <color indexed="64"/>
      </right>
      <top style="thin">
        <color indexed="64"/>
      </top>
      <bottom style="thin">
        <color indexed="64"/>
      </bottom>
      <diagonal/>
    </border>
    <border>
      <left style="hair">
        <color indexed="64"/>
      </left>
      <right style="thin">
        <color indexed="8"/>
      </right>
      <top style="thin">
        <color indexed="64"/>
      </top>
      <bottom style="thin">
        <color indexed="64"/>
      </bottom>
      <diagonal/>
    </border>
    <border>
      <left style="hair">
        <color indexed="64"/>
      </left>
      <right style="thin">
        <color indexed="64"/>
      </right>
      <top/>
      <bottom style="thin">
        <color indexed="64"/>
      </bottom>
      <diagonal/>
    </border>
  </borders>
  <cellStyleXfs count="165">
    <xf numFmtId="0" fontId="0" fillId="0" borderId="0">
      <alignment vertical="center"/>
    </xf>
    <xf numFmtId="0" fontId="5" fillId="0" borderId="0"/>
    <xf numFmtId="0" fontId="4" fillId="0" borderId="0">
      <alignment vertical="center"/>
    </xf>
    <xf numFmtId="0" fontId="12" fillId="0" borderId="0"/>
    <xf numFmtId="0" fontId="13" fillId="0" borderId="0">
      <alignment vertical="center"/>
    </xf>
    <xf numFmtId="0" fontId="13" fillId="0" borderId="0">
      <alignment vertical="center"/>
    </xf>
    <xf numFmtId="0" fontId="13" fillId="0" borderId="0"/>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xf numFmtId="0" fontId="3" fillId="0" borderId="0">
      <alignment vertical="center"/>
    </xf>
    <xf numFmtId="0" fontId="14"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14" fillId="0" borderId="0"/>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5"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445">
    <xf numFmtId="0" fontId="0" fillId="0" borderId="0" xfId="0">
      <alignment vertical="center"/>
    </xf>
    <xf numFmtId="0" fontId="0" fillId="0" borderId="0" xfId="0" applyAlignment="1">
      <alignment horizontal="center" vertical="center" shrinkToFit="1"/>
    </xf>
    <xf numFmtId="0" fontId="0" fillId="0" borderId="0" xfId="0" applyAlignment="1">
      <alignment horizontal="right" vertical="center"/>
    </xf>
    <xf numFmtId="0" fontId="0" fillId="2" borderId="0" xfId="0" applyFill="1">
      <alignment vertical="center"/>
    </xf>
    <xf numFmtId="0" fontId="10" fillId="0" borderId="0" xfId="0" applyFont="1" applyAlignment="1" applyProtection="1">
      <alignment vertical="center"/>
    </xf>
    <xf numFmtId="0" fontId="10" fillId="0" borderId="0" xfId="0" applyFont="1" applyAlignment="1">
      <alignment horizontal="center" vertical="center"/>
    </xf>
    <xf numFmtId="37" fontId="10" fillId="0" borderId="0" xfId="0" applyNumberFormat="1" applyFont="1" applyAlignment="1" applyProtection="1">
      <alignment vertical="center"/>
    </xf>
    <xf numFmtId="37" fontId="10" fillId="0" borderId="0" xfId="0" applyNumberFormat="1" applyFont="1" applyAlignment="1" applyProtection="1">
      <alignment horizontal="center" vertical="center"/>
    </xf>
    <xf numFmtId="37" fontId="10" fillId="0" borderId="3" xfId="0" applyNumberFormat="1" applyFont="1" applyBorder="1" applyAlignment="1" applyProtection="1">
      <alignment vertical="center"/>
    </xf>
    <xf numFmtId="37" fontId="10" fillId="0" borderId="16" xfId="0" applyNumberFormat="1" applyFont="1" applyBorder="1" applyAlignment="1" applyProtection="1">
      <alignment horizontal="center" vertical="center"/>
    </xf>
    <xf numFmtId="37" fontId="10" fillId="0" borderId="17" xfId="0" applyNumberFormat="1" applyFont="1" applyBorder="1" applyAlignment="1" applyProtection="1">
      <alignment vertical="center"/>
    </xf>
    <xf numFmtId="37" fontId="10" fillId="0" borderId="18" xfId="0" applyNumberFormat="1" applyFont="1" applyBorder="1" applyAlignment="1" applyProtection="1">
      <alignment vertical="center"/>
    </xf>
    <xf numFmtId="37" fontId="10" fillId="0" borderId="16" xfId="0" applyNumberFormat="1" applyFont="1" applyBorder="1" applyAlignment="1" applyProtection="1">
      <alignment vertical="center"/>
    </xf>
    <xf numFmtId="37" fontId="10" fillId="0" borderId="19" xfId="0" applyNumberFormat="1" applyFont="1" applyBorder="1" applyAlignment="1" applyProtection="1">
      <alignment vertical="center"/>
    </xf>
    <xf numFmtId="37" fontId="10" fillId="0" borderId="0" xfId="0" applyNumberFormat="1" applyFont="1" applyBorder="1" applyAlignment="1" applyProtection="1">
      <alignment vertical="center"/>
    </xf>
    <xf numFmtId="37" fontId="10" fillId="0" borderId="4" xfId="0" applyNumberFormat="1" applyFont="1" applyBorder="1" applyAlignment="1" applyProtection="1">
      <alignment vertical="center"/>
    </xf>
    <xf numFmtId="37" fontId="10" fillId="0" borderId="2" xfId="0" applyNumberFormat="1" applyFont="1" applyBorder="1" applyAlignment="1" applyProtection="1">
      <alignment vertical="center"/>
    </xf>
    <xf numFmtId="37" fontId="10" fillId="0" borderId="5" xfId="0" applyNumberFormat="1" applyFont="1" applyBorder="1" applyAlignment="1" applyProtection="1">
      <alignment horizontal="center" vertical="center" shrinkToFit="1"/>
    </xf>
    <xf numFmtId="37" fontId="10" fillId="0" borderId="6" xfId="0" applyNumberFormat="1" applyFont="1" applyBorder="1" applyAlignment="1" applyProtection="1">
      <alignment horizontal="center" vertical="center"/>
    </xf>
    <xf numFmtId="37" fontId="10" fillId="0" borderId="2" xfId="0" applyNumberFormat="1" applyFont="1" applyBorder="1" applyAlignment="1" applyProtection="1">
      <alignment horizontal="center" vertical="center"/>
    </xf>
    <xf numFmtId="0" fontId="10" fillId="0" borderId="14" xfId="0" applyFont="1" applyBorder="1" applyAlignment="1">
      <alignment vertical="center"/>
    </xf>
    <xf numFmtId="37" fontId="10" fillId="0" borderId="15" xfId="0" applyNumberFormat="1" applyFont="1" applyBorder="1" applyAlignment="1" applyProtection="1">
      <alignment vertical="center"/>
    </xf>
    <xf numFmtId="37" fontId="10" fillId="0" borderId="2" xfId="0" applyNumberFormat="1" applyFont="1" applyBorder="1" applyAlignment="1" applyProtection="1">
      <alignment horizontal="right" vertical="center"/>
    </xf>
    <xf numFmtId="37" fontId="10" fillId="0" borderId="5" xfId="0" applyNumberFormat="1" applyFont="1" applyBorder="1" applyAlignment="1" applyProtection="1">
      <alignment horizontal="right" vertical="center"/>
    </xf>
    <xf numFmtId="37" fontId="10" fillId="0" borderId="6" xfId="0" applyNumberFormat="1" applyFont="1" applyBorder="1" applyAlignment="1" applyProtection="1">
      <alignment horizontal="right" vertical="center"/>
    </xf>
    <xf numFmtId="37" fontId="10" fillId="0" borderId="24" xfId="0" applyNumberFormat="1" applyFont="1" applyBorder="1" applyAlignment="1" applyProtection="1">
      <alignment horizontal="center" vertical="center"/>
    </xf>
    <xf numFmtId="37" fontId="10" fillId="0" borderId="23" xfId="0" applyNumberFormat="1" applyFont="1" applyBorder="1" applyAlignment="1" applyProtection="1">
      <alignment vertical="center"/>
    </xf>
    <xf numFmtId="37" fontId="10" fillId="0" borderId="13" xfId="0" applyNumberFormat="1" applyFont="1" applyBorder="1" applyAlignment="1" applyProtection="1">
      <alignment vertical="center"/>
    </xf>
    <xf numFmtId="0" fontId="10" fillId="0" borderId="15" xfId="0" applyFont="1" applyBorder="1" applyAlignment="1">
      <alignment vertical="center"/>
    </xf>
    <xf numFmtId="0" fontId="10" fillId="0" borderId="16" xfId="0" applyFont="1" applyBorder="1" applyAlignment="1">
      <alignment horizontal="center" vertical="center"/>
    </xf>
    <xf numFmtId="0" fontId="10" fillId="0" borderId="2" xfId="0" applyFont="1" applyBorder="1" applyAlignment="1">
      <alignment horizontal="center" vertical="center"/>
    </xf>
    <xf numFmtId="0" fontId="0" fillId="0" borderId="0" xfId="0" applyAlignment="1">
      <alignment horizontal="center" vertical="center"/>
    </xf>
    <xf numFmtId="176" fontId="0" fillId="0" borderId="0" xfId="0" applyNumberFormat="1" applyAlignment="1">
      <alignment horizontal="center" vertical="center"/>
    </xf>
    <xf numFmtId="0" fontId="0" fillId="0" borderId="0" xfId="0" applyFill="1">
      <alignment vertical="center"/>
    </xf>
    <xf numFmtId="0" fontId="5" fillId="0" borderId="0" xfId="0" applyFont="1">
      <alignment vertical="center"/>
    </xf>
    <xf numFmtId="176" fontId="5" fillId="0" borderId="0" xfId="0" applyNumberFormat="1" applyFont="1" applyAlignment="1">
      <alignment horizontal="center" vertical="center"/>
    </xf>
    <xf numFmtId="0" fontId="5" fillId="0" borderId="0" xfId="0" applyFont="1" applyAlignment="1">
      <alignment horizontal="center" vertical="center"/>
    </xf>
    <xf numFmtId="0" fontId="0" fillId="0" borderId="0" xfId="0" applyAlignment="1">
      <alignment vertical="center" shrinkToFit="1"/>
    </xf>
    <xf numFmtId="0" fontId="0" fillId="2" borderId="0" xfId="0" applyFill="1" applyAlignment="1">
      <alignment vertical="center" shrinkToFit="1"/>
    </xf>
    <xf numFmtId="0" fontId="10" fillId="0" borderId="0" xfId="0" applyFont="1" applyFill="1" applyAlignment="1" applyProtection="1">
      <alignment vertical="center"/>
    </xf>
    <xf numFmtId="0" fontId="10" fillId="0" borderId="16" xfId="0" applyFont="1" applyFill="1" applyBorder="1" applyAlignment="1">
      <alignment vertical="center"/>
    </xf>
    <xf numFmtId="37" fontId="10" fillId="0" borderId="16" xfId="0" applyNumberFormat="1" applyFont="1" applyFill="1" applyBorder="1" applyAlignment="1" applyProtection="1">
      <alignment vertical="center"/>
    </xf>
    <xf numFmtId="37" fontId="10" fillId="0" borderId="16" xfId="0" applyNumberFormat="1" applyFont="1" applyFill="1" applyBorder="1" applyAlignment="1" applyProtection="1">
      <alignment horizontal="center" vertical="center"/>
    </xf>
    <xf numFmtId="37" fontId="10" fillId="0" borderId="17" xfId="0" applyNumberFormat="1" applyFont="1" applyFill="1" applyBorder="1" applyAlignment="1" applyProtection="1">
      <alignment vertical="center"/>
    </xf>
    <xf numFmtId="37" fontId="10" fillId="0" borderId="18" xfId="0" applyNumberFormat="1" applyFont="1" applyFill="1" applyBorder="1" applyAlignment="1" applyProtection="1">
      <alignment vertical="center"/>
    </xf>
    <xf numFmtId="37" fontId="10" fillId="0" borderId="0" xfId="0" applyNumberFormat="1" applyFont="1" applyFill="1" applyAlignment="1" applyProtection="1">
      <alignment vertical="center"/>
    </xf>
    <xf numFmtId="0" fontId="10" fillId="0" borderId="2" xfId="0" applyFont="1" applyFill="1" applyBorder="1" applyAlignment="1">
      <alignment vertical="center"/>
    </xf>
    <xf numFmtId="37" fontId="10" fillId="0" borderId="2" xfId="0" applyNumberFormat="1" applyFont="1" applyFill="1" applyBorder="1" applyAlignment="1" applyProtection="1">
      <alignment horizontal="center" vertical="center"/>
    </xf>
    <xf numFmtId="37" fontId="10" fillId="0" borderId="0" xfId="0" applyNumberFormat="1" applyFont="1" applyFill="1" applyBorder="1" applyAlignment="1" applyProtection="1">
      <alignment vertical="center"/>
    </xf>
    <xf numFmtId="37" fontId="10" fillId="0" borderId="4" xfId="0" applyNumberFormat="1" applyFont="1" applyFill="1" applyBorder="1" applyAlignment="1" applyProtection="1">
      <alignment vertical="center"/>
    </xf>
    <xf numFmtId="37" fontId="10" fillId="0" borderId="2" xfId="0" applyNumberFormat="1" applyFont="1" applyFill="1" applyBorder="1" applyAlignment="1" applyProtection="1">
      <alignment vertical="center"/>
    </xf>
    <xf numFmtId="37" fontId="10" fillId="0" borderId="5" xfId="0" applyNumberFormat="1" applyFont="1" applyFill="1" applyBorder="1" applyAlignment="1" applyProtection="1">
      <alignment horizontal="center" vertical="center"/>
    </xf>
    <xf numFmtId="37" fontId="10" fillId="0" borderId="6" xfId="0" applyNumberFormat="1" applyFont="1" applyFill="1" applyBorder="1" applyAlignment="1" applyProtection="1">
      <alignment horizontal="center" vertical="center"/>
    </xf>
    <xf numFmtId="0" fontId="10" fillId="0" borderId="14" xfId="0" applyFont="1" applyFill="1" applyBorder="1" applyAlignment="1">
      <alignment vertical="center"/>
    </xf>
    <xf numFmtId="37" fontId="10" fillId="0" borderId="15" xfId="0" applyNumberFormat="1" applyFont="1" applyFill="1" applyBorder="1" applyAlignment="1" applyProtection="1">
      <alignment vertical="center"/>
    </xf>
    <xf numFmtId="37" fontId="10" fillId="0" borderId="2" xfId="0" applyNumberFormat="1" applyFont="1" applyFill="1" applyBorder="1" applyAlignment="1" applyProtection="1">
      <alignment horizontal="right" vertical="center"/>
    </xf>
    <xf numFmtId="37" fontId="10" fillId="0" borderId="5" xfId="0" applyNumberFormat="1" applyFont="1" applyFill="1" applyBorder="1" applyAlignment="1" applyProtection="1">
      <alignment horizontal="right" vertical="center"/>
    </xf>
    <xf numFmtId="37" fontId="10" fillId="0" borderId="6" xfId="0" applyNumberFormat="1" applyFont="1" applyFill="1" applyBorder="1" applyAlignment="1" applyProtection="1">
      <alignment horizontal="right" vertical="center"/>
    </xf>
    <xf numFmtId="14" fontId="0" fillId="0" borderId="27" xfId="0" applyNumberFormat="1" applyFill="1" applyBorder="1" applyAlignment="1">
      <alignment horizontal="center" vertical="center" shrinkToFit="1"/>
    </xf>
    <xf numFmtId="0" fontId="0" fillId="4" borderId="0" xfId="0" applyFill="1" applyBorder="1" applyAlignment="1">
      <alignment vertical="center" shrinkToFit="1"/>
    </xf>
    <xf numFmtId="0" fontId="0" fillId="2" borderId="0" xfId="0" applyFill="1" applyBorder="1" applyAlignment="1">
      <alignment vertical="center" shrinkToFit="1"/>
    </xf>
    <xf numFmtId="0" fontId="0" fillId="0" borderId="28" xfId="0" applyFill="1" applyBorder="1" applyAlignment="1">
      <alignment vertical="center" shrinkToFit="1"/>
    </xf>
    <xf numFmtId="0" fontId="0" fillId="4" borderId="0" xfId="0" applyFill="1" applyAlignment="1">
      <alignment vertical="center" shrinkToFit="1"/>
    </xf>
    <xf numFmtId="0" fontId="5" fillId="0" borderId="29" xfId="1" applyFont="1" applyBorder="1" applyAlignment="1">
      <alignment horizontal="center" vertical="center" shrinkToFit="1"/>
    </xf>
    <xf numFmtId="176" fontId="5" fillId="0" borderId="29" xfId="1" applyNumberFormat="1" applyFont="1" applyBorder="1" applyAlignment="1">
      <alignment horizontal="center" vertical="center" shrinkToFit="1"/>
    </xf>
    <xf numFmtId="0" fontId="5" fillId="0" borderId="29" xfId="1" applyFont="1" applyFill="1" applyBorder="1" applyAlignment="1">
      <alignment horizontal="center" vertical="center" shrinkToFit="1"/>
    </xf>
    <xf numFmtId="0" fontId="5" fillId="0" borderId="0" xfId="0" applyFont="1" applyAlignment="1">
      <alignment vertical="center" shrinkToFit="1"/>
    </xf>
    <xf numFmtId="0" fontId="0" fillId="0" borderId="0" xfId="0" applyAlignment="1">
      <alignment horizontal="right" vertical="center" shrinkToFit="1"/>
    </xf>
    <xf numFmtId="0" fontId="8" fillId="2" borderId="0" xfId="0" applyFont="1" applyFill="1" applyAlignment="1">
      <alignment horizontal="left" vertical="center"/>
    </xf>
    <xf numFmtId="0" fontId="6" fillId="0" borderId="29" xfId="1" applyFont="1" applyFill="1" applyBorder="1" applyAlignment="1">
      <alignment horizontal="center" vertical="center" shrinkToFit="1"/>
    </xf>
    <xf numFmtId="0" fontId="6" fillId="0" borderId="1" xfId="1" applyFont="1" applyBorder="1" applyAlignment="1">
      <alignment horizontal="center" vertical="center" shrinkToFit="1"/>
    </xf>
    <xf numFmtId="0" fontId="6" fillId="0" borderId="1" xfId="1" applyFont="1" applyFill="1" applyBorder="1" applyAlignment="1">
      <alignment horizontal="center" vertical="center" shrinkToFit="1"/>
    </xf>
    <xf numFmtId="0" fontId="0" fillId="0" borderId="1" xfId="0" applyBorder="1" applyAlignment="1">
      <alignment vertical="center" shrinkToFit="1"/>
    </xf>
    <xf numFmtId="177" fontId="0" fillId="0" borderId="1" xfId="0" applyNumberFormat="1" applyBorder="1" applyAlignment="1">
      <alignment vertical="center" shrinkToFit="1"/>
    </xf>
    <xf numFmtId="14" fontId="0" fillId="0" borderId="1" xfId="0" applyNumberFormat="1" applyFill="1" applyBorder="1" applyAlignment="1">
      <alignment horizontal="center" vertical="center" shrinkToFit="1"/>
    </xf>
    <xf numFmtId="0" fontId="8" fillId="2" borderId="0" xfId="0" applyFont="1" applyFill="1" applyAlignment="1">
      <alignment horizontal="left" vertical="center" wrapText="1"/>
    </xf>
    <xf numFmtId="0" fontId="8" fillId="2" borderId="28" xfId="0" applyFont="1" applyFill="1" applyBorder="1" applyAlignment="1">
      <alignment horizontal="left" vertical="center" wrapText="1"/>
    </xf>
    <xf numFmtId="0" fontId="5" fillId="0" borderId="31" xfId="1" applyFont="1" applyBorder="1" applyAlignment="1">
      <alignment horizontal="center" vertical="center" shrinkToFit="1"/>
    </xf>
    <xf numFmtId="0" fontId="5" fillId="0" borderId="1" xfId="1" applyFont="1" applyBorder="1" applyAlignment="1">
      <alignment horizontal="center" vertical="center" shrinkToFit="1"/>
    </xf>
    <xf numFmtId="176" fontId="5" fillId="0" borderId="1" xfId="1" applyNumberFormat="1" applyFont="1" applyBorder="1" applyAlignment="1">
      <alignment horizontal="center" vertical="center" shrinkToFit="1"/>
    </xf>
    <xf numFmtId="37" fontId="16" fillId="0" borderId="1" xfId="0" applyNumberFormat="1" applyFont="1" applyFill="1" applyBorder="1" applyAlignment="1" applyProtection="1">
      <alignment vertical="center"/>
    </xf>
    <xf numFmtId="37" fontId="16" fillId="0" borderId="1" xfId="0" applyNumberFormat="1" applyFont="1" applyFill="1" applyBorder="1" applyAlignment="1" applyProtection="1">
      <alignment vertical="center" shrinkToFit="1"/>
    </xf>
    <xf numFmtId="37" fontId="16" fillId="0" borderId="1" xfId="0" applyNumberFormat="1" applyFont="1" applyFill="1" applyBorder="1" applyAlignment="1" applyProtection="1">
      <alignment horizontal="center" vertical="center"/>
    </xf>
    <xf numFmtId="37" fontId="16" fillId="0" borderId="1" xfId="0" applyNumberFormat="1" applyFont="1" applyFill="1" applyBorder="1" applyAlignment="1" applyProtection="1">
      <alignment horizontal="left" vertical="center"/>
    </xf>
    <xf numFmtId="37" fontId="16" fillId="0" borderId="1" xfId="0" applyNumberFormat="1" applyFont="1" applyFill="1" applyBorder="1" applyAlignment="1" applyProtection="1">
      <alignment vertical="center" wrapText="1"/>
    </xf>
    <xf numFmtId="37" fontId="16" fillId="0" borderId="1" xfId="0" applyNumberFormat="1" applyFont="1" applyFill="1" applyBorder="1" applyAlignment="1" applyProtection="1">
      <alignment horizontal="center" vertical="center" wrapText="1"/>
    </xf>
    <xf numFmtId="0" fontId="10" fillId="0" borderId="1" xfId="0" applyFont="1" applyFill="1" applyBorder="1" applyAlignment="1">
      <alignment vertical="center"/>
    </xf>
    <xf numFmtId="0" fontId="16" fillId="0" borderId="1" xfId="0" applyFont="1" applyFill="1" applyBorder="1" applyAlignment="1">
      <alignment vertical="center" shrinkToFit="1"/>
    </xf>
    <xf numFmtId="37" fontId="16" fillId="0" borderId="36" xfId="0" applyNumberFormat="1" applyFont="1" applyFill="1" applyBorder="1" applyAlignment="1" applyProtection="1">
      <alignment horizontal="center" vertical="center"/>
    </xf>
    <xf numFmtId="37" fontId="16" fillId="0" borderId="37" xfId="0" applyNumberFormat="1" applyFont="1" applyFill="1" applyBorder="1" applyAlignment="1" applyProtection="1">
      <alignment horizontal="center" vertical="center"/>
    </xf>
    <xf numFmtId="37" fontId="16" fillId="0" borderId="27" xfId="0" applyNumberFormat="1" applyFont="1" applyFill="1" applyBorder="1" applyAlignment="1" applyProtection="1">
      <alignment horizontal="center" vertical="center"/>
    </xf>
    <xf numFmtId="0" fontId="19" fillId="0" borderId="0" xfId="0" applyFont="1" applyAlignment="1">
      <alignment vertical="center"/>
    </xf>
    <xf numFmtId="0" fontId="18" fillId="0" borderId="0" xfId="0" applyFont="1" applyFill="1" applyAlignment="1" applyProtection="1">
      <alignment horizontal="left" vertical="center" wrapText="1"/>
    </xf>
    <xf numFmtId="0" fontId="16" fillId="0" borderId="0" xfId="0" applyFont="1" applyFill="1" applyAlignment="1" applyProtection="1">
      <alignment vertical="center"/>
    </xf>
    <xf numFmtId="0" fontId="16" fillId="0" borderId="0" xfId="0" applyFont="1" applyFill="1" applyAlignment="1">
      <alignment vertical="center"/>
    </xf>
    <xf numFmtId="37" fontId="16" fillId="0" borderId="46" xfId="0" applyNumberFormat="1" applyFont="1" applyFill="1" applyBorder="1" applyAlignment="1" applyProtection="1">
      <alignment vertical="center"/>
    </xf>
    <xf numFmtId="37" fontId="16" fillId="0" borderId="45" xfId="0" applyNumberFormat="1" applyFont="1" applyFill="1" applyBorder="1" applyAlignment="1" applyProtection="1">
      <alignment vertical="center"/>
    </xf>
    <xf numFmtId="37" fontId="16" fillId="0" borderId="19" xfId="0" applyNumberFormat="1" applyFont="1" applyFill="1" applyBorder="1" applyAlignment="1" applyProtection="1">
      <alignment horizontal="center" vertical="center"/>
    </xf>
    <xf numFmtId="37" fontId="16" fillId="0" borderId="27" xfId="0" applyNumberFormat="1" applyFont="1" applyFill="1" applyBorder="1" applyAlignment="1" applyProtection="1">
      <alignment vertical="center"/>
    </xf>
    <xf numFmtId="37" fontId="16" fillId="0" borderId="56" xfId="0" applyNumberFormat="1" applyFont="1" applyFill="1" applyBorder="1" applyAlignment="1" applyProtection="1">
      <alignment vertical="center"/>
    </xf>
    <xf numFmtId="37" fontId="16" fillId="0" borderId="57" xfId="0" applyNumberFormat="1" applyFont="1" applyFill="1" applyBorder="1" applyAlignment="1" applyProtection="1">
      <alignment horizontal="center" vertical="center"/>
    </xf>
    <xf numFmtId="37" fontId="16" fillId="0" borderId="58" xfId="0" applyNumberFormat="1" applyFont="1" applyFill="1" applyBorder="1" applyAlignment="1" applyProtection="1">
      <alignment horizontal="left" vertical="center" shrinkToFit="1"/>
    </xf>
    <xf numFmtId="37" fontId="16" fillId="0" borderId="59" xfId="0" applyNumberFormat="1" applyFont="1" applyFill="1" applyBorder="1" applyAlignment="1" applyProtection="1">
      <alignment horizontal="center" vertical="center"/>
    </xf>
    <xf numFmtId="37" fontId="20" fillId="0" borderId="60" xfId="0" applyNumberFormat="1" applyFont="1" applyFill="1" applyBorder="1" applyAlignment="1" applyProtection="1">
      <alignment horizontal="center" vertical="center"/>
    </xf>
    <xf numFmtId="37" fontId="16" fillId="0" borderId="1" xfId="0" applyNumberFormat="1" applyFont="1" applyFill="1" applyBorder="1" applyAlignment="1" applyProtection="1">
      <alignment horizontal="left" vertical="center" shrinkToFit="1"/>
    </xf>
    <xf numFmtId="37" fontId="20" fillId="0" borderId="1" xfId="0" applyNumberFormat="1" applyFont="1" applyFill="1" applyBorder="1" applyAlignment="1" applyProtection="1">
      <alignment horizontal="center" vertical="center"/>
    </xf>
    <xf numFmtId="37" fontId="16" fillId="0" borderId="56" xfId="0" applyNumberFormat="1" applyFont="1" applyFill="1" applyBorder="1" applyAlignment="1" applyProtection="1">
      <alignment vertical="center" wrapText="1"/>
    </xf>
    <xf numFmtId="37" fontId="16" fillId="0" borderId="27" xfId="0" applyNumberFormat="1" applyFont="1" applyFill="1" applyBorder="1" applyAlignment="1" applyProtection="1">
      <alignment horizontal="left" vertical="center" shrinkToFit="1"/>
    </xf>
    <xf numFmtId="0" fontId="16" fillId="0" borderId="1" xfId="0" applyFont="1" applyFill="1" applyBorder="1" applyAlignment="1">
      <alignment vertical="center"/>
    </xf>
    <xf numFmtId="0" fontId="16" fillId="0" borderId="56" xfId="0" applyFont="1" applyFill="1" applyBorder="1" applyAlignment="1">
      <alignment vertical="center"/>
    </xf>
    <xf numFmtId="0" fontId="16" fillId="0" borderId="27" xfId="0" applyFont="1" applyFill="1" applyBorder="1" applyAlignment="1">
      <alignment vertical="center"/>
    </xf>
    <xf numFmtId="0" fontId="16" fillId="0" borderId="1" xfId="0" applyNumberFormat="1" applyFont="1" applyFill="1" applyBorder="1" applyAlignment="1">
      <alignment horizontal="center" vertical="center"/>
    </xf>
    <xf numFmtId="0" fontId="16" fillId="0" borderId="1" xfId="0" applyFont="1" applyFill="1" applyBorder="1" applyAlignment="1">
      <alignment horizontal="center" vertical="center"/>
    </xf>
    <xf numFmtId="0" fontId="16" fillId="0" borderId="56" xfId="0" applyFont="1" applyFill="1" applyBorder="1" applyAlignment="1">
      <alignment horizontal="center" vertical="center"/>
    </xf>
    <xf numFmtId="0" fontId="20" fillId="0" borderId="1" xfId="0" applyFont="1" applyFill="1" applyBorder="1" applyAlignment="1">
      <alignment horizontal="center" vertical="center"/>
    </xf>
    <xf numFmtId="0" fontId="16" fillId="0" borderId="1" xfId="0" applyFont="1" applyFill="1" applyBorder="1" applyAlignment="1">
      <alignment vertical="center" wrapText="1" shrinkToFit="1"/>
    </xf>
    <xf numFmtId="0" fontId="16" fillId="0" borderId="1" xfId="0" applyFont="1" applyFill="1" applyBorder="1" applyAlignment="1">
      <alignment horizontal="center" vertical="center" shrinkToFit="1"/>
    </xf>
    <xf numFmtId="0" fontId="16" fillId="0" borderId="1" xfId="0" applyFont="1" applyFill="1" applyBorder="1" applyAlignment="1">
      <alignment vertical="center" wrapText="1"/>
    </xf>
    <xf numFmtId="37" fontId="18" fillId="0" borderId="34" xfId="0" applyNumberFormat="1" applyFont="1" applyBorder="1" applyAlignment="1" applyProtection="1">
      <alignment vertical="center" wrapText="1"/>
    </xf>
    <xf numFmtId="0" fontId="19" fillId="2" borderId="36" xfId="0" applyFont="1" applyFill="1" applyBorder="1" applyAlignment="1">
      <alignment horizontal="center" vertical="center" wrapText="1"/>
    </xf>
    <xf numFmtId="0" fontId="16" fillId="2" borderId="38" xfId="0" applyFont="1" applyFill="1" applyBorder="1" applyAlignment="1">
      <alignment vertical="center"/>
    </xf>
    <xf numFmtId="37" fontId="19" fillId="2" borderId="30" xfId="0" applyNumberFormat="1" applyFont="1" applyFill="1" applyBorder="1" applyAlignment="1">
      <alignment vertical="center"/>
    </xf>
    <xf numFmtId="0" fontId="16" fillId="2" borderId="30" xfId="0" applyFont="1" applyFill="1" applyBorder="1" applyAlignment="1">
      <alignment vertical="center"/>
    </xf>
    <xf numFmtId="0" fontId="16" fillId="2" borderId="31" xfId="0" applyFont="1" applyFill="1" applyBorder="1" applyAlignment="1">
      <alignment vertical="center"/>
    </xf>
    <xf numFmtId="0" fontId="16" fillId="0" borderId="45" xfId="0" applyFont="1" applyFill="1" applyBorder="1" applyAlignment="1">
      <alignment horizontal="center" vertical="center"/>
    </xf>
    <xf numFmtId="0" fontId="16" fillId="0" borderId="0" xfId="0" applyFont="1" applyFill="1" applyBorder="1" applyAlignment="1">
      <alignment vertical="center" shrinkToFit="1"/>
    </xf>
    <xf numFmtId="0" fontId="16" fillId="0" borderId="0" xfId="0" applyFont="1" applyFill="1" applyBorder="1" applyAlignment="1">
      <alignment horizontal="center" vertical="center"/>
    </xf>
    <xf numFmtId="37" fontId="20" fillId="0" borderId="62" xfId="0" applyNumberFormat="1" applyFont="1" applyFill="1" applyBorder="1" applyAlignment="1" applyProtection="1">
      <alignment horizontal="center" vertical="center"/>
    </xf>
    <xf numFmtId="0" fontId="19" fillId="2" borderId="37" xfId="0" applyFont="1" applyFill="1" applyBorder="1" applyAlignment="1">
      <alignment horizontal="center" vertical="center" wrapText="1"/>
    </xf>
    <xf numFmtId="0" fontId="16" fillId="2" borderId="36" xfId="0" applyFont="1" applyFill="1" applyBorder="1" applyAlignment="1">
      <alignment vertical="center"/>
    </xf>
    <xf numFmtId="0" fontId="19" fillId="2" borderId="37" xfId="0" applyFont="1" applyFill="1" applyBorder="1" applyAlignment="1">
      <alignment vertical="center"/>
    </xf>
    <xf numFmtId="0" fontId="16" fillId="2" borderId="37" xfId="0" applyFont="1" applyFill="1" applyBorder="1" applyAlignment="1">
      <alignment vertical="center"/>
    </xf>
    <xf numFmtId="0" fontId="16" fillId="2" borderId="27" xfId="0" applyFont="1" applyFill="1" applyBorder="1" applyAlignment="1">
      <alignment vertical="center"/>
    </xf>
    <xf numFmtId="0" fontId="21" fillId="0" borderId="45" xfId="0" applyFont="1" applyFill="1" applyBorder="1" applyAlignment="1">
      <alignment horizontal="left" vertical="center"/>
    </xf>
    <xf numFmtId="0" fontId="21" fillId="0" borderId="0" xfId="0" applyFont="1" applyFill="1" applyBorder="1" applyAlignment="1">
      <alignment horizontal="center" vertical="center" shrinkToFit="1"/>
    </xf>
    <xf numFmtId="0" fontId="21" fillId="0" borderId="0" xfId="0" applyFont="1" applyFill="1" applyBorder="1" applyAlignment="1">
      <alignment horizontal="left" vertical="center"/>
    </xf>
    <xf numFmtId="0" fontId="19" fillId="2" borderId="30" xfId="0" applyFont="1" applyFill="1" applyBorder="1" applyAlignment="1">
      <alignment horizontal="center" vertical="center" wrapText="1"/>
    </xf>
    <xf numFmtId="0" fontId="16" fillId="2" borderId="38" xfId="0" applyFont="1" applyFill="1" applyBorder="1" applyAlignment="1">
      <alignment vertical="center" wrapText="1"/>
    </xf>
    <xf numFmtId="0" fontId="19" fillId="2" borderId="30" xfId="0" applyFont="1" applyFill="1" applyBorder="1" applyAlignment="1">
      <alignment vertical="center"/>
    </xf>
    <xf numFmtId="0" fontId="16" fillId="2" borderId="0" xfId="0" applyFont="1" applyFill="1" applyBorder="1" applyAlignment="1">
      <alignment vertical="center"/>
    </xf>
    <xf numFmtId="0" fontId="11" fillId="0" borderId="1" xfId="0" applyFont="1" applyFill="1" applyBorder="1" applyAlignment="1">
      <alignment horizontal="center" vertical="center" wrapText="1"/>
    </xf>
    <xf numFmtId="37" fontId="16" fillId="0" borderId="34" xfId="0" applyNumberFormat="1" applyFont="1" applyFill="1" applyBorder="1" applyAlignment="1" applyProtection="1">
      <alignment horizontal="center" vertical="center" wrapText="1"/>
    </xf>
    <xf numFmtId="0" fontId="19" fillId="2" borderId="0" xfId="0" applyFont="1" applyFill="1" applyBorder="1" applyAlignment="1">
      <alignment horizontal="center" vertical="center" wrapText="1"/>
    </xf>
    <xf numFmtId="0" fontId="16" fillId="2" borderId="45" xfId="0" applyFont="1" applyFill="1" applyBorder="1" applyAlignment="1">
      <alignment vertical="center"/>
    </xf>
    <xf numFmtId="37" fontId="19" fillId="2" borderId="0" xfId="0" applyNumberFormat="1" applyFont="1" applyFill="1" applyBorder="1" applyAlignment="1">
      <alignment vertical="center"/>
    </xf>
    <xf numFmtId="0" fontId="16" fillId="2" borderId="62" xfId="0" applyFont="1" applyFill="1" applyBorder="1" applyAlignment="1">
      <alignment vertical="center"/>
    </xf>
    <xf numFmtId="0" fontId="16" fillId="0" borderId="1" xfId="0" applyFont="1" applyFill="1" applyBorder="1" applyAlignment="1">
      <alignment horizontal="center" vertical="center" wrapText="1" shrinkToFit="1"/>
    </xf>
    <xf numFmtId="0" fontId="16" fillId="5" borderId="1" xfId="0" applyFont="1" applyFill="1" applyBorder="1" applyAlignment="1">
      <alignment horizontal="center" vertical="center" wrapText="1" shrinkToFit="1"/>
    </xf>
    <xf numFmtId="0" fontId="16" fillId="5" borderId="1" xfId="0" applyFont="1" applyFill="1" applyBorder="1" applyAlignment="1">
      <alignment vertical="center" wrapText="1"/>
    </xf>
    <xf numFmtId="0" fontId="16" fillId="5" borderId="56" xfId="0" applyFont="1" applyFill="1" applyBorder="1" applyAlignment="1">
      <alignment vertical="center"/>
    </xf>
    <xf numFmtId="0" fontId="20" fillId="5" borderId="1" xfId="0" applyFont="1" applyFill="1" applyBorder="1" applyAlignment="1">
      <alignment horizontal="center" vertical="center"/>
    </xf>
    <xf numFmtId="0" fontId="16" fillId="5" borderId="1" xfId="0" applyFont="1" applyFill="1" applyBorder="1" applyAlignment="1">
      <alignment vertical="center" shrinkToFit="1"/>
    </xf>
    <xf numFmtId="0" fontId="16" fillId="5" borderId="1" xfId="0" applyFont="1" applyFill="1" applyBorder="1" applyAlignment="1">
      <alignment horizontal="center" vertical="center"/>
    </xf>
    <xf numFmtId="0" fontId="20" fillId="0" borderId="63" xfId="0" applyFont="1" applyFill="1" applyBorder="1" applyAlignment="1">
      <alignment horizontal="center" vertical="center"/>
    </xf>
    <xf numFmtId="0" fontId="16" fillId="0" borderId="54" xfId="0" applyFont="1" applyFill="1" applyBorder="1" applyAlignment="1">
      <alignment vertical="center" shrinkToFit="1"/>
    </xf>
    <xf numFmtId="0" fontId="16" fillId="0" borderId="55" xfId="0" applyFont="1" applyFill="1" applyBorder="1" applyAlignment="1">
      <alignment horizontal="center" vertical="center"/>
    </xf>
    <xf numFmtId="0" fontId="23" fillId="0" borderId="0" xfId="0" applyFont="1">
      <alignment vertical="center"/>
    </xf>
    <xf numFmtId="0" fontId="18" fillId="0" borderId="34" xfId="0" applyFont="1" applyFill="1" applyBorder="1" applyAlignment="1">
      <alignment vertical="center" wrapText="1" shrinkToFit="1"/>
    </xf>
    <xf numFmtId="0" fontId="20" fillId="0" borderId="45" xfId="0" applyFont="1" applyFill="1" applyBorder="1" applyAlignment="1">
      <alignment horizontal="center" vertical="center"/>
    </xf>
    <xf numFmtId="0" fontId="16" fillId="0" borderId="1" xfId="0" applyFont="1" applyFill="1" applyBorder="1" applyAlignment="1">
      <alignment horizontal="center" vertical="center" wrapText="1"/>
    </xf>
    <xf numFmtId="0" fontId="16" fillId="0" borderId="0" xfId="0" applyFont="1" applyAlignment="1">
      <alignment vertical="center"/>
    </xf>
    <xf numFmtId="37" fontId="16" fillId="0" borderId="27" xfId="0" applyNumberFormat="1" applyFont="1" applyFill="1" applyBorder="1" applyAlignment="1" applyProtection="1">
      <alignment vertical="center" wrapText="1"/>
    </xf>
    <xf numFmtId="0" fontId="0" fillId="0" borderId="1" xfId="0" applyFill="1" applyBorder="1" applyAlignment="1">
      <alignment vertical="center"/>
    </xf>
    <xf numFmtId="0" fontId="0" fillId="0" borderId="1" xfId="0" applyFill="1" applyBorder="1" applyAlignment="1">
      <alignment horizontal="center" vertical="center"/>
    </xf>
    <xf numFmtId="0" fontId="0" fillId="0" borderId="1" xfId="0" applyFont="1" applyFill="1" applyBorder="1" applyAlignment="1">
      <alignment horizontal="center" vertical="center"/>
    </xf>
    <xf numFmtId="0" fontId="18" fillId="0" borderId="34" xfId="0" applyFont="1" applyFill="1" applyBorder="1" applyAlignment="1">
      <alignment vertical="center" wrapText="1"/>
    </xf>
    <xf numFmtId="0" fontId="18" fillId="0" borderId="35" xfId="0" applyFont="1" applyFill="1" applyBorder="1" applyAlignment="1">
      <alignment vertical="center" wrapText="1"/>
    </xf>
    <xf numFmtId="0" fontId="16" fillId="2" borderId="36" xfId="0" applyFont="1" applyFill="1" applyBorder="1" applyAlignment="1">
      <alignment vertical="center" wrapText="1"/>
    </xf>
    <xf numFmtId="0" fontId="16" fillId="0" borderId="28" xfId="0" applyFont="1" applyFill="1" applyBorder="1" applyAlignment="1">
      <alignment horizontal="center" vertical="center"/>
    </xf>
    <xf numFmtId="0" fontId="16" fillId="0" borderId="28" xfId="0" applyFont="1" applyFill="1" applyBorder="1" applyAlignment="1">
      <alignment vertical="center" shrinkToFit="1"/>
    </xf>
    <xf numFmtId="37" fontId="20" fillId="0" borderId="61" xfId="0" applyNumberFormat="1" applyFont="1" applyFill="1" applyBorder="1" applyAlignment="1" applyProtection="1">
      <alignment horizontal="center" vertical="center"/>
    </xf>
    <xf numFmtId="0" fontId="16" fillId="0" borderId="45" xfId="0" applyFont="1" applyFill="1" applyBorder="1" applyAlignment="1">
      <alignment vertical="center"/>
    </xf>
    <xf numFmtId="0" fontId="19" fillId="0" borderId="0" xfId="0" applyFont="1" applyFill="1" applyBorder="1" applyAlignment="1">
      <alignment vertical="center"/>
    </xf>
    <xf numFmtId="0" fontId="16" fillId="0" borderId="0" xfId="0" applyFont="1" applyFill="1" applyBorder="1" applyAlignment="1">
      <alignment vertical="center"/>
    </xf>
    <xf numFmtId="0" fontId="16" fillId="0" borderId="62" xfId="0" applyFont="1" applyFill="1" applyBorder="1" applyAlignment="1">
      <alignment vertical="center"/>
    </xf>
    <xf numFmtId="0" fontId="16" fillId="0" borderId="50" xfId="0" applyFont="1" applyFill="1" applyBorder="1" applyAlignment="1">
      <alignment vertical="center"/>
    </xf>
    <xf numFmtId="0" fontId="21" fillId="0" borderId="61" xfId="0" applyFont="1" applyFill="1" applyBorder="1" applyAlignment="1">
      <alignment horizontal="center" vertical="center"/>
    </xf>
    <xf numFmtId="37" fontId="16" fillId="0" borderId="0" xfId="0" applyNumberFormat="1" applyFont="1" applyFill="1" applyBorder="1" applyAlignment="1">
      <alignment horizontal="center" vertical="center"/>
    </xf>
    <xf numFmtId="0" fontId="16" fillId="0" borderId="36" xfId="0" applyFont="1" applyFill="1" applyBorder="1" applyAlignment="1">
      <alignment vertical="center"/>
    </xf>
    <xf numFmtId="0" fontId="19" fillId="0" borderId="37" xfId="0" applyFont="1" applyFill="1" applyBorder="1" applyAlignment="1">
      <alignment vertical="center"/>
    </xf>
    <xf numFmtId="0" fontId="16" fillId="0" borderId="37" xfId="0" applyFont="1" applyFill="1" applyBorder="1" applyAlignment="1">
      <alignment vertical="center"/>
    </xf>
    <xf numFmtId="37" fontId="19" fillId="0" borderId="1" xfId="0" applyNumberFormat="1" applyFont="1" applyFill="1" applyBorder="1" applyAlignment="1">
      <alignment vertical="center"/>
    </xf>
    <xf numFmtId="0" fontId="16" fillId="0" borderId="38" xfId="0" applyFont="1" applyFill="1" applyBorder="1" applyAlignment="1">
      <alignment vertical="center" wrapText="1"/>
    </xf>
    <xf numFmtId="0" fontId="10" fillId="0" borderId="61" xfId="0" applyFont="1" applyBorder="1" applyAlignment="1">
      <alignment horizontal="left" vertical="center"/>
    </xf>
    <xf numFmtId="0" fontId="16" fillId="0" borderId="38" xfId="0" applyFont="1" applyBorder="1" applyAlignment="1">
      <alignment vertical="center"/>
    </xf>
    <xf numFmtId="0" fontId="16" fillId="0" borderId="45" xfId="0" applyFont="1" applyBorder="1" applyAlignment="1">
      <alignment vertical="center"/>
    </xf>
    <xf numFmtId="0" fontId="16" fillId="0" borderId="64" xfId="0" applyFont="1" applyBorder="1" applyAlignment="1">
      <alignment vertical="center"/>
    </xf>
    <xf numFmtId="37" fontId="16" fillId="0" borderId="0" xfId="0" applyNumberFormat="1" applyFont="1" applyAlignment="1">
      <alignment vertical="center"/>
    </xf>
    <xf numFmtId="0" fontId="16" fillId="0" borderId="0" xfId="0" applyFont="1" applyAlignment="1">
      <alignment horizontal="center" vertical="center"/>
    </xf>
    <xf numFmtId="178" fontId="16" fillId="0" borderId="27" xfId="0" applyNumberFormat="1" applyFont="1" applyFill="1" applyBorder="1" applyAlignment="1" applyProtection="1">
      <alignment horizontal="center" vertical="center"/>
    </xf>
    <xf numFmtId="178" fontId="16" fillId="0" borderId="37" xfId="0" applyNumberFormat="1" applyFont="1" applyFill="1" applyBorder="1" applyAlignment="1" applyProtection="1">
      <alignment horizontal="center" vertical="center"/>
    </xf>
    <xf numFmtId="178" fontId="16" fillId="0" borderId="1" xfId="0" applyNumberFormat="1" applyFont="1" applyFill="1" applyBorder="1" applyAlignment="1" applyProtection="1">
      <alignment horizontal="center" vertical="center"/>
    </xf>
    <xf numFmtId="37" fontId="19" fillId="2" borderId="29" xfId="0" applyNumberFormat="1" applyFont="1" applyFill="1" applyBorder="1" applyAlignment="1">
      <alignment horizontal="right" vertical="center"/>
    </xf>
    <xf numFmtId="37" fontId="19" fillId="2" borderId="1" xfId="0" applyNumberFormat="1" applyFont="1" applyFill="1" applyBorder="1" applyAlignment="1">
      <alignment horizontal="right" vertical="center"/>
    </xf>
    <xf numFmtId="0" fontId="22" fillId="0" borderId="1" xfId="0" applyFont="1" applyFill="1" applyBorder="1" applyAlignment="1">
      <alignment horizontal="center" vertical="center"/>
    </xf>
    <xf numFmtId="37" fontId="19" fillId="2" borderId="34" xfId="0" applyNumberFormat="1" applyFont="1" applyFill="1" applyBorder="1" applyAlignment="1">
      <alignment horizontal="right" vertical="center"/>
    </xf>
    <xf numFmtId="178" fontId="16" fillId="0" borderId="1" xfId="0" applyNumberFormat="1" applyFont="1" applyFill="1" applyBorder="1" applyAlignment="1">
      <alignment horizontal="center" vertical="center"/>
    </xf>
    <xf numFmtId="178" fontId="16" fillId="5" borderId="1" xfId="0" applyNumberFormat="1" applyFont="1" applyFill="1" applyBorder="1" applyAlignment="1" applyProtection="1">
      <alignment horizontal="center" vertical="center"/>
    </xf>
    <xf numFmtId="178" fontId="16" fillId="5" borderId="1" xfId="0" applyNumberFormat="1" applyFont="1" applyFill="1" applyBorder="1" applyAlignment="1">
      <alignment horizontal="center" vertical="center"/>
    </xf>
    <xf numFmtId="0" fontId="0" fillId="0" borderId="1" xfId="0" quotePrefix="1" applyFill="1" applyBorder="1" applyAlignment="1">
      <alignment horizontal="center" vertical="center"/>
    </xf>
    <xf numFmtId="0" fontId="0" fillId="0" borderId="1" xfId="0" applyFill="1" applyBorder="1" applyAlignment="1">
      <alignment vertical="center" shrinkToFit="1"/>
    </xf>
    <xf numFmtId="0" fontId="6" fillId="0" borderId="29" xfId="1" applyFont="1" applyBorder="1" applyAlignment="1">
      <alignment horizontal="center" shrinkToFit="1"/>
    </xf>
    <xf numFmtId="0" fontId="26" fillId="0" borderId="1" xfId="0" applyFont="1" applyFill="1" applyBorder="1" applyAlignment="1">
      <alignment horizontal="center" vertical="center"/>
    </xf>
    <xf numFmtId="0" fontId="24" fillId="0" borderId="1" xfId="0" applyFont="1" applyFill="1" applyBorder="1" applyAlignment="1">
      <alignment horizontal="center" vertical="center"/>
    </xf>
    <xf numFmtId="37" fontId="24" fillId="0" borderId="1" xfId="0" applyNumberFormat="1" applyFont="1" applyFill="1" applyBorder="1" applyAlignment="1" applyProtection="1">
      <alignment vertical="center"/>
    </xf>
    <xf numFmtId="0" fontId="27" fillId="0" borderId="1" xfId="0" applyFont="1" applyFill="1" applyBorder="1" applyAlignment="1">
      <alignment horizontal="center" vertical="center"/>
    </xf>
    <xf numFmtId="0" fontId="25" fillId="0" borderId="1" xfId="0" quotePrefix="1" applyFont="1" applyFill="1" applyBorder="1" applyAlignment="1">
      <alignment horizontal="center" vertical="center"/>
    </xf>
    <xf numFmtId="0" fontId="24" fillId="0" borderId="1" xfId="0" applyFont="1" applyFill="1" applyBorder="1" applyAlignment="1">
      <alignment horizontal="center" vertical="center" wrapText="1"/>
    </xf>
    <xf numFmtId="178" fontId="24" fillId="0" borderId="1" xfId="0" applyNumberFormat="1" applyFont="1" applyFill="1" applyBorder="1" applyAlignment="1">
      <alignment horizontal="center" vertical="center"/>
    </xf>
    <xf numFmtId="178" fontId="24" fillId="0" borderId="1" xfId="0" applyNumberFormat="1" applyFont="1" applyFill="1" applyBorder="1" applyAlignment="1" applyProtection="1">
      <alignment horizontal="center" vertical="center"/>
    </xf>
    <xf numFmtId="0" fontId="10" fillId="0" borderId="20" xfId="0" applyFont="1" applyBorder="1" applyAlignment="1">
      <alignment horizontal="center"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10" fillId="0" borderId="23" xfId="0" applyFont="1" applyBorder="1" applyAlignment="1" applyProtection="1">
      <alignment vertical="center"/>
    </xf>
    <xf numFmtId="0" fontId="10" fillId="0" borderId="11" xfId="0" applyFont="1" applyBorder="1" applyAlignment="1" applyProtection="1">
      <alignment vertical="center"/>
    </xf>
    <xf numFmtId="0" fontId="10" fillId="0" borderId="12" xfId="0" applyFont="1" applyBorder="1" applyAlignment="1" applyProtection="1">
      <alignment vertical="center"/>
    </xf>
    <xf numFmtId="37" fontId="10" fillId="0" borderId="20" xfId="0" applyNumberFormat="1" applyFont="1" applyBorder="1" applyAlignment="1" applyProtection="1">
      <alignment vertical="center"/>
    </xf>
    <xf numFmtId="37" fontId="10" fillId="0" borderId="23" xfId="0" applyNumberFormat="1" applyFont="1" applyBorder="1" applyAlignment="1" applyProtection="1">
      <alignment horizontal="center" vertical="center"/>
    </xf>
    <xf numFmtId="0" fontId="10" fillId="0" borderId="21" xfId="0" applyFont="1" applyBorder="1" applyAlignment="1">
      <alignment horizontal="center" vertical="center"/>
    </xf>
    <xf numFmtId="0" fontId="10" fillId="0" borderId="10" xfId="0" applyFont="1" applyBorder="1" applyAlignment="1" applyProtection="1">
      <alignment vertical="center"/>
    </xf>
    <xf numFmtId="0" fontId="10" fillId="0" borderId="25" xfId="0" applyFont="1" applyBorder="1" applyAlignment="1" applyProtection="1">
      <alignment vertical="center"/>
    </xf>
    <xf numFmtId="0" fontId="10" fillId="0" borderId="26" xfId="0" applyFont="1" applyBorder="1" applyAlignment="1" applyProtection="1">
      <alignment vertical="center"/>
    </xf>
    <xf numFmtId="0" fontId="10" fillId="0" borderId="9" xfId="0" applyFont="1" applyBorder="1" applyAlignment="1" applyProtection="1">
      <alignment vertical="center"/>
    </xf>
    <xf numFmtId="37" fontId="10" fillId="0" borderId="14" xfId="0" applyNumberFormat="1" applyFont="1" applyBorder="1" applyAlignment="1" applyProtection="1">
      <alignment vertical="center"/>
    </xf>
    <xf numFmtId="37" fontId="10" fillId="0" borderId="9" xfId="0" applyNumberFormat="1" applyFont="1" applyBorder="1" applyAlignment="1" applyProtection="1">
      <alignment vertical="center"/>
    </xf>
    <xf numFmtId="0" fontId="10" fillId="0" borderId="14" xfId="0" applyFont="1" applyBorder="1" applyAlignment="1">
      <alignment horizontal="center" vertical="center"/>
    </xf>
    <xf numFmtId="0" fontId="10" fillId="0" borderId="14" xfId="0" applyFont="1" applyBorder="1" applyAlignment="1" applyProtection="1">
      <alignment vertical="center" shrinkToFit="1"/>
    </xf>
    <xf numFmtId="0" fontId="10" fillId="0" borderId="15" xfId="0" applyFont="1" applyBorder="1" applyAlignment="1" applyProtection="1">
      <alignment vertical="center"/>
    </xf>
    <xf numFmtId="0" fontId="10" fillId="0" borderId="15" xfId="0" applyFont="1" applyBorder="1" applyAlignment="1">
      <alignment horizontal="center" vertical="center"/>
    </xf>
    <xf numFmtId="0" fontId="10" fillId="0" borderId="20" xfId="0" applyFont="1" applyBorder="1" applyAlignment="1" applyProtection="1">
      <alignment vertical="center" shrinkToFit="1"/>
    </xf>
    <xf numFmtId="0" fontId="10" fillId="0" borderId="22" xfId="0" applyFont="1" applyBorder="1" applyAlignment="1">
      <alignment horizontal="center" vertical="center"/>
    </xf>
    <xf numFmtId="0" fontId="10" fillId="0" borderId="13" xfId="0" applyFont="1" applyBorder="1" applyAlignment="1" applyProtection="1">
      <alignment vertical="center"/>
    </xf>
    <xf numFmtId="0" fontId="10" fillId="0" borderId="7" xfId="0" applyFont="1" applyBorder="1" applyAlignment="1" applyProtection="1">
      <alignment vertical="center"/>
    </xf>
    <xf numFmtId="0" fontId="10" fillId="0" borderId="9" xfId="0" applyFont="1" applyBorder="1" applyAlignment="1">
      <alignment horizontal="center" vertical="center"/>
    </xf>
    <xf numFmtId="0" fontId="10" fillId="0" borderId="9" xfId="0" applyFont="1" applyBorder="1" applyAlignment="1" applyProtection="1">
      <alignment vertical="center" wrapText="1"/>
    </xf>
    <xf numFmtId="0" fontId="11" fillId="0" borderId="9" xfId="0" applyFont="1" applyBorder="1" applyAlignment="1" applyProtection="1">
      <alignment vertical="center" wrapText="1"/>
    </xf>
    <xf numFmtId="0" fontId="24" fillId="0" borderId="1" xfId="0" applyFont="1" applyFill="1" applyBorder="1" applyAlignment="1">
      <alignment vertical="center" wrapText="1"/>
    </xf>
    <xf numFmtId="0" fontId="10" fillId="0" borderId="0" xfId="0" applyFont="1" applyAlignment="1">
      <alignment vertical="center"/>
    </xf>
    <xf numFmtId="0" fontId="10" fillId="0" borderId="21" xfId="0" applyFont="1" applyFill="1" applyBorder="1" applyAlignment="1">
      <alignment horizontal="center" vertical="center"/>
    </xf>
    <xf numFmtId="37" fontId="10" fillId="0" borderId="22" xfId="0" applyNumberFormat="1" applyFont="1" applyFill="1" applyBorder="1" applyAlignment="1" applyProtection="1">
      <alignment vertical="center" shrinkToFit="1"/>
    </xf>
    <xf numFmtId="0" fontId="10" fillId="0" borderId="20" xfId="0" applyFont="1" applyFill="1" applyBorder="1" applyAlignment="1">
      <alignment horizontal="center" vertical="center"/>
    </xf>
    <xf numFmtId="0" fontId="10" fillId="0" borderId="0" xfId="0" applyFont="1" applyFill="1" applyAlignment="1">
      <alignment vertical="center"/>
    </xf>
    <xf numFmtId="0" fontId="10" fillId="0" borderId="20" xfId="0" applyFont="1" applyFill="1" applyBorder="1" applyAlignment="1" applyProtection="1">
      <alignment vertical="center"/>
    </xf>
    <xf numFmtId="0" fontId="10" fillId="0" borderId="21" xfId="0" applyFont="1" applyFill="1" applyBorder="1" applyAlignment="1" applyProtection="1">
      <alignment vertical="center"/>
    </xf>
    <xf numFmtId="0" fontId="10" fillId="0" borderId="22" xfId="0" applyFont="1" applyFill="1" applyBorder="1" applyAlignment="1" applyProtection="1">
      <alignment vertical="center"/>
    </xf>
    <xf numFmtId="0" fontId="10" fillId="0" borderId="23" xfId="0" applyFont="1" applyFill="1" applyBorder="1" applyAlignment="1" applyProtection="1">
      <alignment vertical="center"/>
    </xf>
    <xf numFmtId="0" fontId="10" fillId="0" borderId="11" xfId="0" applyFont="1" applyFill="1" applyBorder="1" applyAlignment="1" applyProtection="1">
      <alignment vertical="center"/>
    </xf>
    <xf numFmtId="0" fontId="10" fillId="0" borderId="12" xfId="0" applyFont="1" applyFill="1" applyBorder="1" applyAlignment="1" applyProtection="1">
      <alignment vertical="center"/>
    </xf>
    <xf numFmtId="37" fontId="10" fillId="0" borderId="20" xfId="0" applyNumberFormat="1" applyFont="1" applyFill="1" applyBorder="1" applyAlignment="1" applyProtection="1">
      <alignment vertical="center"/>
    </xf>
    <xf numFmtId="37" fontId="10" fillId="0" borderId="22" xfId="0" applyNumberFormat="1" applyFont="1" applyFill="1" applyBorder="1" applyAlignment="1" applyProtection="1">
      <alignment vertical="center"/>
    </xf>
    <xf numFmtId="0" fontId="10" fillId="0" borderId="9" xfId="0" applyFont="1" applyFill="1" applyBorder="1" applyAlignment="1" applyProtection="1">
      <alignment vertical="center"/>
    </xf>
    <xf numFmtId="0" fontId="10" fillId="0" borderId="9" xfId="0" applyFont="1" applyFill="1" applyBorder="1" applyAlignment="1">
      <alignment horizontal="center" vertical="center"/>
    </xf>
    <xf numFmtId="37" fontId="10" fillId="0" borderId="24" xfId="0" applyNumberFormat="1" applyFont="1" applyFill="1" applyBorder="1" applyAlignment="1" applyProtection="1">
      <alignment horizontal="center" vertical="center"/>
    </xf>
    <xf numFmtId="37" fontId="10" fillId="0" borderId="23" xfId="0" applyNumberFormat="1" applyFont="1" applyFill="1" applyBorder="1" applyAlignment="1" applyProtection="1">
      <alignment vertical="center"/>
    </xf>
    <xf numFmtId="37" fontId="10" fillId="0" borderId="13" xfId="0" applyNumberFormat="1" applyFont="1" applyFill="1" applyBorder="1" applyAlignment="1" applyProtection="1">
      <alignment vertical="center"/>
    </xf>
    <xf numFmtId="0" fontId="10" fillId="0" borderId="7" xfId="0" applyFont="1" applyFill="1" applyBorder="1" applyAlignment="1" applyProtection="1">
      <alignment vertical="center"/>
    </xf>
    <xf numFmtId="37" fontId="10" fillId="0" borderId="21" xfId="0" applyNumberFormat="1" applyFont="1" applyFill="1" applyBorder="1" applyAlignment="1" applyProtection="1">
      <alignment vertical="center"/>
    </xf>
    <xf numFmtId="0" fontId="0" fillId="0" borderId="0" xfId="0" applyFont="1">
      <alignment vertical="center"/>
    </xf>
    <xf numFmtId="0" fontId="20" fillId="0" borderId="28" xfId="0" applyFont="1" applyFill="1" applyBorder="1" applyAlignment="1">
      <alignment horizontal="center" vertical="center"/>
    </xf>
    <xf numFmtId="0" fontId="0" fillId="0" borderId="0" xfId="0" applyFill="1" applyBorder="1" applyAlignment="1">
      <alignment horizontal="center" vertical="center" shrinkToFit="1"/>
    </xf>
    <xf numFmtId="0" fontId="0" fillId="0" borderId="0" xfId="0" applyBorder="1" applyAlignment="1">
      <alignment vertical="center" shrinkToFit="1"/>
    </xf>
    <xf numFmtId="177" fontId="0" fillId="0" borderId="0" xfId="0" applyNumberFormat="1" applyBorder="1" applyAlignment="1">
      <alignment vertical="center" shrinkToFit="1"/>
    </xf>
    <xf numFmtId="14" fontId="0" fillId="0" borderId="0" xfId="0" applyNumberFormat="1" applyFill="1" applyBorder="1" applyAlignment="1">
      <alignment horizontal="center" vertical="center" shrinkToFit="1"/>
    </xf>
    <xf numFmtId="0" fontId="0" fillId="0" borderId="27" xfId="0" applyBorder="1" applyAlignment="1">
      <alignment horizontal="center" vertical="center" shrinkToFit="1"/>
    </xf>
    <xf numFmtId="37" fontId="16" fillId="6" borderId="1" xfId="0" applyNumberFormat="1" applyFont="1" applyFill="1" applyBorder="1" applyAlignment="1" applyProtection="1">
      <alignment horizontal="center" vertical="center" wrapText="1"/>
    </xf>
    <xf numFmtId="0" fontId="16" fillId="6" borderId="1" xfId="0" applyFont="1" applyFill="1" applyBorder="1" applyAlignment="1">
      <alignment vertical="center" wrapText="1"/>
    </xf>
    <xf numFmtId="0" fontId="16" fillId="6" borderId="56" xfId="0" applyFont="1" applyFill="1" applyBorder="1" applyAlignment="1">
      <alignment vertical="center"/>
    </xf>
    <xf numFmtId="178" fontId="16" fillId="6" borderId="1" xfId="0" applyNumberFormat="1" applyFont="1" applyFill="1" applyBorder="1" applyAlignment="1" applyProtection="1">
      <alignment horizontal="center" vertical="center"/>
    </xf>
    <xf numFmtId="178" fontId="16" fillId="6" borderId="27" xfId="0" applyNumberFormat="1" applyFont="1" applyFill="1" applyBorder="1" applyAlignment="1" applyProtection="1">
      <alignment horizontal="center" vertical="center"/>
    </xf>
    <xf numFmtId="0" fontId="16" fillId="6" borderId="1" xfId="0" applyFont="1" applyFill="1" applyBorder="1" applyAlignment="1">
      <alignment horizontal="center" vertical="center"/>
    </xf>
    <xf numFmtId="0" fontId="20" fillId="6" borderId="1" xfId="0" applyFont="1" applyFill="1" applyBorder="1" applyAlignment="1">
      <alignment horizontal="center" vertical="center"/>
    </xf>
    <xf numFmtId="0" fontId="16" fillId="6" borderId="1" xfId="0" applyFont="1" applyFill="1" applyBorder="1" applyAlignment="1">
      <alignment vertical="center" shrinkToFit="1"/>
    </xf>
    <xf numFmtId="37" fontId="20" fillId="6" borderId="1" xfId="0" applyNumberFormat="1" applyFont="1" applyFill="1" applyBorder="1" applyAlignment="1" applyProtection="1">
      <alignment horizontal="center" vertical="center"/>
    </xf>
    <xf numFmtId="0" fontId="16" fillId="6" borderId="1" xfId="0" applyFont="1" applyFill="1" applyBorder="1" applyAlignment="1">
      <alignment horizontal="center" vertical="center" wrapText="1" shrinkToFit="1"/>
    </xf>
    <xf numFmtId="178" fontId="16" fillId="6" borderId="1" xfId="0" applyNumberFormat="1" applyFont="1" applyFill="1" applyBorder="1" applyAlignment="1">
      <alignment horizontal="center" vertical="center"/>
    </xf>
    <xf numFmtId="0" fontId="0" fillId="0" borderId="0" xfId="0" applyFill="1" applyAlignment="1">
      <alignment vertical="center" shrinkToFit="1"/>
    </xf>
    <xf numFmtId="177" fontId="0" fillId="0" borderId="0" xfId="0" applyNumberFormat="1" applyFill="1" applyAlignment="1">
      <alignment vertical="center" shrinkToFit="1"/>
    </xf>
    <xf numFmtId="176" fontId="5" fillId="0" borderId="0" xfId="0" applyNumberFormat="1" applyFont="1" applyFill="1" applyAlignment="1">
      <alignment horizontal="center" vertical="center" shrinkToFit="1"/>
    </xf>
    <xf numFmtId="177" fontId="0" fillId="0" borderId="0" xfId="0" applyNumberFormat="1" applyAlignment="1">
      <alignment vertical="center" shrinkToFit="1"/>
    </xf>
    <xf numFmtId="0" fontId="0" fillId="0" borderId="0" xfId="0" applyFill="1" applyBorder="1" applyAlignment="1">
      <alignment vertical="center" shrinkToFit="1"/>
    </xf>
    <xf numFmtId="0" fontId="10" fillId="0" borderId="0" xfId="0" applyFont="1">
      <alignment vertical="center"/>
    </xf>
    <xf numFmtId="37" fontId="16" fillId="0" borderId="1" xfId="0" applyNumberFormat="1" applyFont="1" applyBorder="1" applyAlignment="1" applyProtection="1">
      <alignment horizontal="center" vertical="center" wrapText="1"/>
    </xf>
    <xf numFmtId="37" fontId="16" fillId="0" borderId="29" xfId="0" applyNumberFormat="1" applyFont="1" applyBorder="1" applyAlignment="1" applyProtection="1">
      <alignment horizontal="center" vertical="center" wrapText="1"/>
    </xf>
    <xf numFmtId="0" fontId="29" fillId="0" borderId="0" xfId="66" applyFont="1" applyAlignment="1" applyProtection="1">
      <alignment vertical="center"/>
    </xf>
    <xf numFmtId="0" fontId="29" fillId="0" borderId="0" xfId="66" applyFont="1" applyFill="1" applyBorder="1" applyAlignment="1" applyProtection="1">
      <alignment vertical="center" wrapText="1"/>
    </xf>
    <xf numFmtId="0" fontId="29" fillId="0" borderId="0" xfId="66" applyFont="1" applyFill="1" applyAlignment="1" applyProtection="1">
      <alignment vertical="center"/>
    </xf>
    <xf numFmtId="0" fontId="10" fillId="0" borderId="0" xfId="66" applyFont="1" applyAlignment="1">
      <alignment vertical="center"/>
    </xf>
    <xf numFmtId="37" fontId="16" fillId="0" borderId="29" xfId="66" applyNumberFormat="1" applyFont="1" applyBorder="1" applyAlignment="1" applyProtection="1">
      <alignment vertical="center"/>
    </xf>
    <xf numFmtId="37" fontId="16" fillId="0" borderId="35" xfId="66" applyNumberFormat="1" applyFont="1" applyBorder="1" applyAlignment="1" applyProtection="1">
      <alignment vertical="center"/>
    </xf>
    <xf numFmtId="37" fontId="16" fillId="0" borderId="1" xfId="66" applyNumberFormat="1" applyFont="1" applyFill="1" applyBorder="1" applyAlignment="1" applyProtection="1">
      <alignment vertical="center"/>
    </xf>
    <xf numFmtId="37" fontId="16" fillId="0" borderId="1" xfId="66" applyNumberFormat="1" applyFont="1" applyFill="1" applyBorder="1" applyAlignment="1" applyProtection="1">
      <alignment vertical="center" shrinkToFit="1"/>
    </xf>
    <xf numFmtId="178" fontId="16" fillId="0" borderId="1" xfId="66" applyNumberFormat="1" applyFont="1" applyFill="1" applyBorder="1" applyAlignment="1" applyProtection="1">
      <alignment vertical="center"/>
    </xf>
    <xf numFmtId="37" fontId="16" fillId="0" borderId="1" xfId="66" applyNumberFormat="1" applyFont="1" applyFill="1" applyBorder="1" applyAlignment="1" applyProtection="1">
      <alignment horizontal="right" vertical="center"/>
    </xf>
    <xf numFmtId="37" fontId="16" fillId="0" borderId="1" xfId="66" applyNumberFormat="1" applyFont="1" applyFill="1" applyBorder="1" applyAlignment="1" applyProtection="1">
      <alignment horizontal="center" vertical="center"/>
    </xf>
    <xf numFmtId="37" fontId="16" fillId="0" borderId="1" xfId="66" applyNumberFormat="1" applyFont="1" applyFill="1" applyBorder="1" applyAlignment="1" applyProtection="1">
      <alignment horizontal="left" vertical="center"/>
    </xf>
    <xf numFmtId="0" fontId="10" fillId="0" borderId="0" xfId="66" applyFont="1" applyFill="1" applyAlignment="1">
      <alignment vertical="center"/>
    </xf>
    <xf numFmtId="37" fontId="16" fillId="0" borderId="1" xfId="66" applyNumberFormat="1" applyFont="1" applyFill="1" applyBorder="1" applyAlignment="1" applyProtection="1">
      <alignment vertical="center" wrapText="1"/>
    </xf>
    <xf numFmtId="37" fontId="16" fillId="0" borderId="1" xfId="66" applyNumberFormat="1" applyFont="1" applyFill="1" applyBorder="1" applyAlignment="1" applyProtection="1">
      <alignment horizontal="center" vertical="center" wrapText="1"/>
    </xf>
    <xf numFmtId="0" fontId="16" fillId="0" borderId="1" xfId="66" applyFont="1" applyFill="1" applyBorder="1" applyAlignment="1">
      <alignment vertical="center" wrapText="1" shrinkToFit="1"/>
    </xf>
    <xf numFmtId="37" fontId="18" fillId="0" borderId="1" xfId="66" applyNumberFormat="1" applyFont="1" applyBorder="1" applyAlignment="1" applyProtection="1">
      <alignment vertical="center" wrapText="1"/>
    </xf>
    <xf numFmtId="37" fontId="19" fillId="2" borderId="37" xfId="66" applyNumberFormat="1" applyFont="1" applyFill="1" applyBorder="1" applyAlignment="1" applyProtection="1">
      <alignment vertical="center" wrapText="1"/>
    </xf>
    <xf numFmtId="37" fontId="19" fillId="2" borderId="36" xfId="66" applyNumberFormat="1" applyFont="1" applyFill="1" applyBorder="1" applyAlignment="1" applyProtection="1">
      <alignment horizontal="right" vertical="center"/>
    </xf>
    <xf numFmtId="37" fontId="19" fillId="3" borderId="27" xfId="66" applyNumberFormat="1" applyFont="1" applyFill="1" applyBorder="1" applyAlignment="1" applyProtection="1">
      <alignment horizontal="left" vertical="center"/>
    </xf>
    <xf numFmtId="37" fontId="19" fillId="0" borderId="37" xfId="66" applyNumberFormat="1" applyFont="1" applyFill="1" applyBorder="1" applyAlignment="1" applyProtection="1">
      <alignment horizontal="left" vertical="center"/>
    </xf>
    <xf numFmtId="37" fontId="19" fillId="0" borderId="37" xfId="66" applyNumberFormat="1" applyFont="1" applyFill="1" applyBorder="1" applyAlignment="1" applyProtection="1">
      <alignment horizontal="center" vertical="center" wrapText="1"/>
    </xf>
    <xf numFmtId="37" fontId="19" fillId="0" borderId="37" xfId="66" applyNumberFormat="1" applyFont="1" applyFill="1" applyBorder="1" applyAlignment="1" applyProtection="1">
      <alignment horizontal="center" vertical="center"/>
    </xf>
    <xf numFmtId="37" fontId="19" fillId="0" borderId="27" xfId="66" applyNumberFormat="1" applyFont="1" applyFill="1" applyBorder="1" applyAlignment="1" applyProtection="1">
      <alignment horizontal="center" vertical="center"/>
    </xf>
    <xf numFmtId="0" fontId="19" fillId="0" borderId="0" xfId="66" applyFont="1" applyFill="1" applyAlignment="1">
      <alignment vertical="center"/>
    </xf>
    <xf numFmtId="37" fontId="19" fillId="0" borderId="1" xfId="66" applyNumberFormat="1" applyFont="1" applyFill="1" applyBorder="1" applyAlignment="1" applyProtection="1">
      <alignment vertical="center" wrapText="1"/>
    </xf>
    <xf numFmtId="37" fontId="16" fillId="0" borderId="1" xfId="66" applyNumberFormat="1" applyFont="1" applyFill="1" applyBorder="1" applyAlignment="1" applyProtection="1">
      <alignment horizontal="left" vertical="center" wrapText="1"/>
    </xf>
    <xf numFmtId="37" fontId="16" fillId="0" borderId="36" xfId="66" applyNumberFormat="1" applyFont="1" applyFill="1" applyBorder="1" applyAlignment="1" applyProtection="1">
      <alignment vertical="center"/>
    </xf>
    <xf numFmtId="37" fontId="16" fillId="0" borderId="65" xfId="66" applyNumberFormat="1" applyFont="1" applyFill="1" applyBorder="1" applyAlignment="1" applyProtection="1">
      <alignment vertical="center" shrinkToFit="1"/>
    </xf>
    <xf numFmtId="178" fontId="16" fillId="0" borderId="27" xfId="66" applyNumberFormat="1" applyFont="1" applyFill="1" applyBorder="1" applyAlignment="1" applyProtection="1">
      <alignment vertical="center"/>
    </xf>
    <xf numFmtId="37" fontId="19" fillId="0" borderId="37" xfId="66" applyNumberFormat="1" applyFont="1" applyFill="1" applyBorder="1" applyAlignment="1" applyProtection="1">
      <alignment horizontal="left" vertical="center" wrapText="1"/>
    </xf>
    <xf numFmtId="37" fontId="18" fillId="2" borderId="37" xfId="66" applyNumberFormat="1" applyFont="1" applyFill="1" applyBorder="1" applyAlignment="1" applyProtection="1">
      <alignment vertical="center" wrapText="1"/>
    </xf>
    <xf numFmtId="37" fontId="18" fillId="2" borderId="27" xfId="66" applyNumberFormat="1" applyFont="1" applyFill="1" applyBorder="1" applyAlignment="1" applyProtection="1">
      <alignment vertical="center" wrapText="1"/>
    </xf>
    <xf numFmtId="37" fontId="18" fillId="3" borderId="37" xfId="66" applyNumberFormat="1" applyFont="1" applyFill="1" applyBorder="1" applyAlignment="1" applyProtection="1">
      <alignment horizontal="right" vertical="center"/>
    </xf>
    <xf numFmtId="0" fontId="10" fillId="0" borderId="0" xfId="66" applyFont="1" applyBorder="1" applyAlignment="1">
      <alignment vertical="center"/>
    </xf>
    <xf numFmtId="37" fontId="16" fillId="0" borderId="0" xfId="66" applyNumberFormat="1" applyFont="1" applyFill="1" applyBorder="1" applyAlignment="1" applyProtection="1">
      <alignment vertical="center"/>
    </xf>
    <xf numFmtId="0" fontId="5" fillId="0" borderId="0" xfId="66" applyBorder="1" applyAlignment="1">
      <alignment vertical="center"/>
    </xf>
    <xf numFmtId="0" fontId="10" fillId="0" borderId="0" xfId="66" applyFont="1" applyBorder="1" applyAlignment="1">
      <alignment vertical="center" wrapText="1"/>
    </xf>
    <xf numFmtId="37" fontId="16" fillId="0" borderId="0" xfId="66" applyNumberFormat="1" applyFont="1" applyFill="1" applyBorder="1" applyAlignment="1" applyProtection="1">
      <alignment vertical="center" wrapText="1"/>
    </xf>
    <xf numFmtId="0" fontId="10" fillId="0" borderId="0" xfId="66" applyFont="1" applyFill="1" applyBorder="1" applyAlignment="1">
      <alignment vertical="center" wrapText="1"/>
    </xf>
    <xf numFmtId="0" fontId="10" fillId="0" borderId="0" xfId="66" applyFont="1" applyFill="1" applyBorder="1" applyAlignment="1">
      <alignment vertical="center"/>
    </xf>
    <xf numFmtId="37" fontId="10" fillId="0" borderId="0" xfId="66" applyNumberFormat="1" applyFont="1" applyAlignment="1">
      <alignment vertical="center"/>
    </xf>
    <xf numFmtId="0" fontId="10" fillId="0" borderId="0" xfId="66" applyFont="1" applyAlignment="1">
      <alignment horizontal="center" vertical="center"/>
    </xf>
    <xf numFmtId="178" fontId="16" fillId="0" borderId="1" xfId="66" applyNumberFormat="1" applyFont="1" applyFill="1" applyBorder="1" applyAlignment="1" applyProtection="1">
      <alignment horizontal="right" vertical="center"/>
    </xf>
    <xf numFmtId="0" fontId="0" fillId="0" borderId="1" xfId="0" applyFill="1" applyBorder="1" applyAlignment="1">
      <alignment horizontal="center" vertical="center" shrinkToFit="1"/>
    </xf>
    <xf numFmtId="0" fontId="0" fillId="2" borderId="1" xfId="0" applyFill="1" applyBorder="1">
      <alignment vertical="center"/>
    </xf>
    <xf numFmtId="0" fontId="10" fillId="0" borderId="0" xfId="0" applyFont="1" applyFill="1" applyAlignment="1">
      <alignment vertical="center" wrapText="1"/>
    </xf>
    <xf numFmtId="0" fontId="11" fillId="0" borderId="0" xfId="0" applyFont="1" applyFill="1" applyAlignment="1">
      <alignment vertical="center" wrapText="1"/>
    </xf>
    <xf numFmtId="0" fontId="19" fillId="2" borderId="1" xfId="0" applyFont="1" applyFill="1" applyBorder="1" applyAlignment="1">
      <alignment horizontal="center" vertical="center" wrapText="1"/>
    </xf>
    <xf numFmtId="0" fontId="16" fillId="2" borderId="1" xfId="0" applyFont="1" applyFill="1" applyBorder="1" applyAlignment="1">
      <alignment vertical="center" wrapText="1" shrinkToFit="1"/>
    </xf>
    <xf numFmtId="0" fontId="5" fillId="0" borderId="45" xfId="0" applyFont="1" applyFill="1" applyBorder="1" applyAlignment="1">
      <alignment vertical="center" wrapText="1"/>
    </xf>
    <xf numFmtId="0" fontId="16" fillId="2" borderId="27" xfId="0" applyFont="1" applyFill="1" applyBorder="1" applyAlignment="1">
      <alignment vertical="center" wrapText="1" shrinkToFit="1"/>
    </xf>
    <xf numFmtId="0" fontId="16" fillId="2" borderId="1" xfId="0" applyFont="1" applyFill="1" applyBorder="1" applyAlignment="1">
      <alignment vertical="center" wrapText="1"/>
    </xf>
    <xf numFmtId="0" fontId="10" fillId="2" borderId="1" xfId="0" applyFont="1" applyFill="1" applyBorder="1" applyAlignment="1">
      <alignment vertical="center"/>
    </xf>
    <xf numFmtId="0" fontId="23" fillId="2" borderId="1" xfId="0" applyFont="1" applyFill="1" applyBorder="1">
      <alignment vertical="center"/>
    </xf>
    <xf numFmtId="0" fontId="16" fillId="2" borderId="1" xfId="0" applyFont="1" applyFill="1" applyBorder="1" applyAlignment="1">
      <alignment vertical="center"/>
    </xf>
    <xf numFmtId="37" fontId="16" fillId="2" borderId="1" xfId="0" applyNumberFormat="1" applyFont="1" applyFill="1" applyBorder="1" applyAlignment="1" applyProtection="1">
      <alignment vertical="center" wrapText="1"/>
    </xf>
    <xf numFmtId="0" fontId="16" fillId="0" borderId="1" xfId="0" applyFont="1" applyBorder="1" applyAlignment="1">
      <alignment vertical="center"/>
    </xf>
    <xf numFmtId="0" fontId="0" fillId="0" borderId="1" xfId="0" applyNumberFormat="1" applyFill="1" applyBorder="1" applyAlignment="1">
      <alignment horizontal="center" vertical="center" shrinkToFit="1"/>
    </xf>
    <xf numFmtId="37" fontId="16" fillId="0" borderId="36" xfId="66" applyNumberFormat="1" applyFont="1" applyFill="1" applyBorder="1" applyAlignment="1" applyProtection="1">
      <alignment vertical="center" shrinkToFit="1"/>
    </xf>
    <xf numFmtId="37" fontId="16" fillId="0" borderId="27" xfId="66" applyNumberFormat="1" applyFont="1" applyFill="1" applyBorder="1" applyAlignment="1" applyProtection="1">
      <alignment vertical="center"/>
    </xf>
    <xf numFmtId="0" fontId="10" fillId="0" borderId="1" xfId="0" applyFont="1" applyFill="1" applyBorder="1" applyAlignment="1">
      <alignment vertical="center" wrapText="1"/>
    </xf>
    <xf numFmtId="37" fontId="16" fillId="0" borderId="66" xfId="0" applyNumberFormat="1" applyFont="1" applyFill="1" applyBorder="1" applyAlignment="1" applyProtection="1">
      <alignment vertical="center"/>
    </xf>
    <xf numFmtId="37" fontId="16" fillId="0" borderId="65" xfId="0" applyNumberFormat="1" applyFont="1" applyFill="1" applyBorder="1" applyAlignment="1" applyProtection="1">
      <alignment vertical="center"/>
    </xf>
    <xf numFmtId="37" fontId="16" fillId="0" borderId="67" xfId="0" applyNumberFormat="1" applyFont="1" applyFill="1" applyBorder="1" applyAlignment="1" applyProtection="1">
      <alignment vertical="center"/>
    </xf>
    <xf numFmtId="0" fontId="16" fillId="0" borderId="65" xfId="0" applyFont="1" applyFill="1" applyBorder="1" applyAlignment="1">
      <alignment vertical="center"/>
    </xf>
    <xf numFmtId="0" fontId="16" fillId="6" borderId="65" xfId="0" applyFont="1" applyFill="1" applyBorder="1" applyAlignment="1">
      <alignment vertical="center"/>
    </xf>
    <xf numFmtId="0" fontId="10" fillId="0" borderId="65" xfId="0" applyFont="1" applyFill="1" applyBorder="1" applyAlignment="1">
      <alignment vertical="center"/>
    </xf>
    <xf numFmtId="0" fontId="16" fillId="0" borderId="65" xfId="0" applyFont="1" applyFill="1" applyBorder="1" applyAlignment="1">
      <alignment vertical="center" shrinkToFit="1"/>
    </xf>
    <xf numFmtId="0" fontId="16" fillId="7" borderId="65" xfId="0" applyFont="1" applyFill="1" applyBorder="1" applyAlignment="1">
      <alignment vertical="center"/>
    </xf>
    <xf numFmtId="0" fontId="0" fillId="0" borderId="36" xfId="0" applyFill="1" applyBorder="1" applyAlignment="1">
      <alignment vertical="center"/>
    </xf>
    <xf numFmtId="0" fontId="0" fillId="0" borderId="65" xfId="0" applyFill="1" applyBorder="1" applyAlignment="1">
      <alignment vertical="center"/>
    </xf>
    <xf numFmtId="37" fontId="16" fillId="0" borderId="36" xfId="0" applyNumberFormat="1" applyFont="1" applyFill="1" applyBorder="1" applyAlignment="1" applyProtection="1">
      <alignment vertical="center"/>
    </xf>
    <xf numFmtId="37" fontId="16" fillId="0" borderId="65" xfId="0" applyNumberFormat="1" applyFont="1" applyFill="1" applyBorder="1" applyAlignment="1" applyProtection="1">
      <alignment vertical="center" wrapText="1"/>
    </xf>
    <xf numFmtId="0" fontId="0" fillId="0" borderId="36" xfId="0" applyFont="1" applyFill="1" applyBorder="1" applyAlignment="1">
      <alignment vertical="center"/>
    </xf>
    <xf numFmtId="0" fontId="25" fillId="0" borderId="36" xfId="0" applyFont="1" applyFill="1" applyBorder="1" applyAlignment="1">
      <alignment vertical="center"/>
    </xf>
    <xf numFmtId="0" fontId="26" fillId="0" borderId="65" xfId="0" applyFont="1" applyFill="1" applyBorder="1" applyAlignment="1">
      <alignment vertical="center" shrinkToFit="1"/>
    </xf>
    <xf numFmtId="0" fontId="0" fillId="4" borderId="1" xfId="0" applyFill="1" applyBorder="1" applyAlignment="1">
      <alignment vertical="center" shrinkToFit="1"/>
    </xf>
    <xf numFmtId="177" fontId="0" fillId="4" borderId="1" xfId="0" applyNumberFormat="1" applyFill="1" applyBorder="1" applyAlignment="1">
      <alignment vertical="center" shrinkToFit="1"/>
    </xf>
    <xf numFmtId="37" fontId="10" fillId="0" borderId="10" xfId="0" applyNumberFormat="1" applyFont="1" applyBorder="1" applyAlignment="1" applyProtection="1">
      <alignment horizontal="center" vertical="center"/>
    </xf>
    <xf numFmtId="37" fontId="16" fillId="0" borderId="1" xfId="66" applyNumberFormat="1" applyFont="1" applyBorder="1" applyAlignment="1" applyProtection="1">
      <alignment horizontal="center" vertical="center"/>
    </xf>
    <xf numFmtId="37" fontId="16" fillId="0" borderId="1" xfId="66" applyNumberFormat="1" applyFont="1" applyBorder="1" applyAlignment="1" applyProtection="1">
      <alignment horizontal="center" vertical="center" wrapText="1"/>
    </xf>
    <xf numFmtId="0" fontId="9" fillId="2" borderId="0" xfId="0" applyFont="1" applyFill="1" applyAlignment="1">
      <alignment horizontal="left" vertical="center" wrapText="1"/>
    </xf>
    <xf numFmtId="0" fontId="9" fillId="2" borderId="28" xfId="0" applyFont="1" applyFill="1" applyBorder="1" applyAlignment="1">
      <alignment horizontal="left" vertical="center" wrapText="1"/>
    </xf>
    <xf numFmtId="0" fontId="8" fillId="2" borderId="0" xfId="0" applyFont="1" applyFill="1" applyAlignment="1">
      <alignment horizontal="left" vertical="center" wrapText="1"/>
    </xf>
    <xf numFmtId="0" fontId="8" fillId="2" borderId="28" xfId="0" applyFont="1" applyFill="1" applyBorder="1" applyAlignment="1">
      <alignment horizontal="left" vertical="center" wrapText="1"/>
    </xf>
    <xf numFmtId="0" fontId="8" fillId="2" borderId="0" xfId="0" applyFont="1" applyFill="1" applyAlignment="1" applyProtection="1">
      <alignment horizontal="left" vertical="center" wrapText="1"/>
    </xf>
    <xf numFmtId="0" fontId="8" fillId="2" borderId="0" xfId="0" applyFont="1" applyFill="1" applyAlignment="1" applyProtection="1">
      <alignment horizontal="left" vertical="center"/>
    </xf>
    <xf numFmtId="37" fontId="10" fillId="0" borderId="10" xfId="0" applyNumberFormat="1" applyFont="1" applyBorder="1" applyAlignment="1" applyProtection="1">
      <alignment horizontal="right" vertical="center"/>
    </xf>
    <xf numFmtId="37" fontId="10" fillId="0" borderId="8" xfId="0" applyNumberFormat="1" applyFont="1" applyBorder="1" applyAlignment="1" applyProtection="1">
      <alignment horizontal="center" vertical="center"/>
    </xf>
    <xf numFmtId="37" fontId="10" fillId="0" borderId="7" xfId="0" applyNumberFormat="1" applyFont="1" applyBorder="1" applyAlignment="1" applyProtection="1">
      <alignment horizontal="center" vertical="center"/>
    </xf>
    <xf numFmtId="37" fontId="10" fillId="0" borderId="32" xfId="0" applyNumberFormat="1" applyFont="1" applyBorder="1" applyAlignment="1" applyProtection="1">
      <alignment horizontal="center" vertical="center"/>
    </xf>
    <xf numFmtId="37" fontId="10" fillId="0" borderId="33" xfId="0" applyNumberFormat="1" applyFont="1" applyBorder="1" applyAlignment="1" applyProtection="1">
      <alignment horizontal="center" vertical="center"/>
    </xf>
    <xf numFmtId="37" fontId="10" fillId="0" borderId="16" xfId="0" applyNumberFormat="1" applyFont="1" applyBorder="1" applyAlignment="1" applyProtection="1">
      <alignment horizontal="center" vertical="center" wrapText="1"/>
    </xf>
    <xf numFmtId="37" fontId="10" fillId="0" borderId="2" xfId="0" applyNumberFormat="1" applyFont="1" applyBorder="1" applyAlignment="1" applyProtection="1">
      <alignment horizontal="center" vertical="center" wrapText="1"/>
    </xf>
    <xf numFmtId="37" fontId="10" fillId="0" borderId="14" xfId="0" applyNumberFormat="1" applyFont="1" applyBorder="1" applyAlignment="1" applyProtection="1">
      <alignment horizontal="center" vertical="center" wrapText="1"/>
    </xf>
    <xf numFmtId="37" fontId="10" fillId="0" borderId="18" xfId="0" applyNumberFormat="1" applyFont="1" applyBorder="1" applyAlignment="1" applyProtection="1">
      <alignment horizontal="center" vertical="center"/>
    </xf>
    <xf numFmtId="37" fontId="10" fillId="0" borderId="9" xfId="0" applyNumberFormat="1" applyFont="1" applyBorder="1" applyAlignment="1" applyProtection="1">
      <alignment horizontal="center" vertical="center"/>
    </xf>
    <xf numFmtId="37" fontId="10" fillId="0" borderId="10" xfId="0" applyNumberFormat="1" applyFont="1" applyBorder="1" applyAlignment="1" applyProtection="1">
      <alignment horizontal="center" vertical="center"/>
    </xf>
    <xf numFmtId="37" fontId="10" fillId="0" borderId="13" xfId="0" applyNumberFormat="1" applyFont="1" applyBorder="1" applyAlignment="1" applyProtection="1">
      <alignment horizontal="center" vertical="center"/>
    </xf>
    <xf numFmtId="37" fontId="10" fillId="0" borderId="8" xfId="0" applyNumberFormat="1" applyFont="1" applyFill="1" applyBorder="1" applyAlignment="1" applyProtection="1">
      <alignment horizontal="center" vertical="center"/>
    </xf>
    <xf numFmtId="37" fontId="10" fillId="0" borderId="7" xfId="0" applyNumberFormat="1" applyFont="1" applyFill="1" applyBorder="1" applyAlignment="1" applyProtection="1">
      <alignment horizontal="center" vertical="center"/>
    </xf>
    <xf numFmtId="37" fontId="10" fillId="0" borderId="32" xfId="0" applyNumberFormat="1" applyFont="1" applyFill="1" applyBorder="1" applyAlignment="1" applyProtection="1">
      <alignment horizontal="center" vertical="center"/>
    </xf>
    <xf numFmtId="37" fontId="10" fillId="0" borderId="33" xfId="0" applyNumberFormat="1" applyFont="1" applyFill="1" applyBorder="1" applyAlignment="1" applyProtection="1">
      <alignment horizontal="center" vertical="center"/>
    </xf>
    <xf numFmtId="37" fontId="10" fillId="0" borderId="18" xfId="0" applyNumberFormat="1" applyFont="1" applyFill="1" applyBorder="1" applyAlignment="1" applyProtection="1">
      <alignment horizontal="center" vertical="center"/>
    </xf>
    <xf numFmtId="37" fontId="10" fillId="0" borderId="9" xfId="0" applyNumberFormat="1" applyFont="1" applyFill="1" applyBorder="1" applyAlignment="1" applyProtection="1">
      <alignment horizontal="center" vertical="center"/>
    </xf>
    <xf numFmtId="37" fontId="10" fillId="0" borderId="10" xfId="0" applyNumberFormat="1" applyFont="1" applyFill="1" applyBorder="1" applyAlignment="1" applyProtection="1">
      <alignment horizontal="center" vertical="center"/>
    </xf>
    <xf numFmtId="37" fontId="10" fillId="0" borderId="13" xfId="0" applyNumberFormat="1" applyFont="1" applyFill="1" applyBorder="1" applyAlignment="1" applyProtection="1">
      <alignment horizontal="center" vertical="center"/>
    </xf>
    <xf numFmtId="37" fontId="16" fillId="0" borderId="29" xfId="0" applyNumberFormat="1" applyFont="1" applyFill="1" applyBorder="1" applyAlignment="1" applyProtection="1">
      <alignment horizontal="center" vertical="center"/>
    </xf>
    <xf numFmtId="37" fontId="16" fillId="0" borderId="34" xfId="0" applyNumberFormat="1" applyFont="1" applyFill="1" applyBorder="1" applyAlignment="1" applyProtection="1">
      <alignment horizontal="center" vertical="center"/>
    </xf>
    <xf numFmtId="37" fontId="16" fillId="0" borderId="35" xfId="0" applyNumberFormat="1" applyFont="1" applyFill="1" applyBorder="1" applyAlignment="1" applyProtection="1">
      <alignment horizontal="center" vertical="center"/>
    </xf>
    <xf numFmtId="0" fontId="19" fillId="0" borderId="38" xfId="0" applyFont="1" applyFill="1" applyBorder="1" applyAlignment="1">
      <alignment horizontal="center" vertical="center" wrapText="1"/>
    </xf>
    <xf numFmtId="0" fontId="19" fillId="0" borderId="31" xfId="0" applyFont="1" applyFill="1" applyBorder="1" applyAlignment="1">
      <alignment horizontal="center" vertical="center" wrapText="1"/>
    </xf>
    <xf numFmtId="0" fontId="19" fillId="0" borderId="50" xfId="0" applyFont="1" applyFill="1" applyBorder="1" applyAlignment="1">
      <alignment horizontal="center" vertical="center" wrapText="1"/>
    </xf>
    <xf numFmtId="0" fontId="19" fillId="0" borderId="61" xfId="0" applyFont="1" applyFill="1" applyBorder="1" applyAlignment="1">
      <alignment horizontal="center" vertical="center" wrapText="1"/>
    </xf>
    <xf numFmtId="37" fontId="19" fillId="0" borderId="29" xfId="0" applyNumberFormat="1" applyFont="1" applyFill="1" applyBorder="1" applyAlignment="1">
      <alignment vertical="center"/>
    </xf>
    <xf numFmtId="37" fontId="19" fillId="0" borderId="35" xfId="0" applyNumberFormat="1" applyFont="1" applyFill="1" applyBorder="1" applyAlignment="1">
      <alignment vertical="center"/>
    </xf>
    <xf numFmtId="0" fontId="10" fillId="0" borderId="30" xfId="0" applyFont="1" applyFill="1" applyBorder="1" applyAlignment="1">
      <alignment vertical="top" wrapText="1"/>
    </xf>
    <xf numFmtId="0" fontId="10" fillId="0" borderId="0" xfId="0" applyFont="1" applyFill="1" applyBorder="1" applyAlignment="1">
      <alignment vertical="top" wrapText="1"/>
    </xf>
    <xf numFmtId="0" fontId="21" fillId="0" borderId="28" xfId="0" applyFont="1" applyFill="1" applyBorder="1" applyAlignment="1">
      <alignment horizontal="center" vertical="center"/>
    </xf>
    <xf numFmtId="0" fontId="19" fillId="0" borderId="36" xfId="0" applyFont="1" applyFill="1" applyBorder="1" applyAlignment="1">
      <alignment horizontal="center" vertical="center" wrapText="1"/>
    </xf>
    <xf numFmtId="0" fontId="19" fillId="0" borderId="27" xfId="0" applyFont="1" applyFill="1" applyBorder="1" applyAlignment="1">
      <alignment horizontal="center" vertical="center" wrapText="1"/>
    </xf>
    <xf numFmtId="0" fontId="21" fillId="0" borderId="36" xfId="0" applyFont="1" applyFill="1" applyBorder="1" applyAlignment="1">
      <alignment horizontal="right" vertical="center"/>
    </xf>
    <xf numFmtId="0" fontId="21" fillId="0" borderId="37" xfId="0" applyFont="1" applyFill="1" applyBorder="1" applyAlignment="1">
      <alignment horizontal="right" vertical="center"/>
    </xf>
    <xf numFmtId="37" fontId="16" fillId="0" borderId="47" xfId="0" applyNumberFormat="1" applyFont="1" applyFill="1" applyBorder="1" applyAlignment="1" applyProtection="1">
      <alignment horizontal="center" vertical="center"/>
    </xf>
    <xf numFmtId="37" fontId="16" fillId="0" borderId="51" xfId="0" applyNumberFormat="1" applyFont="1" applyFill="1" applyBorder="1" applyAlignment="1" applyProtection="1">
      <alignment horizontal="center" vertical="center"/>
    </xf>
    <xf numFmtId="0" fontId="18" fillId="2" borderId="0" xfId="0" applyFont="1" applyFill="1" applyAlignment="1" applyProtection="1">
      <alignment horizontal="left" vertical="center" wrapText="1"/>
    </xf>
    <xf numFmtId="0" fontId="19" fillId="0" borderId="0" xfId="0" applyFont="1" applyFill="1" applyBorder="1" applyAlignment="1" applyProtection="1">
      <alignment horizontal="left" vertical="center" wrapText="1"/>
    </xf>
    <xf numFmtId="0" fontId="16" fillId="0" borderId="29" xfId="0" applyFont="1" applyFill="1" applyBorder="1" applyAlignment="1">
      <alignment horizontal="center" vertical="center" wrapText="1"/>
    </xf>
    <xf numFmtId="0" fontId="16" fillId="0" borderId="34" xfId="0" applyFont="1" applyFill="1" applyBorder="1" applyAlignment="1">
      <alignment horizontal="center" vertical="center" wrapText="1"/>
    </xf>
    <xf numFmtId="0" fontId="16" fillId="0" borderId="35" xfId="0" applyFont="1" applyFill="1" applyBorder="1" applyAlignment="1">
      <alignment horizontal="center" vertical="center" wrapText="1"/>
    </xf>
    <xf numFmtId="37" fontId="16" fillId="0" borderId="38" xfId="0" applyNumberFormat="1" applyFont="1" applyFill="1" applyBorder="1" applyAlignment="1" applyProtection="1">
      <alignment horizontal="center" vertical="center"/>
    </xf>
    <xf numFmtId="37" fontId="16" fillId="0" borderId="45" xfId="0" applyNumberFormat="1" applyFont="1" applyFill="1" applyBorder="1" applyAlignment="1" applyProtection="1">
      <alignment horizontal="center" vertical="center"/>
    </xf>
    <xf numFmtId="37" fontId="16" fillId="0" borderId="50" xfId="0" applyNumberFormat="1" applyFont="1" applyFill="1" applyBorder="1" applyAlignment="1" applyProtection="1">
      <alignment horizontal="center" vertical="center"/>
    </xf>
    <xf numFmtId="37" fontId="16" fillId="0" borderId="39" xfId="0" applyNumberFormat="1" applyFont="1" applyFill="1" applyBorder="1" applyAlignment="1" applyProtection="1">
      <alignment horizontal="center" vertical="center"/>
    </xf>
    <xf numFmtId="37" fontId="16" fillId="0" borderId="40" xfId="0" applyNumberFormat="1" applyFont="1" applyFill="1" applyBorder="1" applyAlignment="1" applyProtection="1">
      <alignment horizontal="center" vertical="center"/>
    </xf>
    <xf numFmtId="37" fontId="16" fillId="0" borderId="41" xfId="0" applyNumberFormat="1" applyFont="1" applyFill="1" applyBorder="1" applyAlignment="1" applyProtection="1">
      <alignment horizontal="center" vertical="center"/>
    </xf>
    <xf numFmtId="37" fontId="16" fillId="0" borderId="48" xfId="0" applyNumberFormat="1" applyFont="1" applyFill="1" applyBorder="1" applyAlignment="1" applyProtection="1">
      <alignment horizontal="center" vertical="center"/>
    </xf>
    <xf numFmtId="37" fontId="16" fillId="0" borderId="52" xfId="0" applyNumberFormat="1" applyFont="1" applyFill="1" applyBorder="1" applyAlignment="1" applyProtection="1">
      <alignment horizontal="center" vertical="center"/>
    </xf>
    <xf numFmtId="37" fontId="16" fillId="0" borderId="42" xfId="0" applyNumberFormat="1" applyFont="1" applyFill="1" applyBorder="1" applyAlignment="1" applyProtection="1">
      <alignment horizontal="center" vertical="center" wrapText="1"/>
    </xf>
    <xf numFmtId="37" fontId="16" fillId="0" borderId="4" xfId="0" applyNumberFormat="1" applyFont="1" applyFill="1" applyBorder="1" applyAlignment="1" applyProtection="1">
      <alignment horizontal="center" vertical="center" wrapText="1"/>
    </xf>
    <xf numFmtId="37" fontId="16" fillId="0" borderId="53" xfId="0" applyNumberFormat="1" applyFont="1" applyFill="1" applyBorder="1" applyAlignment="1" applyProtection="1">
      <alignment horizontal="center" vertical="center" wrapText="1"/>
    </xf>
    <xf numFmtId="37" fontId="16" fillId="0" borderId="43" xfId="0" applyNumberFormat="1" applyFont="1" applyFill="1" applyBorder="1" applyAlignment="1" applyProtection="1">
      <alignment horizontal="center" vertical="center"/>
    </xf>
    <xf numFmtId="37" fontId="16" fillId="0" borderId="2" xfId="0" applyNumberFormat="1" applyFont="1" applyFill="1" applyBorder="1" applyAlignment="1" applyProtection="1">
      <alignment horizontal="center" vertical="center"/>
    </xf>
    <xf numFmtId="37" fontId="16" fillId="0" borderId="44" xfId="0" applyNumberFormat="1" applyFont="1" applyFill="1" applyBorder="1" applyAlignment="1" applyProtection="1">
      <alignment horizontal="center" vertical="center"/>
    </xf>
    <xf numFmtId="37" fontId="16" fillId="0" borderId="49" xfId="0" applyNumberFormat="1" applyFont="1" applyFill="1" applyBorder="1" applyAlignment="1" applyProtection="1">
      <alignment horizontal="center" vertical="center"/>
    </xf>
    <xf numFmtId="37" fontId="16" fillId="0" borderId="54" xfId="0" applyNumberFormat="1" applyFont="1" applyFill="1" applyBorder="1" applyAlignment="1" applyProtection="1">
      <alignment horizontal="center" vertical="center"/>
    </xf>
    <xf numFmtId="37" fontId="16" fillId="0" borderId="55" xfId="0" applyNumberFormat="1" applyFont="1" applyFill="1" applyBorder="1" applyAlignment="1" applyProtection="1">
      <alignment horizontal="center" vertical="center"/>
    </xf>
    <xf numFmtId="37" fontId="16" fillId="0" borderId="0" xfId="66" applyNumberFormat="1" applyFont="1" applyFill="1" applyBorder="1" applyAlignment="1" applyProtection="1">
      <alignment horizontal="left" vertical="top" wrapText="1"/>
    </xf>
    <xf numFmtId="37" fontId="28" fillId="0" borderId="0" xfId="66" applyNumberFormat="1" applyFont="1" applyAlignment="1">
      <alignment horizontal="center" vertical="center"/>
    </xf>
    <xf numFmtId="37" fontId="16" fillId="0" borderId="1" xfId="66" applyNumberFormat="1" applyFont="1" applyBorder="1" applyAlignment="1" applyProtection="1">
      <alignment horizontal="center" vertical="center"/>
    </xf>
    <xf numFmtId="37" fontId="19" fillId="2" borderId="36" xfId="66" applyNumberFormat="1" applyFont="1" applyFill="1" applyBorder="1" applyAlignment="1" applyProtection="1">
      <alignment horizontal="center" vertical="center" wrapText="1"/>
    </xf>
    <xf numFmtId="37" fontId="19" fillId="2" borderId="37" xfId="66" applyNumberFormat="1" applyFont="1" applyFill="1" applyBorder="1" applyAlignment="1" applyProtection="1">
      <alignment horizontal="center" vertical="center" wrapText="1"/>
    </xf>
    <xf numFmtId="37" fontId="18" fillId="2" borderId="36" xfId="66" applyNumberFormat="1" applyFont="1" applyFill="1" applyBorder="1" applyAlignment="1" applyProtection="1">
      <alignment horizontal="center" vertical="center" wrapText="1"/>
    </xf>
    <xf numFmtId="37" fontId="18" fillId="2" borderId="37" xfId="66" applyNumberFormat="1" applyFont="1" applyFill="1" applyBorder="1" applyAlignment="1" applyProtection="1">
      <alignment horizontal="center" vertical="center" wrapText="1"/>
    </xf>
    <xf numFmtId="37" fontId="16" fillId="0" borderId="1" xfId="66" applyNumberFormat="1" applyFont="1" applyBorder="1" applyAlignment="1" applyProtection="1">
      <alignment horizontal="center" vertical="center" wrapText="1"/>
    </xf>
    <xf numFmtId="0" fontId="29" fillId="2" borderId="0" xfId="66" applyFont="1" applyFill="1" applyBorder="1" applyAlignment="1" applyProtection="1">
      <alignment vertical="center" wrapText="1"/>
    </xf>
    <xf numFmtId="0" fontId="28" fillId="0" borderId="0" xfId="66" applyFont="1" applyFill="1" applyBorder="1" applyAlignment="1" applyProtection="1">
      <alignment horizontal="center" vertical="center" shrinkToFit="1"/>
    </xf>
    <xf numFmtId="0" fontId="16" fillId="0" borderId="1" xfId="66" applyFont="1" applyBorder="1" applyAlignment="1">
      <alignment horizontal="center" vertical="center" wrapText="1"/>
    </xf>
    <xf numFmtId="37" fontId="16" fillId="0" borderId="29" xfId="66" applyNumberFormat="1" applyFont="1" applyBorder="1" applyAlignment="1" applyProtection="1">
      <alignment horizontal="center" vertical="center" wrapText="1"/>
    </xf>
    <xf numFmtId="37" fontId="16" fillId="0" borderId="34" xfId="66" applyNumberFormat="1" applyFont="1" applyBorder="1" applyAlignment="1" applyProtection="1">
      <alignment horizontal="center" vertical="center" wrapText="1"/>
    </xf>
    <xf numFmtId="37" fontId="16" fillId="0" borderId="35" xfId="66" applyNumberFormat="1" applyFont="1" applyBorder="1" applyAlignment="1" applyProtection="1">
      <alignment horizontal="center" vertical="center" wrapText="1"/>
    </xf>
  </cellXfs>
  <cellStyles count="165">
    <cellStyle name="標準" xfId="0" builtinId="0"/>
    <cellStyle name="標準 2" xfId="4"/>
    <cellStyle name="標準 2 2" xfId="5"/>
    <cellStyle name="標準 2 2 2" xfId="36"/>
    <cellStyle name="標準 2 2 2 2" xfId="37"/>
    <cellStyle name="標準 2 2 2 2 2" xfId="38"/>
    <cellStyle name="標準 2 2 2 2 2 2" xfId="39"/>
    <cellStyle name="標準 2 2 2 2 3" xfId="40"/>
    <cellStyle name="標準 2 2 2 3" xfId="41"/>
    <cellStyle name="標準 2 2 2 3 2" xfId="42"/>
    <cellStyle name="標準 2 2 2 4" xfId="43"/>
    <cellStyle name="標準 2 3" xfId="2"/>
    <cellStyle name="標準 2 3 2" xfId="21"/>
    <cellStyle name="標準 2 3 2 2" xfId="44"/>
    <cellStyle name="標準 2 3 2 2 2" xfId="45"/>
    <cellStyle name="標準 2 3 2 2 2 2" xfId="46"/>
    <cellStyle name="標準 2 3 2 2 3" xfId="47"/>
    <cellStyle name="標準 2 3 2 3" xfId="48"/>
    <cellStyle name="標準 2 3 2 3 2" xfId="49"/>
    <cellStyle name="標準 2 3 2 4" xfId="50"/>
    <cellStyle name="標準 2 3 2 5" xfId="150"/>
    <cellStyle name="標準 2 3 3" xfId="51"/>
    <cellStyle name="標準 2 3 3 2" xfId="52"/>
    <cellStyle name="標準 2 3 3 2 2" xfId="53"/>
    <cellStyle name="標準 2 3 3 3" xfId="54"/>
    <cellStyle name="標準 2 3 4" xfId="55"/>
    <cellStyle name="標準 2 3 4 2" xfId="56"/>
    <cellStyle name="標準 2 3 5" xfId="57"/>
    <cellStyle name="標準 2 3 6" xfId="144"/>
    <cellStyle name="標準 2 4" xfId="58"/>
    <cellStyle name="標準 2 4 2" xfId="59"/>
    <cellStyle name="標準 2 4 2 2" xfId="60"/>
    <cellStyle name="標準 2 4 2 2 2" xfId="61"/>
    <cellStyle name="標準 2 4 2 3" xfId="62"/>
    <cellStyle name="標準 2 4 3" xfId="63"/>
    <cellStyle name="標準 2 4 3 2" xfId="64"/>
    <cellStyle name="標準 2 4 4" xfId="65"/>
    <cellStyle name="標準 2 5" xfId="66"/>
    <cellStyle name="標準 3" xfId="6"/>
    <cellStyle name="標準 3 2" xfId="7"/>
    <cellStyle name="標準 3 2 2" xfId="14"/>
    <cellStyle name="標準 3 2 2 2" xfId="22"/>
    <cellStyle name="標準 3 2 2 2 2" xfId="67"/>
    <cellStyle name="標準 3 2 2 2 2 2" xfId="68"/>
    <cellStyle name="標準 3 2 2 2 2 2 2" xfId="69"/>
    <cellStyle name="標準 3 2 2 2 2 3" xfId="70"/>
    <cellStyle name="標準 3 2 2 2 3" xfId="71"/>
    <cellStyle name="標準 3 2 2 2 3 2" xfId="72"/>
    <cellStyle name="標準 3 2 2 2 4" xfId="73"/>
    <cellStyle name="標準 3 2 2 2 5" xfId="151"/>
    <cellStyle name="標準 3 2 2 3" xfId="74"/>
    <cellStyle name="標準 3 2 2 3 2" xfId="75"/>
    <cellStyle name="標準 3 2 2 3 2 2" xfId="76"/>
    <cellStyle name="標準 3 2 2 3 3" xfId="77"/>
    <cellStyle name="標準 3 2 2 4" xfId="78"/>
    <cellStyle name="標準 3 2 2 4 2" xfId="79"/>
    <cellStyle name="標準 3 2 2 5" xfId="80"/>
    <cellStyle name="標準 3 2 2 6" xfId="145"/>
    <cellStyle name="標準 3 2 3" xfId="23"/>
    <cellStyle name="標準 3 2 3 2" xfId="152"/>
    <cellStyle name="標準 3 3" xfId="15"/>
    <cellStyle name="標準 3 3 2" xfId="24"/>
    <cellStyle name="標準 3 3 2 2" xfId="153"/>
    <cellStyle name="標準 3 4" xfId="81"/>
    <cellStyle name="標準 3 5" xfId="82"/>
    <cellStyle name="標準 3 5 2" xfId="83"/>
    <cellStyle name="標準 3 5 2 2" xfId="84"/>
    <cellStyle name="標準 3 5 2 2 2" xfId="85"/>
    <cellStyle name="標準 3 5 2 3" xfId="86"/>
    <cellStyle name="標準 3 5 3" xfId="87"/>
    <cellStyle name="標準 3 5 3 2" xfId="88"/>
    <cellStyle name="標準 3 5 4" xfId="89"/>
    <cellStyle name="標準 4" xfId="8"/>
    <cellStyle name="標準 4 2" xfId="9"/>
    <cellStyle name="標準 4 2 2" xfId="16"/>
    <cellStyle name="標準 4 2 2 2" xfId="25"/>
    <cellStyle name="標準 4 2 2 2 2" xfId="90"/>
    <cellStyle name="標準 4 2 2 2 2 2" xfId="91"/>
    <cellStyle name="標準 4 2 2 2 2 2 2" xfId="92"/>
    <cellStyle name="標準 4 2 2 2 2 3" xfId="93"/>
    <cellStyle name="標準 4 2 2 2 3" xfId="94"/>
    <cellStyle name="標準 4 2 2 2 3 2" xfId="95"/>
    <cellStyle name="標準 4 2 2 2 4" xfId="96"/>
    <cellStyle name="標準 4 2 2 2 5" xfId="154"/>
    <cellStyle name="標準 4 2 2 3" xfId="97"/>
    <cellStyle name="標準 4 2 2 3 2" xfId="98"/>
    <cellStyle name="標準 4 2 2 3 2 2" xfId="99"/>
    <cellStyle name="標準 4 2 2 3 3" xfId="100"/>
    <cellStyle name="標準 4 2 2 4" xfId="101"/>
    <cellStyle name="標準 4 2 2 4 2" xfId="102"/>
    <cellStyle name="標準 4 2 2 5" xfId="103"/>
    <cellStyle name="標準 4 2 2 6" xfId="146"/>
    <cellStyle name="標準 4 2 3" xfId="26"/>
    <cellStyle name="標準 4 2 3 2" xfId="155"/>
    <cellStyle name="標準 4 3" xfId="27"/>
    <cellStyle name="標準 4 3 2" xfId="156"/>
    <cellStyle name="標準 5" xfId="10"/>
    <cellStyle name="標準 5 2" xfId="11"/>
    <cellStyle name="標準 5 2 2" xfId="17"/>
    <cellStyle name="標準 5 2 2 2" xfId="28"/>
    <cellStyle name="標準 5 2 2 2 2" xfId="104"/>
    <cellStyle name="標準 5 2 2 2 2 2" xfId="105"/>
    <cellStyle name="標準 5 2 2 2 2 2 2" xfId="106"/>
    <cellStyle name="標準 5 2 2 2 2 3" xfId="107"/>
    <cellStyle name="標準 5 2 2 2 3" xfId="108"/>
    <cellStyle name="標準 5 2 2 2 3 2" xfId="109"/>
    <cellStyle name="標準 5 2 2 2 4" xfId="110"/>
    <cellStyle name="標準 5 2 2 2 5" xfId="157"/>
    <cellStyle name="標準 5 2 2 3" xfId="29"/>
    <cellStyle name="標準 5 2 2 3 2" xfId="111"/>
    <cellStyle name="標準 5 2 2 3 2 2" xfId="112"/>
    <cellStyle name="標準 5 2 2 3 3" xfId="113"/>
    <cellStyle name="標準 5 2 2 3 4" xfId="158"/>
    <cellStyle name="標準 5 2 2 4" xfId="114"/>
    <cellStyle name="標準 5 2 2 4 2" xfId="115"/>
    <cellStyle name="標準 5 2 2 5" xfId="116"/>
    <cellStyle name="標準 5 2 2 6" xfId="147"/>
    <cellStyle name="標準 5 2 3" xfId="30"/>
    <cellStyle name="標準 5 2 3 2" xfId="159"/>
    <cellStyle name="標準 5 3" xfId="18"/>
    <cellStyle name="標準 5 3 2" xfId="31"/>
    <cellStyle name="標準 5 3 2 2" xfId="117"/>
    <cellStyle name="標準 5 3 2 2 2" xfId="118"/>
    <cellStyle name="標準 5 3 2 2 2 2" xfId="119"/>
    <cellStyle name="標準 5 3 2 2 3" xfId="120"/>
    <cellStyle name="標準 5 3 2 3" xfId="121"/>
    <cellStyle name="標準 5 3 2 3 2" xfId="122"/>
    <cellStyle name="標準 5 3 2 4" xfId="123"/>
    <cellStyle name="標準 5 3 2 5" xfId="160"/>
    <cellStyle name="標準 5 3 3" xfId="32"/>
    <cellStyle name="標準 5 3 3 2" xfId="124"/>
    <cellStyle name="標準 5 3 3 2 2" xfId="125"/>
    <cellStyle name="標準 5 3 3 3" xfId="126"/>
    <cellStyle name="標準 5 3 3 4" xfId="161"/>
    <cellStyle name="標準 5 3 4" xfId="127"/>
    <cellStyle name="標準 5 3 4 2" xfId="128"/>
    <cellStyle name="標準 5 3 5" xfId="129"/>
    <cellStyle name="標準 5 3 6" xfId="148"/>
    <cellStyle name="標準 5 4" xfId="33"/>
    <cellStyle name="標準 5 4 2" xfId="162"/>
    <cellStyle name="標準 6" xfId="12"/>
    <cellStyle name="標準 6 2" xfId="19"/>
    <cellStyle name="標準 6 2 2" xfId="34"/>
    <cellStyle name="標準 6 2 2 2" xfId="130"/>
    <cellStyle name="標準 6 2 2 2 2" xfId="131"/>
    <cellStyle name="標準 6 2 2 2 2 2" xfId="132"/>
    <cellStyle name="標準 6 2 2 2 3" xfId="133"/>
    <cellStyle name="標準 6 2 2 3" xfId="134"/>
    <cellStyle name="標準 6 2 2 3 2" xfId="135"/>
    <cellStyle name="標準 6 2 2 4" xfId="136"/>
    <cellStyle name="標準 6 2 2 5" xfId="163"/>
    <cellStyle name="標準 6 2 3" xfId="137"/>
    <cellStyle name="標準 6 2 3 2" xfId="138"/>
    <cellStyle name="標準 6 2 3 2 2" xfId="139"/>
    <cellStyle name="標準 6 2 3 3" xfId="140"/>
    <cellStyle name="標準 6 2 4" xfId="141"/>
    <cellStyle name="標準 6 2 4 2" xfId="142"/>
    <cellStyle name="標準 6 2 5" xfId="143"/>
    <cellStyle name="標準 6 2 6" xfId="149"/>
    <cellStyle name="標準 6 3" xfId="35"/>
    <cellStyle name="標準 6 3 2" xfId="164"/>
    <cellStyle name="標準 7" xfId="13"/>
    <cellStyle name="標準 8" xfId="20"/>
    <cellStyle name="標準_Sheet1" xfId="1"/>
    <cellStyle name="未定義" xfId="3"/>
  </cellStyles>
  <dxfs count="0"/>
  <tableStyles count="0" defaultTableStyle="TableStyleMedium9" defaultPivotStyle="PivotStyleLight16"/>
  <colors>
    <mruColors>
      <color rgb="FF00FF00"/>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07;&#26989;&#25351;&#23566;&#25285;&#24403;/08&#20107;&#26989;&#32773;&#25351;&#23450;&#29366;&#27841;&#12539;&#12507;&#12540;&#12512;&#12506;&#12540;&#12472;/R6/R6.12/99%20&#20316;&#26989;&#29992;/&#36960;&#34276;&#20027;&#20107;&#12424;&#12426;/R61201&#32076;&#36027;&#12539;&#39178;&#35703;&#19968;&#3523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0107;&#26989;&#25351;&#23566;&#25285;&#24403;/08&#20107;&#26989;&#32773;&#25351;&#23450;&#29366;&#27841;&#12539;&#12507;&#12540;&#12512;&#12506;&#12540;&#12472;/R6/R6.12/99%20&#20316;&#26989;&#29992;/&#36960;&#34276;&#20027;&#20107;&#12424;&#12426;/&#12469;&#12540;&#12499;&#12473;&#20184;&#12365;&#39640;&#40802;&#32773;&#21521;&#12369;&#20303;&#23429;&#19968;&#35239;(R61201)%20%20%20%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20107;&#26989;&#25351;&#23566;&#25285;&#24403;/08&#20107;&#26989;&#32773;&#25351;&#23450;&#29366;&#27841;&#12539;&#12507;&#12540;&#12512;&#12506;&#12540;&#12472;/R6/R6.12/99%20&#20316;&#26989;&#29992;/&#36960;&#34276;&#20027;&#20107;&#12424;&#12426;/&#26377;&#26009;&#32769;&#20154;&#12507;&#12540;&#12512;&#19968;&#35239;&#65288;12&#2637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軽費"/>
      <sheetName val="養護"/>
    </sheetNames>
    <sheetDataSet>
      <sheetData sheetId="0" refreshError="1"/>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サービス付高齢者向け住宅"/>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有料一覧"/>
      <sheetName val="村山"/>
      <sheetName val="最上"/>
      <sheetName val="置賜"/>
      <sheetName val="庄内"/>
      <sheetName val="廃止"/>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13"/>
    <pageSetUpPr fitToPage="1"/>
  </sheetPr>
  <dimension ref="A1:P108"/>
  <sheetViews>
    <sheetView tabSelected="1" view="pageBreakPreview" zoomScaleNormal="100" zoomScaleSheetLayoutView="100" workbookViewId="0">
      <pane xSplit="3" ySplit="3" topLeftCell="D4" activePane="bottomRight" state="frozen"/>
      <selection activeCell="D4" sqref="D4"/>
      <selection pane="topRight" activeCell="D4" sqref="D4"/>
      <selection pane="bottomLeft" activeCell="D4" sqref="D4"/>
      <selection pane="bottomRight" sqref="A1:I2"/>
    </sheetView>
  </sheetViews>
  <sheetFormatPr defaultRowHeight="13.5" x14ac:dyDescent="0.15"/>
  <cols>
    <col min="1" max="1" width="4.625" customWidth="1"/>
    <col min="2" max="2" width="11.875" style="2" customWidth="1"/>
    <col min="3" max="3" width="37.5" customWidth="1"/>
    <col min="4" max="4" width="35.625" style="37" customWidth="1"/>
    <col min="5" max="5" width="37.5" customWidth="1"/>
    <col min="6" max="7" width="13.125" customWidth="1"/>
    <col min="8" max="8" width="12.75" style="37" customWidth="1"/>
    <col min="9" max="9" width="5" style="1" customWidth="1"/>
  </cols>
  <sheetData>
    <row r="1" spans="1:16" ht="21" customHeight="1" x14ac:dyDescent="0.15">
      <c r="A1" s="365" t="s">
        <v>122</v>
      </c>
      <c r="B1" s="365"/>
      <c r="C1" s="365"/>
      <c r="D1" s="365"/>
      <c r="E1" s="365"/>
      <c r="F1" s="365"/>
      <c r="G1" s="365"/>
      <c r="H1" s="365"/>
      <c r="I1" s="365"/>
    </row>
    <row r="2" spans="1:16" ht="21" customHeight="1" x14ac:dyDescent="0.15">
      <c r="A2" s="366"/>
      <c r="B2" s="366"/>
      <c r="C2" s="366"/>
      <c r="D2" s="366"/>
      <c r="E2" s="366"/>
      <c r="F2" s="366"/>
      <c r="G2" s="366"/>
      <c r="H2" s="366"/>
      <c r="I2" s="366"/>
    </row>
    <row r="3" spans="1:16" x14ac:dyDescent="0.15">
      <c r="A3" s="70" t="s">
        <v>103</v>
      </c>
      <c r="B3" s="70" t="s">
        <v>55</v>
      </c>
      <c r="C3" s="70" t="s">
        <v>92</v>
      </c>
      <c r="D3" s="70" t="s">
        <v>56</v>
      </c>
      <c r="E3" s="70" t="s">
        <v>60</v>
      </c>
      <c r="F3" s="70" t="s">
        <v>57</v>
      </c>
      <c r="G3" s="70" t="s">
        <v>51</v>
      </c>
      <c r="H3" s="70" t="s">
        <v>58</v>
      </c>
      <c r="I3" s="70" t="s">
        <v>50</v>
      </c>
    </row>
    <row r="4" spans="1:16" x14ac:dyDescent="0.15">
      <c r="A4" s="72">
        <v>1</v>
      </c>
      <c r="B4" s="72">
        <v>670100718</v>
      </c>
      <c r="C4" s="72" t="s">
        <v>1414</v>
      </c>
      <c r="D4" s="72" t="s">
        <v>1415</v>
      </c>
      <c r="E4" s="72" t="s">
        <v>1416</v>
      </c>
      <c r="F4" s="72" t="s">
        <v>1417</v>
      </c>
      <c r="G4" s="72" t="s">
        <v>1418</v>
      </c>
      <c r="H4" s="73">
        <v>36617</v>
      </c>
      <c r="I4" s="200">
        <v>90</v>
      </c>
      <c r="J4" s="37"/>
      <c r="K4" s="37"/>
      <c r="L4" s="37"/>
      <c r="M4" s="37"/>
      <c r="N4" s="37"/>
      <c r="O4" s="278"/>
      <c r="P4" s="279"/>
    </row>
    <row r="5" spans="1:16" x14ac:dyDescent="0.15">
      <c r="A5" s="72">
        <v>2</v>
      </c>
      <c r="B5" s="72">
        <v>670100726</v>
      </c>
      <c r="C5" s="72" t="s">
        <v>1419</v>
      </c>
      <c r="D5" s="72" t="s">
        <v>1420</v>
      </c>
      <c r="E5" s="72" t="s">
        <v>1421</v>
      </c>
      <c r="F5" s="72" t="s">
        <v>1422</v>
      </c>
      <c r="G5" s="72" t="s">
        <v>1423</v>
      </c>
      <c r="H5" s="73">
        <v>36617</v>
      </c>
      <c r="I5" s="200">
        <v>84</v>
      </c>
      <c r="J5" s="37"/>
      <c r="K5" s="37"/>
      <c r="L5" s="37"/>
      <c r="M5" s="37"/>
      <c r="N5" s="37"/>
      <c r="O5" s="278"/>
      <c r="P5" s="279"/>
    </row>
    <row r="6" spans="1:16" x14ac:dyDescent="0.15">
      <c r="A6" s="72">
        <v>3</v>
      </c>
      <c r="B6" s="72">
        <v>670100734</v>
      </c>
      <c r="C6" s="72" t="s">
        <v>1424</v>
      </c>
      <c r="D6" s="72" t="s">
        <v>1415</v>
      </c>
      <c r="E6" s="72" t="s">
        <v>1425</v>
      </c>
      <c r="F6" s="72" t="s">
        <v>1426</v>
      </c>
      <c r="G6" s="72" t="s">
        <v>1427</v>
      </c>
      <c r="H6" s="73">
        <v>36617</v>
      </c>
      <c r="I6" s="200">
        <v>80</v>
      </c>
      <c r="J6" s="37"/>
      <c r="K6" s="37"/>
      <c r="L6" s="37"/>
      <c r="M6" s="37"/>
      <c r="N6" s="37"/>
      <c r="O6" s="278"/>
      <c r="P6" s="279"/>
    </row>
    <row r="7" spans="1:16" x14ac:dyDescent="0.15">
      <c r="A7" s="72">
        <v>4</v>
      </c>
      <c r="B7" s="72">
        <v>670100742</v>
      </c>
      <c r="C7" s="72" t="s">
        <v>1428</v>
      </c>
      <c r="D7" s="72" t="s">
        <v>1429</v>
      </c>
      <c r="E7" s="72" t="s">
        <v>1430</v>
      </c>
      <c r="F7" s="72" t="s">
        <v>1431</v>
      </c>
      <c r="G7" s="72" t="s">
        <v>1432</v>
      </c>
      <c r="H7" s="73">
        <v>36617</v>
      </c>
      <c r="I7" s="200">
        <v>60</v>
      </c>
      <c r="J7" s="37"/>
      <c r="K7" s="37"/>
      <c r="L7" s="37"/>
      <c r="M7" s="37"/>
      <c r="N7" s="37"/>
      <c r="O7" s="278"/>
      <c r="P7" s="279"/>
    </row>
    <row r="8" spans="1:16" x14ac:dyDescent="0.15">
      <c r="A8" s="72">
        <v>5</v>
      </c>
      <c r="B8" s="72">
        <v>670100759</v>
      </c>
      <c r="C8" s="72" t="s">
        <v>1433</v>
      </c>
      <c r="D8" s="72" t="s">
        <v>1434</v>
      </c>
      <c r="E8" s="72" t="s">
        <v>1435</v>
      </c>
      <c r="F8" s="72" t="s">
        <v>1436</v>
      </c>
      <c r="G8" s="72" t="s">
        <v>1437</v>
      </c>
      <c r="H8" s="73">
        <v>36617</v>
      </c>
      <c r="I8" s="200">
        <v>82</v>
      </c>
      <c r="J8" s="37"/>
      <c r="K8" s="37"/>
      <c r="L8" s="37"/>
      <c r="M8" s="37"/>
      <c r="N8" s="37"/>
      <c r="O8" s="278"/>
      <c r="P8" s="279"/>
    </row>
    <row r="9" spans="1:16" x14ac:dyDescent="0.15">
      <c r="A9" s="72">
        <v>6</v>
      </c>
      <c r="B9" s="72">
        <v>670100767</v>
      </c>
      <c r="C9" s="72" t="s">
        <v>1438</v>
      </c>
      <c r="D9" s="72" t="s">
        <v>1439</v>
      </c>
      <c r="E9" s="72" t="s">
        <v>1440</v>
      </c>
      <c r="F9" s="72" t="s">
        <v>1441</v>
      </c>
      <c r="G9" s="72" t="s">
        <v>1442</v>
      </c>
      <c r="H9" s="73">
        <v>36617</v>
      </c>
      <c r="I9" s="200">
        <v>100</v>
      </c>
      <c r="J9" s="37"/>
      <c r="K9" s="37"/>
      <c r="L9" s="37"/>
      <c r="M9" s="37"/>
      <c r="N9" s="37"/>
      <c r="O9" s="278"/>
      <c r="P9" s="279"/>
    </row>
    <row r="10" spans="1:16" x14ac:dyDescent="0.15">
      <c r="A10" s="72">
        <v>7</v>
      </c>
      <c r="B10" s="72">
        <v>670100775</v>
      </c>
      <c r="C10" s="72" t="s">
        <v>1443</v>
      </c>
      <c r="D10" s="72" t="s">
        <v>1444</v>
      </c>
      <c r="E10" s="72" t="s">
        <v>1445</v>
      </c>
      <c r="F10" s="72" t="s">
        <v>1446</v>
      </c>
      <c r="G10" s="72" t="s">
        <v>1447</v>
      </c>
      <c r="H10" s="73">
        <v>36617</v>
      </c>
      <c r="I10" s="200">
        <v>80</v>
      </c>
      <c r="J10" s="37"/>
      <c r="K10" s="37"/>
      <c r="L10" s="37"/>
      <c r="M10" s="37"/>
      <c r="N10" s="37"/>
      <c r="O10" s="278"/>
      <c r="P10" s="279"/>
    </row>
    <row r="11" spans="1:16" x14ac:dyDescent="0.15">
      <c r="A11" s="72">
        <v>8</v>
      </c>
      <c r="B11" s="72">
        <v>670100783</v>
      </c>
      <c r="C11" s="72" t="s">
        <v>1448</v>
      </c>
      <c r="D11" s="72" t="s">
        <v>1449</v>
      </c>
      <c r="E11" s="72" t="s">
        <v>1450</v>
      </c>
      <c r="F11" s="72" t="s">
        <v>1451</v>
      </c>
      <c r="G11" s="72" t="s">
        <v>1452</v>
      </c>
      <c r="H11" s="73">
        <v>36617</v>
      </c>
      <c r="I11" s="200">
        <v>90</v>
      </c>
      <c r="J11" s="37"/>
      <c r="K11" s="37"/>
      <c r="L11" s="37"/>
      <c r="M11" s="37"/>
      <c r="N11" s="37"/>
      <c r="O11" s="278"/>
      <c r="P11" s="279"/>
    </row>
    <row r="12" spans="1:16" x14ac:dyDescent="0.15">
      <c r="A12" s="72">
        <v>9</v>
      </c>
      <c r="B12" s="72">
        <v>670100791</v>
      </c>
      <c r="C12" s="72" t="s">
        <v>1453</v>
      </c>
      <c r="D12" s="72" t="s">
        <v>1454</v>
      </c>
      <c r="E12" s="72" t="s">
        <v>1455</v>
      </c>
      <c r="F12" s="72" t="s">
        <v>1456</v>
      </c>
      <c r="G12" s="72" t="s">
        <v>1457</v>
      </c>
      <c r="H12" s="73">
        <v>36617</v>
      </c>
      <c r="I12" s="200">
        <v>90</v>
      </c>
      <c r="J12" s="37"/>
      <c r="K12" s="37"/>
      <c r="L12" s="37"/>
      <c r="M12" s="37"/>
      <c r="N12" s="37"/>
      <c r="O12" s="278"/>
      <c r="P12" s="279"/>
    </row>
    <row r="13" spans="1:16" x14ac:dyDescent="0.15">
      <c r="A13" s="72">
        <v>10</v>
      </c>
      <c r="B13" s="72">
        <v>670101047</v>
      </c>
      <c r="C13" s="72" t="s">
        <v>1458</v>
      </c>
      <c r="D13" s="72" t="s">
        <v>1459</v>
      </c>
      <c r="E13" s="72" t="s">
        <v>1460</v>
      </c>
      <c r="F13" s="72" t="s">
        <v>1461</v>
      </c>
      <c r="G13" s="72" t="s">
        <v>1462</v>
      </c>
      <c r="H13" s="73">
        <v>37326</v>
      </c>
      <c r="I13" s="200">
        <v>90</v>
      </c>
      <c r="J13" s="37"/>
      <c r="K13" s="37"/>
      <c r="L13" s="37"/>
      <c r="M13" s="37"/>
      <c r="N13" s="37"/>
      <c r="O13" s="278"/>
      <c r="P13" s="279"/>
    </row>
    <row r="14" spans="1:16" x14ac:dyDescent="0.15">
      <c r="A14" s="72">
        <v>11</v>
      </c>
      <c r="B14" s="72">
        <v>670101740</v>
      </c>
      <c r="C14" s="72" t="s">
        <v>1463</v>
      </c>
      <c r="D14" s="72" t="s">
        <v>1464</v>
      </c>
      <c r="E14" s="72" t="s">
        <v>1465</v>
      </c>
      <c r="F14" s="72" t="s">
        <v>1466</v>
      </c>
      <c r="G14" s="72" t="s">
        <v>1467</v>
      </c>
      <c r="H14" s="73">
        <v>38260</v>
      </c>
      <c r="I14" s="200">
        <v>90</v>
      </c>
      <c r="J14" s="37"/>
      <c r="K14" s="37"/>
      <c r="L14" s="37"/>
      <c r="M14" s="37"/>
      <c r="N14" s="37"/>
      <c r="O14" s="278"/>
      <c r="P14" s="279"/>
    </row>
    <row r="15" spans="1:16" x14ac:dyDescent="0.15">
      <c r="A15" s="72">
        <v>12</v>
      </c>
      <c r="B15" s="72">
        <v>670103282</v>
      </c>
      <c r="C15" s="72" t="s">
        <v>1468</v>
      </c>
      <c r="D15" s="72" t="s">
        <v>1415</v>
      </c>
      <c r="E15" s="72" t="s">
        <v>1469</v>
      </c>
      <c r="F15" s="72" t="s">
        <v>1470</v>
      </c>
      <c r="G15" s="72" t="s">
        <v>1471</v>
      </c>
      <c r="H15" s="73">
        <v>40644</v>
      </c>
      <c r="I15" s="200">
        <v>100</v>
      </c>
      <c r="J15" s="37"/>
      <c r="K15" s="37"/>
      <c r="L15" s="37"/>
      <c r="M15" s="37"/>
      <c r="N15" s="37"/>
      <c r="O15" s="278"/>
      <c r="P15" s="279"/>
    </row>
    <row r="16" spans="1:16" x14ac:dyDescent="0.15">
      <c r="A16" s="72">
        <v>13</v>
      </c>
      <c r="B16" s="72">
        <v>670103530</v>
      </c>
      <c r="C16" s="72" t="s">
        <v>1472</v>
      </c>
      <c r="D16" s="72" t="s">
        <v>1473</v>
      </c>
      <c r="E16" s="72" t="s">
        <v>1474</v>
      </c>
      <c r="F16" s="72" t="s">
        <v>1475</v>
      </c>
      <c r="G16" s="72" t="s">
        <v>1476</v>
      </c>
      <c r="H16" s="73">
        <v>40998</v>
      </c>
      <c r="I16" s="200">
        <v>80</v>
      </c>
      <c r="J16" s="37"/>
      <c r="K16" s="37"/>
      <c r="L16" s="37"/>
      <c r="M16" s="37"/>
      <c r="N16" s="37"/>
      <c r="O16" s="278"/>
      <c r="P16" s="279"/>
    </row>
    <row r="17" spans="1:16" x14ac:dyDescent="0.15">
      <c r="A17" s="72">
        <v>14</v>
      </c>
      <c r="B17" s="72">
        <v>670103563</v>
      </c>
      <c r="C17" s="72" t="s">
        <v>1477</v>
      </c>
      <c r="D17" s="72" t="s">
        <v>1478</v>
      </c>
      <c r="E17" s="72" t="s">
        <v>1479</v>
      </c>
      <c r="F17" s="72" t="s">
        <v>1480</v>
      </c>
      <c r="G17" s="72" t="s">
        <v>1481</v>
      </c>
      <c r="H17" s="73">
        <v>40998</v>
      </c>
      <c r="I17" s="200">
        <v>80</v>
      </c>
      <c r="J17" s="37"/>
      <c r="K17" s="37"/>
      <c r="L17" s="37"/>
      <c r="M17" s="37"/>
      <c r="N17" s="37"/>
      <c r="O17" s="278"/>
      <c r="P17" s="279"/>
    </row>
    <row r="18" spans="1:16" x14ac:dyDescent="0.15">
      <c r="A18" s="72">
        <v>15</v>
      </c>
      <c r="B18" s="72">
        <v>670103688</v>
      </c>
      <c r="C18" s="72" t="s">
        <v>1482</v>
      </c>
      <c r="D18" s="72" t="s">
        <v>1483</v>
      </c>
      <c r="E18" s="72" t="s">
        <v>1484</v>
      </c>
      <c r="F18" s="72" t="s">
        <v>1485</v>
      </c>
      <c r="G18" s="72" t="s">
        <v>1486</v>
      </c>
      <c r="H18" s="73">
        <v>41394</v>
      </c>
      <c r="I18" s="200">
        <v>100</v>
      </c>
      <c r="J18" s="37"/>
      <c r="K18" s="37"/>
      <c r="L18" s="37"/>
      <c r="M18" s="37"/>
      <c r="N18" s="37"/>
      <c r="O18" s="278"/>
      <c r="P18" s="279"/>
    </row>
    <row r="19" spans="1:16" x14ac:dyDescent="0.15">
      <c r="A19" s="72">
        <v>16</v>
      </c>
      <c r="B19" s="72">
        <v>670400373</v>
      </c>
      <c r="C19" s="72" t="s">
        <v>1487</v>
      </c>
      <c r="D19" s="72" t="s">
        <v>1488</v>
      </c>
      <c r="E19" s="72" t="s">
        <v>1489</v>
      </c>
      <c r="F19" s="72" t="s">
        <v>1490</v>
      </c>
      <c r="G19" s="72" t="s">
        <v>1491</v>
      </c>
      <c r="H19" s="73">
        <v>36617</v>
      </c>
      <c r="I19" s="200">
        <v>30</v>
      </c>
      <c r="J19" s="37"/>
      <c r="K19" s="37"/>
      <c r="L19" s="37"/>
      <c r="M19" s="37"/>
      <c r="N19" s="37"/>
      <c r="O19" s="278"/>
      <c r="P19" s="279"/>
    </row>
    <row r="20" spans="1:16" x14ac:dyDescent="0.15">
      <c r="A20" s="72">
        <v>17</v>
      </c>
      <c r="B20" s="72">
        <v>670400381</v>
      </c>
      <c r="C20" s="72" t="s">
        <v>1492</v>
      </c>
      <c r="D20" s="72" t="s">
        <v>1493</v>
      </c>
      <c r="E20" s="72" t="s">
        <v>1494</v>
      </c>
      <c r="F20" s="72" t="s">
        <v>1495</v>
      </c>
      <c r="G20" s="72" t="s">
        <v>1496</v>
      </c>
      <c r="H20" s="73">
        <v>36617</v>
      </c>
      <c r="I20" s="200">
        <v>85</v>
      </c>
      <c r="J20" s="37"/>
      <c r="K20" s="37"/>
      <c r="L20" s="37"/>
      <c r="M20" s="37"/>
      <c r="N20" s="37"/>
      <c r="O20" s="278"/>
      <c r="P20" s="279"/>
    </row>
    <row r="21" spans="1:16" x14ac:dyDescent="0.15">
      <c r="A21" s="72">
        <v>18</v>
      </c>
      <c r="B21" s="72">
        <v>670400399</v>
      </c>
      <c r="C21" s="72" t="s">
        <v>1497</v>
      </c>
      <c r="D21" s="72" t="s">
        <v>1498</v>
      </c>
      <c r="E21" s="72" t="s">
        <v>1499</v>
      </c>
      <c r="F21" s="72" t="s">
        <v>1500</v>
      </c>
      <c r="G21" s="72" t="s">
        <v>1501</v>
      </c>
      <c r="H21" s="73">
        <v>36617</v>
      </c>
      <c r="I21" s="200">
        <v>80</v>
      </c>
      <c r="J21" s="37"/>
      <c r="K21" s="37"/>
      <c r="L21" s="37"/>
      <c r="M21" s="37"/>
      <c r="N21" s="37"/>
      <c r="O21" s="278"/>
      <c r="P21" s="279"/>
    </row>
    <row r="22" spans="1:16" x14ac:dyDescent="0.15">
      <c r="A22" s="72">
        <v>19</v>
      </c>
      <c r="B22" s="72">
        <v>670400472</v>
      </c>
      <c r="C22" s="72" t="s">
        <v>1502</v>
      </c>
      <c r="D22" s="72" t="s">
        <v>1503</v>
      </c>
      <c r="E22" s="72" t="s">
        <v>1504</v>
      </c>
      <c r="F22" s="72" t="s">
        <v>1505</v>
      </c>
      <c r="G22" s="72" t="s">
        <v>1506</v>
      </c>
      <c r="H22" s="73">
        <v>36617</v>
      </c>
      <c r="I22" s="200">
        <v>50</v>
      </c>
      <c r="J22" s="37"/>
      <c r="K22" s="37"/>
      <c r="L22" s="37"/>
      <c r="M22" s="37"/>
      <c r="N22" s="37"/>
      <c r="O22" s="278"/>
      <c r="P22" s="279"/>
    </row>
    <row r="23" spans="1:16" x14ac:dyDescent="0.15">
      <c r="A23" s="72">
        <v>20</v>
      </c>
      <c r="B23" s="72">
        <v>670400696</v>
      </c>
      <c r="C23" s="72" t="s">
        <v>1507</v>
      </c>
      <c r="D23" s="72" t="s">
        <v>1508</v>
      </c>
      <c r="E23" s="72" t="s">
        <v>1509</v>
      </c>
      <c r="F23" s="72" t="s">
        <v>1510</v>
      </c>
      <c r="G23" s="72" t="s">
        <v>1511</v>
      </c>
      <c r="H23" s="73">
        <v>37589</v>
      </c>
      <c r="I23" s="200">
        <v>60</v>
      </c>
      <c r="J23" s="37"/>
      <c r="K23" s="37"/>
      <c r="L23" s="37"/>
      <c r="M23" s="37"/>
      <c r="N23" s="37"/>
      <c r="O23" s="278"/>
      <c r="P23" s="279"/>
    </row>
    <row r="24" spans="1:16" x14ac:dyDescent="0.15">
      <c r="A24" s="72">
        <v>21</v>
      </c>
      <c r="B24" s="72">
        <v>670401637</v>
      </c>
      <c r="C24" s="72" t="s">
        <v>1512</v>
      </c>
      <c r="D24" s="72" t="s">
        <v>1513</v>
      </c>
      <c r="E24" s="72" t="s">
        <v>1514</v>
      </c>
      <c r="F24" s="72" t="s">
        <v>1515</v>
      </c>
      <c r="G24" s="72" t="s">
        <v>1516</v>
      </c>
      <c r="H24" s="73">
        <v>40997</v>
      </c>
      <c r="I24" s="200">
        <v>60</v>
      </c>
      <c r="J24" s="37"/>
      <c r="K24" s="37"/>
      <c r="L24" s="37"/>
      <c r="M24" s="37"/>
      <c r="N24" s="37"/>
      <c r="O24" s="278"/>
      <c r="P24" s="279"/>
    </row>
    <row r="25" spans="1:16" x14ac:dyDescent="0.15">
      <c r="A25" s="72">
        <v>22</v>
      </c>
      <c r="B25" s="72">
        <v>670401694</v>
      </c>
      <c r="C25" s="72" t="s">
        <v>1502</v>
      </c>
      <c r="D25" s="72" t="s">
        <v>1503</v>
      </c>
      <c r="E25" s="72" t="s">
        <v>1504</v>
      </c>
      <c r="F25" s="72" t="s">
        <v>1505</v>
      </c>
      <c r="G25" s="72" t="s">
        <v>1506</v>
      </c>
      <c r="H25" s="73">
        <v>41730</v>
      </c>
      <c r="I25" s="200">
        <v>30</v>
      </c>
      <c r="J25" s="37"/>
      <c r="K25" s="37"/>
      <c r="L25" s="37"/>
      <c r="M25" s="37"/>
      <c r="N25" s="37"/>
      <c r="O25" s="278"/>
      <c r="P25" s="279"/>
    </row>
    <row r="26" spans="1:16" x14ac:dyDescent="0.15">
      <c r="A26" s="72">
        <v>23</v>
      </c>
      <c r="B26" s="72">
        <v>670401702</v>
      </c>
      <c r="C26" s="72" t="s">
        <v>1487</v>
      </c>
      <c r="D26" s="72" t="s">
        <v>1488</v>
      </c>
      <c r="E26" s="72" t="s">
        <v>1489</v>
      </c>
      <c r="F26" s="72" t="s">
        <v>1490</v>
      </c>
      <c r="G26" s="72" t="s">
        <v>1491</v>
      </c>
      <c r="H26" s="73">
        <v>41730</v>
      </c>
      <c r="I26" s="200">
        <v>80</v>
      </c>
      <c r="J26" s="37"/>
      <c r="K26" s="37"/>
      <c r="L26" s="37"/>
      <c r="M26" s="37"/>
      <c r="N26" s="37"/>
      <c r="O26" s="278"/>
      <c r="P26" s="279"/>
    </row>
    <row r="27" spans="1:16" x14ac:dyDescent="0.15">
      <c r="A27" s="72">
        <v>24</v>
      </c>
      <c r="B27" s="72">
        <v>670700384</v>
      </c>
      <c r="C27" s="72" t="s">
        <v>1517</v>
      </c>
      <c r="D27" s="72" t="s">
        <v>1518</v>
      </c>
      <c r="E27" s="72" t="s">
        <v>1519</v>
      </c>
      <c r="F27" s="72" t="s">
        <v>1520</v>
      </c>
      <c r="G27" s="72" t="s">
        <v>1521</v>
      </c>
      <c r="H27" s="73">
        <v>36617</v>
      </c>
      <c r="I27" s="200">
        <v>80</v>
      </c>
      <c r="J27" s="37"/>
      <c r="K27" s="37"/>
      <c r="L27" s="37"/>
      <c r="M27" s="37"/>
      <c r="N27" s="37"/>
      <c r="O27" s="278"/>
      <c r="P27" s="279"/>
    </row>
    <row r="28" spans="1:16" x14ac:dyDescent="0.15">
      <c r="A28" s="72">
        <v>25</v>
      </c>
      <c r="B28" s="72">
        <v>670700392</v>
      </c>
      <c r="C28" s="72" t="s">
        <v>1522</v>
      </c>
      <c r="D28" s="72" t="s">
        <v>1523</v>
      </c>
      <c r="E28" s="72" t="s">
        <v>1524</v>
      </c>
      <c r="F28" s="72" t="s">
        <v>1525</v>
      </c>
      <c r="G28" s="72" t="s">
        <v>1526</v>
      </c>
      <c r="H28" s="73">
        <v>36617</v>
      </c>
      <c r="I28" s="200">
        <v>80</v>
      </c>
      <c r="J28" s="37"/>
      <c r="K28" s="37"/>
      <c r="L28" s="37"/>
      <c r="M28" s="37"/>
      <c r="N28" s="37"/>
      <c r="O28" s="278"/>
      <c r="P28" s="279"/>
    </row>
    <row r="29" spans="1:16" x14ac:dyDescent="0.15">
      <c r="A29" s="72">
        <v>26</v>
      </c>
      <c r="B29" s="72">
        <v>670700400</v>
      </c>
      <c r="C29" s="72" t="s">
        <v>1527</v>
      </c>
      <c r="D29" s="72" t="s">
        <v>1528</v>
      </c>
      <c r="E29" s="72" t="s">
        <v>1529</v>
      </c>
      <c r="F29" s="72" t="s">
        <v>1530</v>
      </c>
      <c r="G29" s="72" t="s">
        <v>1531</v>
      </c>
      <c r="H29" s="73">
        <v>36617</v>
      </c>
      <c r="I29" s="200">
        <v>82</v>
      </c>
      <c r="J29" s="37"/>
      <c r="K29" s="37"/>
      <c r="L29" s="37"/>
      <c r="M29" s="37"/>
      <c r="N29" s="37"/>
      <c r="O29" s="278"/>
      <c r="P29" s="279"/>
    </row>
    <row r="30" spans="1:16" x14ac:dyDescent="0.15">
      <c r="A30" s="72">
        <v>27</v>
      </c>
      <c r="B30" s="72">
        <v>670701796</v>
      </c>
      <c r="C30" s="72" t="s">
        <v>1532</v>
      </c>
      <c r="D30" s="72" t="s">
        <v>1533</v>
      </c>
      <c r="E30" s="72" t="s">
        <v>1534</v>
      </c>
      <c r="F30" s="72" t="s">
        <v>1535</v>
      </c>
      <c r="G30" s="72" t="s">
        <v>1536</v>
      </c>
      <c r="H30" s="73">
        <v>42095</v>
      </c>
      <c r="I30" s="200">
        <v>30</v>
      </c>
      <c r="J30" s="37"/>
      <c r="K30" s="37"/>
      <c r="L30" s="37"/>
      <c r="M30" s="37"/>
      <c r="N30" s="37"/>
      <c r="O30" s="278"/>
      <c r="P30" s="279"/>
    </row>
    <row r="31" spans="1:16" x14ac:dyDescent="0.15">
      <c r="A31" s="72">
        <v>28</v>
      </c>
      <c r="B31" s="72">
        <v>670701846</v>
      </c>
      <c r="C31" s="72" t="s">
        <v>1537</v>
      </c>
      <c r="D31" s="72" t="s">
        <v>1538</v>
      </c>
      <c r="E31" s="72" t="s">
        <v>1539</v>
      </c>
      <c r="F31" s="72" t="s">
        <v>1540</v>
      </c>
      <c r="G31" s="72"/>
      <c r="H31" s="73">
        <v>42124</v>
      </c>
      <c r="I31" s="200">
        <v>30</v>
      </c>
      <c r="J31" s="37"/>
      <c r="K31" s="37"/>
      <c r="L31" s="37"/>
      <c r="M31" s="37"/>
      <c r="N31" s="37"/>
      <c r="O31" s="278"/>
      <c r="P31" s="279"/>
    </row>
    <row r="32" spans="1:16" x14ac:dyDescent="0.15">
      <c r="A32" s="72">
        <v>29</v>
      </c>
      <c r="B32" s="72">
        <v>670701853</v>
      </c>
      <c r="C32" s="72" t="s">
        <v>1541</v>
      </c>
      <c r="D32" s="72" t="s">
        <v>1542</v>
      </c>
      <c r="E32" s="72" t="s">
        <v>1543</v>
      </c>
      <c r="F32" s="72" t="s">
        <v>1544</v>
      </c>
      <c r="G32" s="72" t="s">
        <v>1545</v>
      </c>
      <c r="H32" s="73">
        <v>42124</v>
      </c>
      <c r="I32" s="200">
        <v>50</v>
      </c>
      <c r="J32" s="37"/>
      <c r="K32" s="37"/>
      <c r="L32" s="37"/>
      <c r="M32" s="37"/>
      <c r="N32" s="37"/>
      <c r="O32" s="278"/>
      <c r="P32" s="279"/>
    </row>
    <row r="33" spans="1:16" x14ac:dyDescent="0.15">
      <c r="A33" s="72">
        <v>30</v>
      </c>
      <c r="B33" s="72">
        <v>670702117</v>
      </c>
      <c r="C33" s="72" t="s">
        <v>1546</v>
      </c>
      <c r="D33" s="72" t="s">
        <v>1547</v>
      </c>
      <c r="E33" s="72" t="s">
        <v>1548</v>
      </c>
      <c r="F33" s="72" t="s">
        <v>1549</v>
      </c>
      <c r="G33" s="72" t="s">
        <v>1550</v>
      </c>
      <c r="H33" s="73">
        <v>45383</v>
      </c>
      <c r="I33" s="200">
        <v>126</v>
      </c>
      <c r="J33" s="37"/>
      <c r="K33" s="37"/>
      <c r="L33" s="37"/>
      <c r="M33" s="37"/>
      <c r="N33" s="37"/>
      <c r="O33" s="278"/>
      <c r="P33" s="279"/>
    </row>
    <row r="34" spans="1:16" x14ac:dyDescent="0.15">
      <c r="A34" s="72">
        <v>31</v>
      </c>
      <c r="B34" s="72">
        <v>670800382</v>
      </c>
      <c r="C34" s="72" t="s">
        <v>1551</v>
      </c>
      <c r="D34" s="72" t="s">
        <v>1552</v>
      </c>
      <c r="E34" s="72" t="s">
        <v>1553</v>
      </c>
      <c r="F34" s="72" t="s">
        <v>1554</v>
      </c>
      <c r="G34" s="72" t="s">
        <v>1555</v>
      </c>
      <c r="H34" s="73">
        <v>36617</v>
      </c>
      <c r="I34" s="200">
        <v>101</v>
      </c>
      <c r="J34" s="37"/>
      <c r="K34" s="37"/>
      <c r="L34" s="37"/>
      <c r="M34" s="37"/>
      <c r="N34" s="37"/>
      <c r="O34" s="278"/>
      <c r="P34" s="279"/>
    </row>
    <row r="35" spans="1:16" x14ac:dyDescent="0.15">
      <c r="A35" s="72">
        <v>32</v>
      </c>
      <c r="B35" s="72">
        <v>670800390</v>
      </c>
      <c r="C35" s="72" t="s">
        <v>1556</v>
      </c>
      <c r="D35" s="72" t="s">
        <v>1557</v>
      </c>
      <c r="E35" s="72" t="s">
        <v>1558</v>
      </c>
      <c r="F35" s="72" t="s">
        <v>1559</v>
      </c>
      <c r="G35" s="72" t="s">
        <v>1560</v>
      </c>
      <c r="H35" s="73">
        <v>36617</v>
      </c>
      <c r="I35" s="200">
        <v>60</v>
      </c>
      <c r="J35" s="37"/>
      <c r="K35" s="37"/>
      <c r="L35" s="37"/>
      <c r="M35" s="37"/>
      <c r="N35" s="37"/>
      <c r="O35" s="278"/>
      <c r="P35" s="279"/>
    </row>
    <row r="36" spans="1:16" x14ac:dyDescent="0.15">
      <c r="A36" s="72">
        <v>33</v>
      </c>
      <c r="B36" s="72">
        <v>670800408</v>
      </c>
      <c r="C36" s="72" t="s">
        <v>1561</v>
      </c>
      <c r="D36" s="72" t="s">
        <v>1562</v>
      </c>
      <c r="E36" s="72" t="s">
        <v>1563</v>
      </c>
      <c r="F36" s="72" t="s">
        <v>1564</v>
      </c>
      <c r="G36" s="72" t="s">
        <v>1565</v>
      </c>
      <c r="H36" s="73">
        <v>36617</v>
      </c>
      <c r="I36" s="200">
        <v>80</v>
      </c>
      <c r="J36" s="37"/>
      <c r="K36" s="37"/>
      <c r="L36" s="37"/>
      <c r="M36" s="37"/>
      <c r="N36" s="37"/>
      <c r="O36" s="278"/>
      <c r="P36" s="279"/>
    </row>
    <row r="37" spans="1:16" x14ac:dyDescent="0.15">
      <c r="A37" s="72">
        <v>34</v>
      </c>
      <c r="B37" s="72">
        <v>670800416</v>
      </c>
      <c r="C37" s="72" t="s">
        <v>1566</v>
      </c>
      <c r="D37" s="72" t="s">
        <v>1567</v>
      </c>
      <c r="E37" s="72" t="s">
        <v>1568</v>
      </c>
      <c r="F37" s="72" t="s">
        <v>1569</v>
      </c>
      <c r="G37" s="72" t="s">
        <v>1570</v>
      </c>
      <c r="H37" s="73">
        <v>36617</v>
      </c>
      <c r="I37" s="200">
        <v>80</v>
      </c>
      <c r="J37" s="37"/>
      <c r="K37" s="37"/>
      <c r="L37" s="37"/>
      <c r="M37" s="37"/>
      <c r="N37" s="37"/>
      <c r="O37" s="278"/>
      <c r="P37" s="279"/>
    </row>
    <row r="38" spans="1:16" x14ac:dyDescent="0.15">
      <c r="A38" s="72">
        <v>35</v>
      </c>
      <c r="B38" s="72">
        <v>670800911</v>
      </c>
      <c r="C38" s="72" t="s">
        <v>1571</v>
      </c>
      <c r="D38" s="72" t="s">
        <v>1473</v>
      </c>
      <c r="E38" s="72" t="s">
        <v>1572</v>
      </c>
      <c r="F38" s="72" t="s">
        <v>1573</v>
      </c>
      <c r="G38" s="72" t="s">
        <v>1574</v>
      </c>
      <c r="H38" s="73">
        <v>38205</v>
      </c>
      <c r="I38" s="200">
        <v>80</v>
      </c>
      <c r="J38" s="37"/>
      <c r="K38" s="37"/>
      <c r="L38" s="37"/>
      <c r="M38" s="37"/>
      <c r="N38" s="37"/>
      <c r="O38" s="278"/>
      <c r="P38" s="279"/>
    </row>
    <row r="39" spans="1:16" x14ac:dyDescent="0.15">
      <c r="A39" s="72">
        <v>36</v>
      </c>
      <c r="B39" s="72">
        <v>670801737</v>
      </c>
      <c r="C39" s="72" t="s">
        <v>1575</v>
      </c>
      <c r="D39" s="72" t="s">
        <v>1576</v>
      </c>
      <c r="E39" s="72" t="s">
        <v>1577</v>
      </c>
      <c r="F39" s="72" t="s">
        <v>1578</v>
      </c>
      <c r="G39" s="72" t="s">
        <v>1579</v>
      </c>
      <c r="H39" s="73">
        <v>41730</v>
      </c>
      <c r="I39" s="200">
        <v>44</v>
      </c>
      <c r="J39" s="37"/>
      <c r="K39" s="37"/>
      <c r="L39" s="37"/>
      <c r="M39" s="37"/>
      <c r="N39" s="37"/>
      <c r="O39" s="278"/>
      <c r="P39" s="279"/>
    </row>
    <row r="40" spans="1:16" x14ac:dyDescent="0.15">
      <c r="A40" s="72">
        <v>37</v>
      </c>
      <c r="B40" s="72">
        <v>671100139</v>
      </c>
      <c r="C40" s="72" t="s">
        <v>1580</v>
      </c>
      <c r="D40" s="72" t="s">
        <v>1581</v>
      </c>
      <c r="E40" s="72" t="s">
        <v>1582</v>
      </c>
      <c r="F40" s="72" t="s">
        <v>1583</v>
      </c>
      <c r="G40" s="72" t="s">
        <v>1584</v>
      </c>
      <c r="H40" s="73">
        <v>36617</v>
      </c>
      <c r="I40" s="200">
        <v>84</v>
      </c>
      <c r="J40" s="37"/>
      <c r="K40" s="37"/>
      <c r="L40" s="37"/>
      <c r="M40" s="37"/>
      <c r="N40" s="37"/>
      <c r="O40" s="278"/>
      <c r="P40" s="279"/>
    </row>
    <row r="41" spans="1:16" x14ac:dyDescent="0.15">
      <c r="A41" s="72">
        <v>38</v>
      </c>
      <c r="B41" s="72">
        <v>671100287</v>
      </c>
      <c r="C41" s="72" t="s">
        <v>1585</v>
      </c>
      <c r="D41" s="72" t="s">
        <v>1586</v>
      </c>
      <c r="E41" s="72" t="s">
        <v>1587</v>
      </c>
      <c r="F41" s="72" t="s">
        <v>1588</v>
      </c>
      <c r="G41" s="72" t="s">
        <v>1589</v>
      </c>
      <c r="H41" s="73">
        <v>37862</v>
      </c>
      <c r="I41" s="200">
        <v>40</v>
      </c>
      <c r="J41" s="37"/>
      <c r="K41" s="37"/>
      <c r="L41" s="37"/>
      <c r="M41" s="37"/>
      <c r="N41" s="37"/>
      <c r="O41" s="278"/>
      <c r="P41" s="279"/>
    </row>
    <row r="42" spans="1:16" x14ac:dyDescent="0.15">
      <c r="A42" s="72">
        <v>39</v>
      </c>
      <c r="B42" s="72">
        <v>671101111</v>
      </c>
      <c r="C42" s="72" t="s">
        <v>1590</v>
      </c>
      <c r="D42" s="72" t="s">
        <v>1586</v>
      </c>
      <c r="E42" s="72" t="s">
        <v>1591</v>
      </c>
      <c r="F42" s="72" t="s">
        <v>1592</v>
      </c>
      <c r="G42" s="72" t="s">
        <v>1593</v>
      </c>
      <c r="H42" s="73">
        <v>42209</v>
      </c>
      <c r="I42" s="200">
        <v>80</v>
      </c>
      <c r="J42" s="37"/>
      <c r="K42" s="37"/>
      <c r="L42" s="37"/>
      <c r="M42" s="37"/>
      <c r="N42" s="37"/>
      <c r="O42" s="278"/>
      <c r="P42" s="279"/>
    </row>
    <row r="43" spans="1:16" x14ac:dyDescent="0.15">
      <c r="A43" s="72">
        <v>40</v>
      </c>
      <c r="B43" s="72">
        <v>671101129</v>
      </c>
      <c r="C43" s="72" t="s">
        <v>1594</v>
      </c>
      <c r="D43" s="72" t="s">
        <v>1586</v>
      </c>
      <c r="E43" s="72" t="s">
        <v>1595</v>
      </c>
      <c r="F43" s="72" t="s">
        <v>1588</v>
      </c>
      <c r="G43" s="72" t="s">
        <v>1589</v>
      </c>
      <c r="H43" s="73">
        <v>42244</v>
      </c>
      <c r="I43" s="200">
        <v>40</v>
      </c>
      <c r="J43" s="37"/>
      <c r="K43" s="37"/>
      <c r="L43" s="37"/>
      <c r="M43" s="37"/>
      <c r="N43" s="37"/>
      <c r="O43" s="278"/>
      <c r="P43" s="279"/>
    </row>
    <row r="44" spans="1:16" x14ac:dyDescent="0.15">
      <c r="A44" s="72">
        <v>41</v>
      </c>
      <c r="B44" s="72">
        <v>671200145</v>
      </c>
      <c r="C44" s="72" t="s">
        <v>1596</v>
      </c>
      <c r="D44" s="72" t="s">
        <v>1597</v>
      </c>
      <c r="E44" s="72" t="s">
        <v>1598</v>
      </c>
      <c r="F44" s="72" t="s">
        <v>1599</v>
      </c>
      <c r="G44" s="72" t="s">
        <v>1600</v>
      </c>
      <c r="H44" s="73">
        <v>36617</v>
      </c>
      <c r="I44" s="200">
        <v>50</v>
      </c>
      <c r="J44" s="37"/>
      <c r="K44" s="37"/>
      <c r="L44" s="37"/>
      <c r="M44" s="37"/>
      <c r="N44" s="37"/>
      <c r="O44" s="278"/>
      <c r="P44" s="279"/>
    </row>
    <row r="45" spans="1:16" x14ac:dyDescent="0.15">
      <c r="A45" s="72">
        <v>42</v>
      </c>
      <c r="B45" s="72">
        <v>671200152</v>
      </c>
      <c r="C45" s="72" t="s">
        <v>1601</v>
      </c>
      <c r="D45" s="72" t="s">
        <v>1602</v>
      </c>
      <c r="E45" s="72" t="s">
        <v>1603</v>
      </c>
      <c r="F45" s="72" t="s">
        <v>1604</v>
      </c>
      <c r="G45" s="72" t="s">
        <v>1605</v>
      </c>
      <c r="H45" s="73">
        <v>36617</v>
      </c>
      <c r="I45" s="200">
        <v>96</v>
      </c>
      <c r="J45" s="37"/>
      <c r="K45" s="37"/>
      <c r="L45" s="37"/>
      <c r="M45" s="37"/>
      <c r="N45" s="37"/>
      <c r="O45" s="278"/>
      <c r="P45" s="279"/>
    </row>
    <row r="46" spans="1:16" x14ac:dyDescent="0.15">
      <c r="A46" s="72">
        <v>43</v>
      </c>
      <c r="B46" s="72">
        <v>671200368</v>
      </c>
      <c r="C46" s="72" t="s">
        <v>1606</v>
      </c>
      <c r="D46" s="72" t="s">
        <v>1602</v>
      </c>
      <c r="E46" s="72" t="s">
        <v>1607</v>
      </c>
      <c r="F46" s="72" t="s">
        <v>1608</v>
      </c>
      <c r="G46" s="72" t="s">
        <v>1609</v>
      </c>
      <c r="H46" s="73">
        <v>38989</v>
      </c>
      <c r="I46" s="200">
        <v>100</v>
      </c>
      <c r="J46" s="37"/>
      <c r="K46" s="37"/>
      <c r="L46" s="37"/>
      <c r="M46" s="37"/>
      <c r="N46" s="37"/>
      <c r="O46" s="278"/>
      <c r="P46" s="279"/>
    </row>
    <row r="47" spans="1:16" x14ac:dyDescent="0.15">
      <c r="A47" s="72">
        <v>44</v>
      </c>
      <c r="B47" s="72">
        <v>671200699</v>
      </c>
      <c r="C47" s="72" t="s">
        <v>1610</v>
      </c>
      <c r="D47" s="72" t="s">
        <v>1597</v>
      </c>
      <c r="E47" s="72" t="s">
        <v>1611</v>
      </c>
      <c r="F47" s="72"/>
      <c r="G47" s="72"/>
      <c r="H47" s="73">
        <v>43997</v>
      </c>
      <c r="I47" s="200">
        <v>30</v>
      </c>
      <c r="J47" s="37"/>
      <c r="K47" s="37"/>
      <c r="L47" s="37"/>
      <c r="M47" s="37"/>
      <c r="N47" s="37"/>
      <c r="O47" s="278"/>
      <c r="P47" s="279"/>
    </row>
    <row r="48" spans="1:16" x14ac:dyDescent="0.15">
      <c r="A48" s="72">
        <v>45</v>
      </c>
      <c r="B48" s="72">
        <v>671300150</v>
      </c>
      <c r="C48" s="72" t="s">
        <v>1612</v>
      </c>
      <c r="D48" s="72" t="s">
        <v>1613</v>
      </c>
      <c r="E48" s="72" t="s">
        <v>1614</v>
      </c>
      <c r="F48" s="72" t="s">
        <v>1615</v>
      </c>
      <c r="G48" s="72" t="s">
        <v>1616</v>
      </c>
      <c r="H48" s="73">
        <v>36617</v>
      </c>
      <c r="I48" s="200">
        <v>80</v>
      </c>
      <c r="J48" s="37"/>
      <c r="K48" s="37"/>
      <c r="L48" s="37"/>
      <c r="M48" s="37"/>
      <c r="N48" s="37"/>
      <c r="O48" s="278"/>
      <c r="P48" s="279"/>
    </row>
    <row r="49" spans="1:16" x14ac:dyDescent="0.15">
      <c r="A49" s="72">
        <v>46</v>
      </c>
      <c r="B49" s="72">
        <v>671300200</v>
      </c>
      <c r="C49" s="72" t="s">
        <v>1617</v>
      </c>
      <c r="D49" s="72" t="s">
        <v>1618</v>
      </c>
      <c r="E49" s="72" t="s">
        <v>1619</v>
      </c>
      <c r="F49" s="72" t="s">
        <v>1620</v>
      </c>
      <c r="G49" s="72" t="s">
        <v>1621</v>
      </c>
      <c r="H49" s="73">
        <v>36617</v>
      </c>
      <c r="I49" s="200">
        <v>80</v>
      </c>
      <c r="J49" s="37"/>
      <c r="K49" s="37"/>
      <c r="L49" s="37"/>
      <c r="M49" s="37"/>
      <c r="N49" s="37"/>
      <c r="O49" s="278"/>
      <c r="P49" s="279"/>
    </row>
    <row r="50" spans="1:16" x14ac:dyDescent="0.15">
      <c r="A50" s="72">
        <v>47</v>
      </c>
      <c r="B50" s="72">
        <v>671400117</v>
      </c>
      <c r="C50" s="72" t="s">
        <v>1622</v>
      </c>
      <c r="D50" s="72" t="s">
        <v>1623</v>
      </c>
      <c r="E50" s="72" t="s">
        <v>1624</v>
      </c>
      <c r="F50" s="72" t="s">
        <v>1625</v>
      </c>
      <c r="G50" s="72" t="s">
        <v>1626</v>
      </c>
      <c r="H50" s="73">
        <v>36617</v>
      </c>
      <c r="I50" s="200">
        <v>80</v>
      </c>
      <c r="J50" s="37"/>
      <c r="K50" s="37"/>
      <c r="L50" s="37"/>
      <c r="M50" s="37"/>
      <c r="N50" s="37"/>
      <c r="O50" s="278"/>
      <c r="P50" s="279"/>
    </row>
    <row r="51" spans="1:16" x14ac:dyDescent="0.15">
      <c r="A51" s="72">
        <v>48</v>
      </c>
      <c r="B51" s="72">
        <v>671400232</v>
      </c>
      <c r="C51" s="72" t="s">
        <v>1627</v>
      </c>
      <c r="D51" s="72" t="s">
        <v>1628</v>
      </c>
      <c r="E51" s="72" t="s">
        <v>1629</v>
      </c>
      <c r="F51" s="72" t="s">
        <v>1630</v>
      </c>
      <c r="G51" s="72" t="s">
        <v>1631</v>
      </c>
      <c r="H51" s="73">
        <v>38624</v>
      </c>
      <c r="I51" s="200">
        <v>90</v>
      </c>
      <c r="J51" s="37"/>
      <c r="K51" s="37"/>
      <c r="L51" s="37"/>
      <c r="M51" s="37"/>
      <c r="N51" s="37"/>
      <c r="O51" s="278"/>
      <c r="P51" s="279"/>
    </row>
    <row r="52" spans="1:16" x14ac:dyDescent="0.15">
      <c r="A52" s="72">
        <v>49</v>
      </c>
      <c r="B52" s="72">
        <v>671500122</v>
      </c>
      <c r="C52" s="72" t="s">
        <v>1632</v>
      </c>
      <c r="D52" s="72" t="s">
        <v>1633</v>
      </c>
      <c r="E52" s="72" t="s">
        <v>1634</v>
      </c>
      <c r="F52" s="72" t="s">
        <v>1635</v>
      </c>
      <c r="G52" s="72" t="s">
        <v>1636</v>
      </c>
      <c r="H52" s="73">
        <v>36617</v>
      </c>
      <c r="I52" s="200">
        <v>140</v>
      </c>
      <c r="J52" s="37"/>
      <c r="K52" s="37"/>
      <c r="L52" s="37"/>
      <c r="M52" s="37"/>
      <c r="N52" s="37"/>
      <c r="O52" s="278"/>
      <c r="P52" s="279"/>
    </row>
    <row r="53" spans="1:16" x14ac:dyDescent="0.15">
      <c r="A53" s="72">
        <v>50</v>
      </c>
      <c r="B53" s="72">
        <v>671500213</v>
      </c>
      <c r="C53" s="72" t="s">
        <v>1637</v>
      </c>
      <c r="D53" s="72" t="s">
        <v>1638</v>
      </c>
      <c r="E53" s="72" t="s">
        <v>1639</v>
      </c>
      <c r="F53" s="72" t="s">
        <v>1640</v>
      </c>
      <c r="G53" s="72" t="s">
        <v>1641</v>
      </c>
      <c r="H53" s="73">
        <v>36617</v>
      </c>
      <c r="I53" s="200">
        <v>100</v>
      </c>
      <c r="J53" s="37"/>
      <c r="K53" s="37"/>
      <c r="L53" s="37"/>
      <c r="M53" s="37"/>
      <c r="N53" s="37"/>
      <c r="O53" s="278"/>
      <c r="P53" s="279"/>
    </row>
    <row r="54" spans="1:16" x14ac:dyDescent="0.15">
      <c r="A54" s="72">
        <v>51</v>
      </c>
      <c r="B54" s="72">
        <v>671600203</v>
      </c>
      <c r="C54" s="72" t="s">
        <v>1642</v>
      </c>
      <c r="D54" s="72" t="s">
        <v>1643</v>
      </c>
      <c r="E54" s="72" t="s">
        <v>1644</v>
      </c>
      <c r="F54" s="72" t="s">
        <v>1645</v>
      </c>
      <c r="G54" s="72" t="s">
        <v>1646</v>
      </c>
      <c r="H54" s="73">
        <v>36617</v>
      </c>
      <c r="I54" s="200">
        <v>80</v>
      </c>
      <c r="J54" s="37"/>
      <c r="K54" s="37"/>
      <c r="L54" s="37"/>
      <c r="M54" s="37"/>
      <c r="N54" s="37"/>
      <c r="O54" s="278"/>
      <c r="P54" s="279"/>
    </row>
    <row r="55" spans="1:16" x14ac:dyDescent="0.15">
      <c r="A55" s="72">
        <v>52</v>
      </c>
      <c r="B55" s="72">
        <v>671600237</v>
      </c>
      <c r="C55" s="72" t="s">
        <v>1647</v>
      </c>
      <c r="D55" s="72" t="s">
        <v>1643</v>
      </c>
      <c r="E55" s="72" t="s">
        <v>1648</v>
      </c>
      <c r="F55" s="72" t="s">
        <v>1649</v>
      </c>
      <c r="G55" s="72" t="s">
        <v>1650</v>
      </c>
      <c r="H55" s="73">
        <v>36617</v>
      </c>
      <c r="I55" s="200">
        <v>100</v>
      </c>
      <c r="J55" s="37"/>
      <c r="K55" s="37"/>
      <c r="L55" s="37"/>
      <c r="M55" s="37"/>
      <c r="N55" s="37"/>
      <c r="O55" s="278"/>
      <c r="P55" s="279"/>
    </row>
    <row r="56" spans="1:16" x14ac:dyDescent="0.15">
      <c r="A56" s="72">
        <v>53</v>
      </c>
      <c r="B56" s="72">
        <v>671600336</v>
      </c>
      <c r="C56" s="72" t="s">
        <v>1651</v>
      </c>
      <c r="D56" s="72" t="s">
        <v>1652</v>
      </c>
      <c r="E56" s="72" t="s">
        <v>1653</v>
      </c>
      <c r="F56" s="72" t="s">
        <v>1654</v>
      </c>
      <c r="G56" s="72" t="s">
        <v>1655</v>
      </c>
      <c r="H56" s="73">
        <v>37711</v>
      </c>
      <c r="I56" s="200">
        <v>90</v>
      </c>
      <c r="J56" s="37"/>
      <c r="K56" s="37"/>
      <c r="L56" s="37"/>
      <c r="M56" s="37"/>
      <c r="N56" s="37"/>
      <c r="O56" s="278"/>
      <c r="P56" s="279"/>
    </row>
    <row r="57" spans="1:16" x14ac:dyDescent="0.15">
      <c r="A57" s="72">
        <v>54</v>
      </c>
      <c r="B57" s="72">
        <v>671601011</v>
      </c>
      <c r="C57" s="72" t="s">
        <v>1656</v>
      </c>
      <c r="D57" s="72" t="s">
        <v>1473</v>
      </c>
      <c r="E57" s="72" t="s">
        <v>1657</v>
      </c>
      <c r="F57" s="72" t="s">
        <v>1658</v>
      </c>
      <c r="G57" s="72"/>
      <c r="H57" s="73">
        <v>42454</v>
      </c>
      <c r="I57" s="200">
        <v>80</v>
      </c>
      <c r="J57" s="37"/>
      <c r="K57" s="37"/>
      <c r="L57" s="37"/>
      <c r="M57" s="37"/>
      <c r="N57" s="37"/>
      <c r="O57" s="278"/>
      <c r="P57" s="279"/>
    </row>
    <row r="58" spans="1:16" x14ac:dyDescent="0.15">
      <c r="A58" s="72">
        <v>55</v>
      </c>
      <c r="B58" s="72">
        <v>671700185</v>
      </c>
      <c r="C58" s="72" t="s">
        <v>1659</v>
      </c>
      <c r="D58" s="72" t="s">
        <v>1660</v>
      </c>
      <c r="E58" s="72" t="s">
        <v>1661</v>
      </c>
      <c r="F58" s="72" t="s">
        <v>1662</v>
      </c>
      <c r="G58" s="72" t="s">
        <v>1663</v>
      </c>
      <c r="H58" s="73">
        <v>36617</v>
      </c>
      <c r="I58" s="200">
        <v>100</v>
      </c>
      <c r="J58" s="37"/>
      <c r="K58" s="37"/>
      <c r="L58" s="37"/>
      <c r="M58" s="37"/>
      <c r="N58" s="37"/>
      <c r="O58" s="278"/>
      <c r="P58" s="279"/>
    </row>
    <row r="59" spans="1:16" x14ac:dyDescent="0.15">
      <c r="A59" s="72">
        <v>56</v>
      </c>
      <c r="B59" s="72">
        <v>671700193</v>
      </c>
      <c r="C59" s="72" t="s">
        <v>1664</v>
      </c>
      <c r="D59" s="72" t="s">
        <v>1660</v>
      </c>
      <c r="E59" s="72" t="s">
        <v>1665</v>
      </c>
      <c r="F59" s="72" t="s">
        <v>1666</v>
      </c>
      <c r="G59" s="72" t="s">
        <v>1667</v>
      </c>
      <c r="H59" s="73">
        <v>36617</v>
      </c>
      <c r="I59" s="200">
        <v>80</v>
      </c>
      <c r="J59" s="37"/>
      <c r="K59" s="37"/>
      <c r="L59" s="37"/>
      <c r="M59" s="37"/>
      <c r="N59" s="37"/>
      <c r="O59" s="278"/>
      <c r="P59" s="279"/>
    </row>
    <row r="60" spans="1:16" x14ac:dyDescent="0.15">
      <c r="A60" s="72">
        <v>57</v>
      </c>
      <c r="B60" s="72">
        <v>671700326</v>
      </c>
      <c r="C60" s="72" t="s">
        <v>1668</v>
      </c>
      <c r="D60" s="72" t="s">
        <v>1669</v>
      </c>
      <c r="E60" s="72" t="s">
        <v>1670</v>
      </c>
      <c r="F60" s="72" t="s">
        <v>1671</v>
      </c>
      <c r="G60" s="72" t="s">
        <v>1672</v>
      </c>
      <c r="H60" s="73">
        <v>38686</v>
      </c>
      <c r="I60" s="200">
        <v>80</v>
      </c>
      <c r="J60" s="37"/>
      <c r="K60" s="37"/>
      <c r="L60" s="37"/>
      <c r="M60" s="37"/>
      <c r="N60" s="37"/>
      <c r="O60" s="278"/>
      <c r="P60" s="279"/>
    </row>
    <row r="61" spans="1:16" x14ac:dyDescent="0.15">
      <c r="A61" s="72">
        <v>58</v>
      </c>
      <c r="B61" s="72">
        <v>671700433</v>
      </c>
      <c r="C61" s="72" t="s">
        <v>1673</v>
      </c>
      <c r="D61" s="72" t="s">
        <v>1674</v>
      </c>
      <c r="E61" s="72" t="s">
        <v>1675</v>
      </c>
      <c r="F61" s="72" t="s">
        <v>1676</v>
      </c>
      <c r="G61" s="72" t="s">
        <v>1677</v>
      </c>
      <c r="H61" s="73">
        <v>40634</v>
      </c>
      <c r="I61" s="200">
        <v>100</v>
      </c>
      <c r="J61" s="37"/>
      <c r="K61" s="37"/>
      <c r="L61" s="37"/>
      <c r="M61" s="37"/>
      <c r="N61" s="37"/>
      <c r="O61" s="278"/>
      <c r="P61" s="279"/>
    </row>
    <row r="62" spans="1:16" x14ac:dyDescent="0.15">
      <c r="A62" s="72">
        <v>59</v>
      </c>
      <c r="B62" s="72">
        <v>671700607</v>
      </c>
      <c r="C62" s="72" t="s">
        <v>1678</v>
      </c>
      <c r="D62" s="72" t="s">
        <v>1679</v>
      </c>
      <c r="E62" s="72" t="s">
        <v>1680</v>
      </c>
      <c r="F62" s="72" t="s">
        <v>1681</v>
      </c>
      <c r="G62" s="72" t="s">
        <v>1682</v>
      </c>
      <c r="H62" s="73">
        <v>42824</v>
      </c>
      <c r="I62" s="200">
        <v>60</v>
      </c>
      <c r="J62" s="37"/>
      <c r="K62" s="37"/>
      <c r="L62" s="37"/>
      <c r="M62" s="37"/>
      <c r="N62" s="37"/>
      <c r="O62" s="278"/>
      <c r="P62" s="279"/>
    </row>
    <row r="63" spans="1:16" x14ac:dyDescent="0.15">
      <c r="A63" s="72">
        <v>60</v>
      </c>
      <c r="B63" s="72">
        <v>671800092</v>
      </c>
      <c r="C63" s="72" t="s">
        <v>1683</v>
      </c>
      <c r="D63" s="72" t="s">
        <v>1684</v>
      </c>
      <c r="E63" s="72" t="s">
        <v>1685</v>
      </c>
      <c r="F63" s="72" t="s">
        <v>1686</v>
      </c>
      <c r="G63" s="72" t="s">
        <v>1687</v>
      </c>
      <c r="H63" s="73">
        <v>36617</v>
      </c>
      <c r="I63" s="200">
        <v>82</v>
      </c>
      <c r="J63" s="37"/>
      <c r="K63" s="37"/>
      <c r="L63" s="37"/>
      <c r="M63" s="37"/>
      <c r="N63" s="37"/>
      <c r="O63" s="278"/>
      <c r="P63" s="279"/>
    </row>
    <row r="64" spans="1:16" x14ac:dyDescent="0.15">
      <c r="A64" s="72">
        <v>61</v>
      </c>
      <c r="B64" s="72">
        <v>671800241</v>
      </c>
      <c r="C64" s="72" t="s">
        <v>1688</v>
      </c>
      <c r="D64" s="72" t="s">
        <v>1628</v>
      </c>
      <c r="E64" s="72" t="s">
        <v>1689</v>
      </c>
      <c r="F64" s="72" t="s">
        <v>1690</v>
      </c>
      <c r="G64" s="72" t="s">
        <v>1691</v>
      </c>
      <c r="H64" s="73">
        <v>39561</v>
      </c>
      <c r="I64" s="200">
        <v>57</v>
      </c>
      <c r="J64" s="37"/>
      <c r="K64" s="37"/>
      <c r="L64" s="37"/>
      <c r="M64" s="37"/>
      <c r="N64" s="37"/>
      <c r="O64" s="278"/>
      <c r="P64" s="279"/>
    </row>
    <row r="65" spans="1:16" x14ac:dyDescent="0.15">
      <c r="A65" s="72">
        <v>62</v>
      </c>
      <c r="B65" s="72">
        <v>671800274</v>
      </c>
      <c r="C65" s="72" t="s">
        <v>1692</v>
      </c>
      <c r="D65" s="72" t="s">
        <v>1693</v>
      </c>
      <c r="E65" s="72" t="s">
        <v>1694</v>
      </c>
      <c r="F65" s="72" t="s">
        <v>1695</v>
      </c>
      <c r="G65" s="72" t="s">
        <v>1696</v>
      </c>
      <c r="H65" s="73">
        <v>40644</v>
      </c>
      <c r="I65" s="200">
        <v>50</v>
      </c>
      <c r="J65" s="37"/>
      <c r="K65" s="37"/>
      <c r="L65" s="37"/>
      <c r="M65" s="37"/>
      <c r="N65" s="37"/>
      <c r="O65" s="278"/>
      <c r="P65" s="279"/>
    </row>
    <row r="66" spans="1:16" x14ac:dyDescent="0.15">
      <c r="A66" s="72">
        <v>63</v>
      </c>
      <c r="B66" s="72">
        <v>671900082</v>
      </c>
      <c r="C66" s="72" t="s">
        <v>1697</v>
      </c>
      <c r="D66" s="72" t="s">
        <v>1698</v>
      </c>
      <c r="E66" s="72" t="s">
        <v>1699</v>
      </c>
      <c r="F66" s="72" t="s">
        <v>1700</v>
      </c>
      <c r="G66" s="72" t="s">
        <v>1701</v>
      </c>
      <c r="H66" s="73">
        <v>36617</v>
      </c>
      <c r="I66" s="200">
        <v>116</v>
      </c>
      <c r="J66" s="37"/>
      <c r="K66" s="37"/>
      <c r="L66" s="37"/>
      <c r="M66" s="37"/>
      <c r="N66" s="37"/>
      <c r="O66" s="278"/>
      <c r="P66" s="279"/>
    </row>
    <row r="67" spans="1:16" x14ac:dyDescent="0.15">
      <c r="A67" s="72">
        <v>64</v>
      </c>
      <c r="B67" s="72">
        <v>671900132</v>
      </c>
      <c r="C67" s="72" t="s">
        <v>1702</v>
      </c>
      <c r="D67" s="72" t="s">
        <v>1703</v>
      </c>
      <c r="E67" s="72" t="s">
        <v>1704</v>
      </c>
      <c r="F67" s="72" t="s">
        <v>1705</v>
      </c>
      <c r="G67" s="72" t="s">
        <v>1706</v>
      </c>
      <c r="H67" s="73">
        <v>36617</v>
      </c>
      <c r="I67" s="200">
        <v>80</v>
      </c>
      <c r="J67" s="37"/>
      <c r="K67" s="37"/>
      <c r="L67" s="37"/>
      <c r="M67" s="37"/>
      <c r="N67" s="37"/>
      <c r="O67" s="278"/>
      <c r="P67" s="279"/>
    </row>
    <row r="68" spans="1:16" x14ac:dyDescent="0.15">
      <c r="A68" s="72">
        <v>65</v>
      </c>
      <c r="B68" s="72">
        <v>672200151</v>
      </c>
      <c r="C68" s="72" t="s">
        <v>1707</v>
      </c>
      <c r="D68" s="72" t="s">
        <v>1415</v>
      </c>
      <c r="E68" s="72" t="s">
        <v>1708</v>
      </c>
      <c r="F68" s="72" t="s">
        <v>1709</v>
      </c>
      <c r="G68" s="72" t="s">
        <v>1710</v>
      </c>
      <c r="H68" s="73">
        <v>36617</v>
      </c>
      <c r="I68" s="200">
        <v>80</v>
      </c>
      <c r="J68" s="37"/>
      <c r="K68" s="37"/>
      <c r="L68" s="37"/>
      <c r="M68" s="37"/>
      <c r="N68" s="37"/>
      <c r="O68" s="278"/>
      <c r="P68" s="279"/>
    </row>
    <row r="69" spans="1:16" x14ac:dyDescent="0.15">
      <c r="A69" s="72">
        <v>66</v>
      </c>
      <c r="B69" s="72">
        <v>672200169</v>
      </c>
      <c r="C69" s="72" t="s">
        <v>1711</v>
      </c>
      <c r="D69" s="72" t="s">
        <v>1712</v>
      </c>
      <c r="E69" s="72" t="s">
        <v>1713</v>
      </c>
      <c r="F69" s="72" t="s">
        <v>1714</v>
      </c>
      <c r="G69" s="72" t="s">
        <v>1715</v>
      </c>
      <c r="H69" s="73">
        <v>36617</v>
      </c>
      <c r="I69" s="200">
        <v>90</v>
      </c>
      <c r="J69" s="37"/>
      <c r="K69" s="37"/>
      <c r="L69" s="37"/>
      <c r="M69" s="37"/>
      <c r="N69" s="37"/>
      <c r="O69" s="278"/>
      <c r="P69" s="279"/>
    </row>
    <row r="70" spans="1:16" x14ac:dyDescent="0.15">
      <c r="A70" s="72">
        <v>67</v>
      </c>
      <c r="B70" s="72">
        <v>672300266</v>
      </c>
      <c r="C70" s="72" t="s">
        <v>1716</v>
      </c>
      <c r="D70" s="72" t="s">
        <v>1717</v>
      </c>
      <c r="E70" s="72" t="s">
        <v>1718</v>
      </c>
      <c r="F70" s="72" t="s">
        <v>1719</v>
      </c>
      <c r="G70" s="72" t="s">
        <v>1720</v>
      </c>
      <c r="H70" s="73">
        <v>36617</v>
      </c>
      <c r="I70" s="200">
        <v>60</v>
      </c>
      <c r="J70" s="37"/>
      <c r="K70" s="37"/>
      <c r="L70" s="37"/>
      <c r="M70" s="37"/>
      <c r="N70" s="37"/>
      <c r="O70" s="278"/>
      <c r="P70" s="279"/>
    </row>
    <row r="71" spans="1:16" x14ac:dyDescent="0.15">
      <c r="A71" s="72">
        <v>68</v>
      </c>
      <c r="B71" s="72">
        <v>672300274</v>
      </c>
      <c r="C71" s="72" t="s">
        <v>1721</v>
      </c>
      <c r="D71" s="72" t="s">
        <v>1722</v>
      </c>
      <c r="E71" s="72" t="s">
        <v>1723</v>
      </c>
      <c r="F71" s="72" t="s">
        <v>1724</v>
      </c>
      <c r="G71" s="72" t="s">
        <v>1725</v>
      </c>
      <c r="H71" s="73">
        <v>36617</v>
      </c>
      <c r="I71" s="200">
        <v>100</v>
      </c>
      <c r="J71" s="37"/>
      <c r="K71" s="37"/>
      <c r="L71" s="37"/>
      <c r="M71" s="37"/>
      <c r="N71" s="37"/>
      <c r="O71" s="278"/>
      <c r="P71" s="279"/>
    </row>
    <row r="72" spans="1:16" x14ac:dyDescent="0.15">
      <c r="A72" s="72">
        <v>69</v>
      </c>
      <c r="B72" s="72">
        <v>672300282</v>
      </c>
      <c r="C72" s="72" t="s">
        <v>1726</v>
      </c>
      <c r="D72" s="72" t="s">
        <v>1727</v>
      </c>
      <c r="E72" s="72" t="s">
        <v>1728</v>
      </c>
      <c r="F72" s="72" t="s">
        <v>1729</v>
      </c>
      <c r="G72" s="72" t="s">
        <v>1730</v>
      </c>
      <c r="H72" s="73">
        <v>36617</v>
      </c>
      <c r="I72" s="200">
        <v>80</v>
      </c>
      <c r="J72" s="37"/>
      <c r="K72" s="37"/>
      <c r="L72" s="37"/>
      <c r="M72" s="37"/>
      <c r="N72" s="37"/>
      <c r="O72" s="278"/>
      <c r="P72" s="279"/>
    </row>
    <row r="73" spans="1:16" x14ac:dyDescent="0.15">
      <c r="A73" s="72">
        <v>70</v>
      </c>
      <c r="B73" s="72">
        <v>672300290</v>
      </c>
      <c r="C73" s="72" t="s">
        <v>1731</v>
      </c>
      <c r="D73" s="72" t="s">
        <v>1638</v>
      </c>
      <c r="E73" s="72" t="s">
        <v>1732</v>
      </c>
      <c r="F73" s="72" t="s">
        <v>1733</v>
      </c>
      <c r="G73" s="72" t="s">
        <v>1734</v>
      </c>
      <c r="H73" s="73">
        <v>36617</v>
      </c>
      <c r="I73" s="200">
        <v>100</v>
      </c>
      <c r="J73" s="37"/>
      <c r="K73" s="37"/>
      <c r="L73" s="37"/>
      <c r="M73" s="37"/>
      <c r="N73" s="37"/>
      <c r="O73" s="278"/>
      <c r="P73" s="279"/>
    </row>
    <row r="74" spans="1:16" x14ac:dyDescent="0.15">
      <c r="A74" s="72">
        <v>71</v>
      </c>
      <c r="B74" s="72">
        <v>672300308</v>
      </c>
      <c r="C74" s="72" t="s">
        <v>1735</v>
      </c>
      <c r="D74" s="72" t="s">
        <v>1736</v>
      </c>
      <c r="E74" s="72" t="s">
        <v>1737</v>
      </c>
      <c r="F74" s="72" t="s">
        <v>71</v>
      </c>
      <c r="G74" s="72" t="s">
        <v>1738</v>
      </c>
      <c r="H74" s="73">
        <v>36617</v>
      </c>
      <c r="I74" s="200">
        <v>76</v>
      </c>
      <c r="J74" s="37"/>
      <c r="K74" s="37"/>
      <c r="L74" s="37"/>
      <c r="M74" s="37"/>
      <c r="N74" s="37"/>
      <c r="O74" s="278"/>
      <c r="P74" s="279"/>
    </row>
    <row r="75" spans="1:16" x14ac:dyDescent="0.15">
      <c r="A75" s="72">
        <v>72</v>
      </c>
      <c r="B75" s="72">
        <v>672300605</v>
      </c>
      <c r="C75" s="72" t="s">
        <v>1716</v>
      </c>
      <c r="D75" s="72" t="s">
        <v>1717</v>
      </c>
      <c r="E75" s="72" t="s">
        <v>1718</v>
      </c>
      <c r="F75" s="72" t="s">
        <v>1719</v>
      </c>
      <c r="G75" s="72" t="s">
        <v>1720</v>
      </c>
      <c r="H75" s="73">
        <v>40998</v>
      </c>
      <c r="I75" s="200">
        <v>40</v>
      </c>
      <c r="J75" s="37"/>
      <c r="K75" s="37"/>
      <c r="L75" s="37"/>
      <c r="M75" s="37"/>
      <c r="N75" s="37"/>
      <c r="O75" s="278"/>
      <c r="P75" s="279"/>
    </row>
    <row r="76" spans="1:16" x14ac:dyDescent="0.15">
      <c r="A76" s="72">
        <v>73</v>
      </c>
      <c r="B76" s="72">
        <v>672300670</v>
      </c>
      <c r="C76" s="72" t="s">
        <v>1739</v>
      </c>
      <c r="D76" s="72" t="s">
        <v>1740</v>
      </c>
      <c r="E76" s="72" t="s">
        <v>1741</v>
      </c>
      <c r="F76" s="72" t="s">
        <v>1742</v>
      </c>
      <c r="G76" s="72" t="s">
        <v>1743</v>
      </c>
      <c r="H76" s="73">
        <v>41729</v>
      </c>
      <c r="I76" s="200">
        <v>60</v>
      </c>
      <c r="J76" s="37"/>
      <c r="K76" s="37"/>
      <c r="L76" s="37"/>
      <c r="M76" s="37"/>
      <c r="N76" s="37"/>
      <c r="O76" s="278"/>
      <c r="P76" s="279"/>
    </row>
    <row r="77" spans="1:16" x14ac:dyDescent="0.15">
      <c r="A77" s="72">
        <v>74</v>
      </c>
      <c r="B77" s="72">
        <v>672400041</v>
      </c>
      <c r="C77" s="72" t="s">
        <v>1744</v>
      </c>
      <c r="D77" s="72" t="s">
        <v>1745</v>
      </c>
      <c r="E77" s="72" t="s">
        <v>1746</v>
      </c>
      <c r="F77" s="72" t="s">
        <v>1747</v>
      </c>
      <c r="G77" s="72" t="s">
        <v>1748</v>
      </c>
      <c r="H77" s="73">
        <v>36617</v>
      </c>
      <c r="I77" s="200">
        <v>54</v>
      </c>
      <c r="J77" s="37"/>
      <c r="K77" s="37"/>
      <c r="L77" s="37"/>
      <c r="M77" s="37"/>
      <c r="N77" s="37"/>
      <c r="O77" s="278"/>
      <c r="P77" s="279"/>
    </row>
    <row r="78" spans="1:16" x14ac:dyDescent="0.15">
      <c r="A78" s="72">
        <v>75</v>
      </c>
      <c r="B78" s="72">
        <v>672400090</v>
      </c>
      <c r="C78" s="72" t="s">
        <v>1749</v>
      </c>
      <c r="D78" s="72" t="s">
        <v>1745</v>
      </c>
      <c r="E78" s="72" t="s">
        <v>1750</v>
      </c>
      <c r="F78" s="72" t="s">
        <v>1747</v>
      </c>
      <c r="G78" s="72" t="s">
        <v>1748</v>
      </c>
      <c r="H78" s="73">
        <v>41729</v>
      </c>
      <c r="I78" s="200">
        <v>30</v>
      </c>
      <c r="J78" s="37"/>
      <c r="K78" s="37"/>
      <c r="L78" s="37"/>
      <c r="M78" s="37"/>
      <c r="N78" s="37"/>
      <c r="O78" s="278"/>
      <c r="P78" s="279"/>
    </row>
    <row r="79" spans="1:16" x14ac:dyDescent="0.15">
      <c r="A79" s="72">
        <v>76</v>
      </c>
      <c r="B79" s="72">
        <v>672500220</v>
      </c>
      <c r="C79" s="72" t="s">
        <v>1751</v>
      </c>
      <c r="D79" s="72" t="s">
        <v>1752</v>
      </c>
      <c r="E79" s="72" t="s">
        <v>1753</v>
      </c>
      <c r="F79" s="72" t="s">
        <v>1754</v>
      </c>
      <c r="G79" s="72" t="s">
        <v>1755</v>
      </c>
      <c r="H79" s="73">
        <v>36617</v>
      </c>
      <c r="I79" s="200">
        <v>84</v>
      </c>
      <c r="J79" s="37"/>
      <c r="K79" s="37"/>
      <c r="L79" s="37"/>
      <c r="M79" s="37"/>
      <c r="N79" s="37"/>
      <c r="O79" s="278"/>
      <c r="P79" s="279"/>
    </row>
    <row r="80" spans="1:16" x14ac:dyDescent="0.15">
      <c r="A80" s="72">
        <v>77</v>
      </c>
      <c r="B80" s="72">
        <v>672500303</v>
      </c>
      <c r="C80" s="72" t="s">
        <v>1756</v>
      </c>
      <c r="D80" s="72" t="s">
        <v>1757</v>
      </c>
      <c r="E80" s="72" t="s">
        <v>1758</v>
      </c>
      <c r="F80" s="72" t="s">
        <v>1759</v>
      </c>
      <c r="G80" s="72" t="s">
        <v>1760</v>
      </c>
      <c r="H80" s="73">
        <v>36617</v>
      </c>
      <c r="I80" s="200">
        <v>74</v>
      </c>
      <c r="J80" s="37"/>
      <c r="K80" s="37"/>
      <c r="L80" s="37"/>
      <c r="M80" s="37"/>
      <c r="N80" s="37"/>
      <c r="O80" s="278"/>
      <c r="P80" s="279"/>
    </row>
    <row r="81" spans="1:16" x14ac:dyDescent="0.15">
      <c r="A81" s="72">
        <v>78</v>
      </c>
      <c r="B81" s="72">
        <v>672500360</v>
      </c>
      <c r="C81" s="72" t="s">
        <v>1761</v>
      </c>
      <c r="D81" s="72" t="s">
        <v>1762</v>
      </c>
      <c r="E81" s="72" t="s">
        <v>1763</v>
      </c>
      <c r="F81" s="72" t="s">
        <v>1764</v>
      </c>
      <c r="G81" s="72" t="s">
        <v>1765</v>
      </c>
      <c r="H81" s="73">
        <v>36617</v>
      </c>
      <c r="I81" s="200">
        <v>50</v>
      </c>
      <c r="J81" s="37"/>
      <c r="K81" s="37"/>
      <c r="L81" s="37"/>
      <c r="M81" s="37"/>
      <c r="N81" s="37"/>
      <c r="O81" s="278"/>
      <c r="P81" s="279"/>
    </row>
    <row r="82" spans="1:16" x14ac:dyDescent="0.15">
      <c r="A82" s="72">
        <v>79</v>
      </c>
      <c r="B82" s="72">
        <v>672500378</v>
      </c>
      <c r="C82" s="72" t="s">
        <v>1766</v>
      </c>
      <c r="D82" s="72" t="s">
        <v>1638</v>
      </c>
      <c r="E82" s="72" t="s">
        <v>1767</v>
      </c>
      <c r="F82" s="72" t="s">
        <v>1768</v>
      </c>
      <c r="G82" s="72" t="s">
        <v>1769</v>
      </c>
      <c r="H82" s="73">
        <v>36617</v>
      </c>
      <c r="I82" s="200">
        <v>83</v>
      </c>
      <c r="J82" s="37"/>
      <c r="K82" s="37"/>
      <c r="L82" s="37"/>
      <c r="M82" s="37"/>
      <c r="N82" s="37"/>
      <c r="O82" s="278"/>
      <c r="P82" s="279"/>
    </row>
    <row r="83" spans="1:16" x14ac:dyDescent="0.15">
      <c r="A83" s="72">
        <v>80</v>
      </c>
      <c r="B83" s="72">
        <v>672500386</v>
      </c>
      <c r="C83" s="72" t="s">
        <v>1770</v>
      </c>
      <c r="D83" s="72" t="s">
        <v>1771</v>
      </c>
      <c r="E83" s="72" t="s">
        <v>1772</v>
      </c>
      <c r="F83" s="72" t="s">
        <v>1773</v>
      </c>
      <c r="G83" s="72" t="s">
        <v>1774</v>
      </c>
      <c r="H83" s="73">
        <v>36617</v>
      </c>
      <c r="I83" s="200">
        <v>82</v>
      </c>
      <c r="J83" s="37"/>
      <c r="K83" s="37"/>
      <c r="L83" s="37"/>
      <c r="M83" s="37"/>
      <c r="N83" s="37"/>
      <c r="O83" s="278"/>
      <c r="P83" s="279"/>
    </row>
    <row r="84" spans="1:16" x14ac:dyDescent="0.15">
      <c r="A84" s="72">
        <v>81</v>
      </c>
      <c r="B84" s="72">
        <v>672500394</v>
      </c>
      <c r="C84" s="72" t="s">
        <v>1775</v>
      </c>
      <c r="D84" s="72" t="s">
        <v>1776</v>
      </c>
      <c r="E84" s="72" t="s">
        <v>1777</v>
      </c>
      <c r="F84" s="72" t="s">
        <v>1778</v>
      </c>
      <c r="G84" s="72" t="s">
        <v>1779</v>
      </c>
      <c r="H84" s="73">
        <v>36617</v>
      </c>
      <c r="I84" s="200">
        <v>80</v>
      </c>
      <c r="J84" s="37"/>
      <c r="K84" s="37"/>
      <c r="L84" s="37"/>
      <c r="M84" s="37"/>
      <c r="N84" s="37"/>
      <c r="O84" s="278"/>
      <c r="P84" s="279"/>
    </row>
    <row r="85" spans="1:16" x14ac:dyDescent="0.15">
      <c r="A85" s="72">
        <v>82</v>
      </c>
      <c r="B85" s="72">
        <v>672500402</v>
      </c>
      <c r="C85" s="72" t="s">
        <v>1780</v>
      </c>
      <c r="D85" s="72" t="s">
        <v>1781</v>
      </c>
      <c r="E85" s="72" t="s">
        <v>1782</v>
      </c>
      <c r="F85" s="72" t="s">
        <v>1783</v>
      </c>
      <c r="G85" s="72" t="s">
        <v>1784</v>
      </c>
      <c r="H85" s="73">
        <v>36617</v>
      </c>
      <c r="I85" s="200">
        <v>80</v>
      </c>
      <c r="J85" s="37"/>
      <c r="K85" s="37"/>
      <c r="L85" s="37"/>
      <c r="M85" s="37"/>
      <c r="N85" s="37"/>
      <c r="O85" s="278"/>
      <c r="P85" s="279"/>
    </row>
    <row r="86" spans="1:16" x14ac:dyDescent="0.15">
      <c r="A86" s="72">
        <v>83</v>
      </c>
      <c r="B86" s="72">
        <v>672500444</v>
      </c>
      <c r="C86" s="72" t="s">
        <v>1785</v>
      </c>
      <c r="D86" s="72" t="s">
        <v>1786</v>
      </c>
      <c r="E86" s="72" t="s">
        <v>1787</v>
      </c>
      <c r="F86" s="72" t="s">
        <v>1788</v>
      </c>
      <c r="G86" s="72" t="s">
        <v>1789</v>
      </c>
      <c r="H86" s="73">
        <v>37526</v>
      </c>
      <c r="I86" s="200">
        <v>56</v>
      </c>
      <c r="J86" s="37"/>
      <c r="K86" s="37"/>
      <c r="L86" s="37"/>
      <c r="M86" s="37"/>
      <c r="N86" s="37"/>
      <c r="O86" s="278"/>
      <c r="P86" s="279"/>
    </row>
    <row r="87" spans="1:16" x14ac:dyDescent="0.15">
      <c r="A87" s="72">
        <v>84</v>
      </c>
      <c r="B87" s="72">
        <v>672500865</v>
      </c>
      <c r="C87" s="72" t="s">
        <v>1790</v>
      </c>
      <c r="D87" s="72" t="s">
        <v>1762</v>
      </c>
      <c r="E87" s="72" t="s">
        <v>1791</v>
      </c>
      <c r="F87" s="72" t="s">
        <v>1764</v>
      </c>
      <c r="G87" s="72" t="s">
        <v>1765</v>
      </c>
      <c r="H87" s="73">
        <v>41729</v>
      </c>
      <c r="I87" s="200">
        <v>40</v>
      </c>
      <c r="J87" s="37"/>
      <c r="K87" s="37"/>
      <c r="L87" s="37"/>
      <c r="M87" s="37"/>
      <c r="N87" s="37"/>
      <c r="O87" s="278"/>
      <c r="P87" s="279"/>
    </row>
    <row r="88" spans="1:16" x14ac:dyDescent="0.15">
      <c r="A88" s="72">
        <v>85</v>
      </c>
      <c r="B88" s="72">
        <v>672600061</v>
      </c>
      <c r="C88" s="72" t="s">
        <v>1792</v>
      </c>
      <c r="D88" s="72" t="s">
        <v>1793</v>
      </c>
      <c r="E88" s="72" t="s">
        <v>1794</v>
      </c>
      <c r="F88" s="72" t="s">
        <v>1795</v>
      </c>
      <c r="G88" s="72" t="s">
        <v>1796</v>
      </c>
      <c r="H88" s="73">
        <v>36617</v>
      </c>
      <c r="I88" s="200">
        <v>80</v>
      </c>
      <c r="J88" s="37"/>
      <c r="K88" s="37"/>
      <c r="L88" s="37"/>
      <c r="M88" s="37"/>
      <c r="N88" s="37"/>
      <c r="O88" s="278"/>
      <c r="P88" s="279"/>
    </row>
    <row r="89" spans="1:16" x14ac:dyDescent="0.15">
      <c r="A89" s="72">
        <v>86</v>
      </c>
      <c r="B89" s="72">
        <v>672600095</v>
      </c>
      <c r="C89" s="72" t="s">
        <v>1797</v>
      </c>
      <c r="D89" s="72" t="s">
        <v>1793</v>
      </c>
      <c r="E89" s="72" t="s">
        <v>1798</v>
      </c>
      <c r="F89" s="72" t="s">
        <v>1799</v>
      </c>
      <c r="G89" s="72" t="s">
        <v>1800</v>
      </c>
      <c r="H89" s="73">
        <v>36617</v>
      </c>
      <c r="I89" s="200">
        <v>62</v>
      </c>
      <c r="J89" s="37"/>
      <c r="K89" s="37"/>
      <c r="L89" s="37"/>
      <c r="M89" s="37"/>
      <c r="N89" s="37"/>
      <c r="O89" s="278"/>
      <c r="P89" s="279"/>
    </row>
    <row r="90" spans="1:16" x14ac:dyDescent="0.15">
      <c r="A90" s="72">
        <v>87</v>
      </c>
      <c r="B90" s="72">
        <v>672600152</v>
      </c>
      <c r="C90" s="72" t="s">
        <v>1801</v>
      </c>
      <c r="D90" s="72" t="s">
        <v>1802</v>
      </c>
      <c r="E90" s="72" t="s">
        <v>1803</v>
      </c>
      <c r="F90" s="72" t="s">
        <v>1804</v>
      </c>
      <c r="G90" s="72" t="s">
        <v>1805</v>
      </c>
      <c r="H90" s="73">
        <v>36617</v>
      </c>
      <c r="I90" s="200">
        <v>100</v>
      </c>
      <c r="J90" s="37"/>
      <c r="K90" s="37"/>
      <c r="L90" s="37"/>
      <c r="M90" s="37"/>
      <c r="N90" s="37"/>
      <c r="O90" s="278"/>
      <c r="P90" s="279"/>
    </row>
    <row r="91" spans="1:16" x14ac:dyDescent="0.15">
      <c r="A91" s="72">
        <v>88</v>
      </c>
      <c r="B91" s="72">
        <v>672600376</v>
      </c>
      <c r="C91" s="72" t="s">
        <v>1806</v>
      </c>
      <c r="D91" s="72" t="s">
        <v>1793</v>
      </c>
      <c r="E91" s="72" t="s">
        <v>1807</v>
      </c>
      <c r="F91" s="72" t="s">
        <v>1808</v>
      </c>
      <c r="G91" s="72" t="s">
        <v>1809</v>
      </c>
      <c r="H91" s="73">
        <v>38910</v>
      </c>
      <c r="I91" s="200">
        <v>80</v>
      </c>
      <c r="J91" s="37"/>
      <c r="K91" s="37"/>
      <c r="L91" s="37"/>
      <c r="M91" s="37"/>
      <c r="N91" s="37"/>
      <c r="O91" s="278"/>
      <c r="P91" s="279"/>
    </row>
    <row r="92" spans="1:16" x14ac:dyDescent="0.15">
      <c r="A92" s="72">
        <v>89</v>
      </c>
      <c r="B92" s="72">
        <v>672700143</v>
      </c>
      <c r="C92" s="72" t="s">
        <v>1810</v>
      </c>
      <c r="D92" s="72" t="s">
        <v>1811</v>
      </c>
      <c r="E92" s="72" t="s">
        <v>1812</v>
      </c>
      <c r="F92" s="72" t="s">
        <v>1813</v>
      </c>
      <c r="G92" s="72" t="s">
        <v>1814</v>
      </c>
      <c r="H92" s="73">
        <v>36617</v>
      </c>
      <c r="I92" s="200">
        <v>120</v>
      </c>
      <c r="J92" s="37"/>
      <c r="K92" s="37"/>
      <c r="L92" s="37"/>
      <c r="M92" s="37"/>
      <c r="N92" s="37"/>
      <c r="O92" s="278"/>
      <c r="P92" s="279"/>
    </row>
    <row r="93" spans="1:16" x14ac:dyDescent="0.15">
      <c r="A93" s="72">
        <v>90</v>
      </c>
      <c r="B93" s="72">
        <v>672700150</v>
      </c>
      <c r="C93" s="72" t="s">
        <v>1815</v>
      </c>
      <c r="D93" s="72" t="s">
        <v>1816</v>
      </c>
      <c r="E93" s="72" t="s">
        <v>1817</v>
      </c>
      <c r="F93" s="72" t="s">
        <v>1818</v>
      </c>
      <c r="G93" s="72" t="s">
        <v>1819</v>
      </c>
      <c r="H93" s="73">
        <v>36617</v>
      </c>
      <c r="I93" s="200">
        <v>106</v>
      </c>
      <c r="J93" s="37"/>
      <c r="K93" s="37"/>
      <c r="L93" s="37"/>
      <c r="M93" s="37"/>
      <c r="N93" s="37"/>
      <c r="O93" s="278"/>
      <c r="P93" s="279"/>
    </row>
    <row r="94" spans="1:16" x14ac:dyDescent="0.15">
      <c r="A94" s="72">
        <v>91</v>
      </c>
      <c r="B94" s="72">
        <v>672700176</v>
      </c>
      <c r="C94" s="72" t="s">
        <v>1820</v>
      </c>
      <c r="D94" s="72" t="s">
        <v>1821</v>
      </c>
      <c r="E94" s="72" t="s">
        <v>1822</v>
      </c>
      <c r="F94" s="72" t="s">
        <v>1823</v>
      </c>
      <c r="G94" s="72" t="s">
        <v>1824</v>
      </c>
      <c r="H94" s="73">
        <v>36617</v>
      </c>
      <c r="I94" s="200">
        <v>80</v>
      </c>
      <c r="J94" s="37"/>
      <c r="K94" s="37"/>
      <c r="L94" s="37"/>
      <c r="M94" s="37"/>
      <c r="N94" s="37"/>
      <c r="O94" s="278"/>
      <c r="P94" s="279"/>
    </row>
    <row r="95" spans="1:16" x14ac:dyDescent="0.15">
      <c r="A95" s="72">
        <v>92</v>
      </c>
      <c r="B95" s="72">
        <v>673000303</v>
      </c>
      <c r="C95" s="72" t="s">
        <v>1825</v>
      </c>
      <c r="D95" s="72" t="s">
        <v>1826</v>
      </c>
      <c r="E95" s="72" t="s">
        <v>1827</v>
      </c>
      <c r="F95" s="72" t="s">
        <v>1828</v>
      </c>
      <c r="G95" s="72" t="s">
        <v>1829</v>
      </c>
      <c r="H95" s="73">
        <v>36617</v>
      </c>
      <c r="I95" s="200">
        <v>80</v>
      </c>
      <c r="J95" s="37"/>
      <c r="K95" s="37"/>
      <c r="L95" s="37"/>
      <c r="M95" s="37"/>
      <c r="N95" s="37"/>
      <c r="O95" s="278"/>
      <c r="P95" s="279"/>
    </row>
    <row r="96" spans="1:16" x14ac:dyDescent="0.15">
      <c r="A96" s="72">
        <v>93</v>
      </c>
      <c r="B96" s="72">
        <v>673000311</v>
      </c>
      <c r="C96" s="72" t="s">
        <v>1830</v>
      </c>
      <c r="D96" s="72" t="s">
        <v>1831</v>
      </c>
      <c r="E96" s="72" t="s">
        <v>1832</v>
      </c>
      <c r="F96" s="72" t="s">
        <v>1833</v>
      </c>
      <c r="G96" s="72" t="s">
        <v>1834</v>
      </c>
      <c r="H96" s="73">
        <v>36617</v>
      </c>
      <c r="I96" s="200">
        <v>80</v>
      </c>
      <c r="J96" s="37"/>
      <c r="K96" s="37"/>
      <c r="L96" s="37"/>
      <c r="M96" s="37"/>
      <c r="N96" s="37"/>
      <c r="O96" s="278"/>
      <c r="P96" s="279"/>
    </row>
    <row r="97" spans="1:16" x14ac:dyDescent="0.15">
      <c r="A97" s="72">
        <v>94</v>
      </c>
      <c r="B97" s="72">
        <v>673000329</v>
      </c>
      <c r="C97" s="72" t="s">
        <v>1835</v>
      </c>
      <c r="D97" s="72" t="s">
        <v>1836</v>
      </c>
      <c r="E97" s="72" t="s">
        <v>1837</v>
      </c>
      <c r="F97" s="72" t="s">
        <v>1838</v>
      </c>
      <c r="G97" s="72" t="s">
        <v>1839</v>
      </c>
      <c r="H97" s="73">
        <v>36617</v>
      </c>
      <c r="I97" s="200">
        <v>100</v>
      </c>
      <c r="J97" s="37"/>
      <c r="K97" s="37"/>
      <c r="L97" s="37"/>
      <c r="M97" s="37"/>
      <c r="N97" s="37"/>
      <c r="O97" s="278"/>
      <c r="P97" s="279"/>
    </row>
    <row r="98" spans="1:16" x14ac:dyDescent="0.15">
      <c r="A98" s="72">
        <v>95</v>
      </c>
      <c r="B98" s="72">
        <v>673000337</v>
      </c>
      <c r="C98" s="72" t="s">
        <v>1840</v>
      </c>
      <c r="D98" s="72" t="s">
        <v>1533</v>
      </c>
      <c r="E98" s="72" t="s">
        <v>1841</v>
      </c>
      <c r="F98" s="72" t="s">
        <v>1535</v>
      </c>
      <c r="G98" s="72" t="s">
        <v>1536</v>
      </c>
      <c r="H98" s="73">
        <v>36617</v>
      </c>
      <c r="I98" s="200">
        <v>50</v>
      </c>
      <c r="J98" s="37"/>
      <c r="K98" s="37"/>
      <c r="L98" s="37"/>
      <c r="M98" s="37"/>
      <c r="N98" s="37"/>
      <c r="O98" s="278"/>
      <c r="P98" s="279"/>
    </row>
    <row r="99" spans="1:16" x14ac:dyDescent="0.15">
      <c r="A99" s="72">
        <v>96</v>
      </c>
      <c r="B99" s="72">
        <v>673000345</v>
      </c>
      <c r="C99" s="72" t="s">
        <v>1842</v>
      </c>
      <c r="D99" s="72" t="s">
        <v>1542</v>
      </c>
      <c r="E99" s="72" t="s">
        <v>1843</v>
      </c>
      <c r="F99" s="72" t="s">
        <v>1544</v>
      </c>
      <c r="G99" s="72" t="s">
        <v>1545</v>
      </c>
      <c r="H99" s="73">
        <v>36617</v>
      </c>
      <c r="I99" s="200">
        <v>50</v>
      </c>
      <c r="J99" s="37"/>
      <c r="K99" s="37"/>
      <c r="L99" s="37"/>
      <c r="M99" s="37"/>
      <c r="N99" s="37"/>
      <c r="O99" s="278"/>
      <c r="P99" s="279"/>
    </row>
    <row r="100" spans="1:16" x14ac:dyDescent="0.15">
      <c r="A100" s="72">
        <v>97</v>
      </c>
      <c r="B100" s="72">
        <v>673000352</v>
      </c>
      <c r="C100" s="72" t="s">
        <v>1844</v>
      </c>
      <c r="D100" s="72" t="s">
        <v>1845</v>
      </c>
      <c r="E100" s="72" t="s">
        <v>1846</v>
      </c>
      <c r="F100" s="72" t="s">
        <v>1847</v>
      </c>
      <c r="G100" s="72" t="s">
        <v>1848</v>
      </c>
      <c r="H100" s="73">
        <v>36617</v>
      </c>
      <c r="I100" s="200">
        <v>60</v>
      </c>
      <c r="J100" s="37"/>
      <c r="K100" s="37"/>
      <c r="L100" s="37"/>
      <c r="M100" s="37"/>
      <c r="N100" s="37"/>
      <c r="O100" s="278"/>
      <c r="P100" s="279"/>
    </row>
    <row r="101" spans="1:16" x14ac:dyDescent="0.15">
      <c r="A101" s="72">
        <v>98</v>
      </c>
      <c r="B101" s="72">
        <v>673000360</v>
      </c>
      <c r="C101" s="72" t="s">
        <v>1849</v>
      </c>
      <c r="D101" s="72" t="s">
        <v>1538</v>
      </c>
      <c r="E101" s="72" t="s">
        <v>1850</v>
      </c>
      <c r="F101" s="72" t="s">
        <v>1540</v>
      </c>
      <c r="G101" s="72" t="s">
        <v>1851</v>
      </c>
      <c r="H101" s="73">
        <v>36617</v>
      </c>
      <c r="I101" s="200">
        <v>50</v>
      </c>
      <c r="J101" s="37"/>
      <c r="K101" s="37"/>
      <c r="L101" s="37"/>
      <c r="M101" s="37"/>
      <c r="N101" s="37"/>
      <c r="O101" s="278"/>
      <c r="P101" s="279"/>
    </row>
    <row r="102" spans="1:16" x14ac:dyDescent="0.15">
      <c r="A102" s="72">
        <v>99</v>
      </c>
      <c r="B102" s="72">
        <v>673100079</v>
      </c>
      <c r="C102" s="72" t="s">
        <v>1852</v>
      </c>
      <c r="D102" s="72" t="s">
        <v>1853</v>
      </c>
      <c r="E102" s="72" t="s">
        <v>1854</v>
      </c>
      <c r="F102" s="72" t="s">
        <v>1855</v>
      </c>
      <c r="G102" s="72" t="s">
        <v>1856</v>
      </c>
      <c r="H102" s="73">
        <v>36617</v>
      </c>
      <c r="I102" s="200">
        <v>80</v>
      </c>
      <c r="J102" s="37"/>
      <c r="K102" s="37"/>
      <c r="L102" s="37"/>
      <c r="M102" s="37"/>
      <c r="N102" s="37"/>
      <c r="O102" s="278"/>
      <c r="P102" s="279"/>
    </row>
    <row r="103" spans="1:16" x14ac:dyDescent="0.15">
      <c r="A103" s="72">
        <v>100</v>
      </c>
      <c r="B103" s="72">
        <v>673200226</v>
      </c>
      <c r="C103" s="72" t="s">
        <v>1857</v>
      </c>
      <c r="D103" s="72" t="s">
        <v>1638</v>
      </c>
      <c r="E103" s="72" t="s">
        <v>1858</v>
      </c>
      <c r="F103" s="72" t="s">
        <v>1859</v>
      </c>
      <c r="G103" s="72" t="s">
        <v>1859</v>
      </c>
      <c r="H103" s="73">
        <v>36617</v>
      </c>
      <c r="I103" s="200">
        <v>80</v>
      </c>
      <c r="J103" s="37"/>
      <c r="K103" s="37"/>
      <c r="L103" s="37"/>
      <c r="M103" s="37"/>
      <c r="N103" s="37"/>
      <c r="O103" s="278"/>
      <c r="P103" s="279"/>
    </row>
    <row r="104" spans="1:16" x14ac:dyDescent="0.15">
      <c r="A104" s="72">
        <v>101</v>
      </c>
      <c r="B104" s="72">
        <v>673200234</v>
      </c>
      <c r="C104" s="72" t="s">
        <v>1860</v>
      </c>
      <c r="D104" s="72" t="s">
        <v>1861</v>
      </c>
      <c r="E104" s="72" t="s">
        <v>1862</v>
      </c>
      <c r="F104" s="72" t="s">
        <v>1863</v>
      </c>
      <c r="G104" s="72" t="s">
        <v>1864</v>
      </c>
      <c r="H104" s="73">
        <v>36617</v>
      </c>
      <c r="I104" s="200">
        <v>50</v>
      </c>
      <c r="J104" s="37"/>
      <c r="K104" s="37"/>
      <c r="L104" s="37"/>
      <c r="M104" s="37"/>
      <c r="N104" s="37"/>
      <c r="O104" s="278"/>
      <c r="P104" s="279"/>
    </row>
    <row r="105" spans="1:16" x14ac:dyDescent="0.15">
      <c r="A105" s="72">
        <v>102</v>
      </c>
      <c r="B105" s="72">
        <v>673200242</v>
      </c>
      <c r="C105" s="72" t="s">
        <v>1865</v>
      </c>
      <c r="D105" s="72" t="s">
        <v>1866</v>
      </c>
      <c r="E105" s="72" t="s">
        <v>1867</v>
      </c>
      <c r="F105" s="72" t="s">
        <v>1868</v>
      </c>
      <c r="G105" s="72" t="s">
        <v>1869</v>
      </c>
      <c r="H105" s="73">
        <v>36617</v>
      </c>
      <c r="I105" s="200">
        <v>80</v>
      </c>
      <c r="J105" s="37"/>
      <c r="K105" s="37"/>
      <c r="L105" s="37"/>
      <c r="M105" s="37"/>
      <c r="N105" s="37"/>
      <c r="O105" s="278"/>
      <c r="P105" s="279"/>
    </row>
    <row r="106" spans="1:16" x14ac:dyDescent="0.15">
      <c r="A106" s="72">
        <v>103</v>
      </c>
      <c r="B106" s="72">
        <v>673200259</v>
      </c>
      <c r="C106" s="72" t="s">
        <v>1870</v>
      </c>
      <c r="D106" s="72" t="s">
        <v>1473</v>
      </c>
      <c r="E106" s="72" t="s">
        <v>1871</v>
      </c>
      <c r="F106" s="72" t="s">
        <v>1872</v>
      </c>
      <c r="G106" s="72" t="s">
        <v>1873</v>
      </c>
      <c r="H106" s="73">
        <v>36617</v>
      </c>
      <c r="I106" s="200">
        <v>80</v>
      </c>
      <c r="J106" s="37"/>
      <c r="K106" s="37"/>
      <c r="L106" s="37"/>
      <c r="M106" s="37"/>
      <c r="N106" s="37"/>
      <c r="O106" s="278"/>
      <c r="P106" s="279"/>
    </row>
    <row r="107" spans="1:16" x14ac:dyDescent="0.15">
      <c r="A107" s="72">
        <v>104</v>
      </c>
      <c r="B107" s="72">
        <v>673200267</v>
      </c>
      <c r="C107" s="72" t="s">
        <v>1575</v>
      </c>
      <c r="D107" s="72" t="s">
        <v>1576</v>
      </c>
      <c r="E107" s="72" t="s">
        <v>1874</v>
      </c>
      <c r="F107" s="72" t="s">
        <v>1578</v>
      </c>
      <c r="G107" s="72" t="s">
        <v>1579</v>
      </c>
      <c r="H107" s="73">
        <v>36617</v>
      </c>
      <c r="I107" s="200">
        <v>36</v>
      </c>
      <c r="J107" s="37"/>
      <c r="K107" s="37"/>
      <c r="L107" s="37"/>
      <c r="M107" s="37"/>
      <c r="N107" s="37"/>
      <c r="O107" s="278"/>
      <c r="P107" s="279"/>
    </row>
    <row r="108" spans="1:16" x14ac:dyDescent="0.15">
      <c r="A108" s="72">
        <v>105</v>
      </c>
      <c r="B108" s="72">
        <v>673200523</v>
      </c>
      <c r="C108" s="72" t="s">
        <v>1860</v>
      </c>
      <c r="D108" s="72" t="s">
        <v>1861</v>
      </c>
      <c r="E108" s="72" t="s">
        <v>1862</v>
      </c>
      <c r="F108" s="72" t="s">
        <v>1863</v>
      </c>
      <c r="G108" s="72"/>
      <c r="H108" s="73">
        <v>41730</v>
      </c>
      <c r="I108" s="200">
        <v>30</v>
      </c>
      <c r="J108" s="37"/>
      <c r="K108" s="37"/>
      <c r="L108" s="37"/>
      <c r="M108" s="37"/>
      <c r="N108" s="37"/>
      <c r="O108" s="278"/>
      <c r="P108" s="279"/>
    </row>
  </sheetData>
  <mergeCells count="1">
    <mergeCell ref="A1:I2"/>
  </mergeCells>
  <phoneticPr fontId="7"/>
  <printOptions horizontalCentered="1"/>
  <pageMargins left="0.39370078740157483" right="0.39370078740157483" top="0.70866141732283472" bottom="0.51181102362204722" header="0.51181102362204722" footer="0.31496062992125984"/>
  <pageSetup paperSize="9" scale="83" fitToHeight="0" orientation="landscape" r:id="rId1"/>
  <headerFooter alignWithMargins="0">
    <oddHeader>&amp;C介護老人福祉施設</oddHeader>
    <oddFooter>&amp;C介護老人福祉施設</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L169"/>
  <sheetViews>
    <sheetView view="pageBreakPreview" zoomScale="60" zoomScaleNormal="100" workbookViewId="0">
      <pane ySplit="5" topLeftCell="A6" activePane="bottomLeft" state="frozen"/>
      <selection activeCell="I14" sqref="I14"/>
      <selection pane="bottomLeft" sqref="A1:M1"/>
    </sheetView>
  </sheetViews>
  <sheetFormatPr defaultColWidth="10.625" defaultRowHeight="39.950000000000003" customHeight="1" x14ac:dyDescent="0.15"/>
  <cols>
    <col min="1" max="1" width="6.25" style="160" customWidth="1"/>
    <col min="2" max="2" width="30.5" style="160" customWidth="1"/>
    <col min="3" max="3" width="2.625" style="185" customWidth="1"/>
    <col min="4" max="4" width="28.875" style="186" customWidth="1"/>
    <col min="5" max="6" width="12.875" style="160" customWidth="1"/>
    <col min="7" max="7" width="8.625" style="160" bestFit="1" customWidth="1"/>
    <col min="8" max="8" width="12.875" style="160" customWidth="1"/>
    <col min="9" max="9" width="32.5" style="160" customWidth="1"/>
    <col min="10" max="10" width="17" style="188" customWidth="1"/>
    <col min="11" max="11" width="17" style="160" customWidth="1"/>
    <col min="12" max="12" width="12.125" style="160" customWidth="1"/>
    <col min="13" max="13" width="9.375" style="160" customWidth="1"/>
    <col min="14" max="14" width="35.75" style="160" hidden="1" customWidth="1"/>
    <col min="15" max="15" width="72.625" style="160" hidden="1" customWidth="1"/>
    <col min="16" max="256" width="10.625" style="160"/>
    <col min="257" max="257" width="6.25" style="160" customWidth="1"/>
    <col min="258" max="258" width="30.5" style="160" customWidth="1"/>
    <col min="259" max="259" width="2.625" style="160" customWidth="1"/>
    <col min="260" max="260" width="28.875" style="160" customWidth="1"/>
    <col min="261" max="262" width="12.875" style="160" customWidth="1"/>
    <col min="263" max="263" width="8.625" style="160" bestFit="1" customWidth="1"/>
    <col min="264" max="264" width="12.875" style="160" customWidth="1"/>
    <col min="265" max="265" width="32.5" style="160" customWidth="1"/>
    <col min="266" max="267" width="17" style="160" customWidth="1"/>
    <col min="268" max="268" width="12.125" style="160" customWidth="1"/>
    <col min="269" max="269" width="9.375" style="160" customWidth="1"/>
    <col min="270" max="271" width="0" style="160" hidden="1" customWidth="1"/>
    <col min="272" max="512" width="10.625" style="160"/>
    <col min="513" max="513" width="6.25" style="160" customWidth="1"/>
    <col min="514" max="514" width="30.5" style="160" customWidth="1"/>
    <col min="515" max="515" width="2.625" style="160" customWidth="1"/>
    <col min="516" max="516" width="28.875" style="160" customWidth="1"/>
    <col min="517" max="518" width="12.875" style="160" customWidth="1"/>
    <col min="519" max="519" width="8.625" style="160" bestFit="1" customWidth="1"/>
    <col min="520" max="520" width="12.875" style="160" customWidth="1"/>
    <col min="521" max="521" width="32.5" style="160" customWidth="1"/>
    <col min="522" max="523" width="17" style="160" customWidth="1"/>
    <col min="524" max="524" width="12.125" style="160" customWidth="1"/>
    <col min="525" max="525" width="9.375" style="160" customWidth="1"/>
    <col min="526" max="527" width="0" style="160" hidden="1" customWidth="1"/>
    <col min="528" max="768" width="10.625" style="160"/>
    <col min="769" max="769" width="6.25" style="160" customWidth="1"/>
    <col min="770" max="770" width="30.5" style="160" customWidth="1"/>
    <col min="771" max="771" width="2.625" style="160" customWidth="1"/>
    <col min="772" max="772" width="28.875" style="160" customWidth="1"/>
    <col min="773" max="774" width="12.875" style="160" customWidth="1"/>
    <col min="775" max="775" width="8.625" style="160" bestFit="1" customWidth="1"/>
    <col min="776" max="776" width="12.875" style="160" customWidth="1"/>
    <col min="777" max="777" width="32.5" style="160" customWidth="1"/>
    <col min="778" max="779" width="17" style="160" customWidth="1"/>
    <col min="780" max="780" width="12.125" style="160" customWidth="1"/>
    <col min="781" max="781" width="9.375" style="160" customWidth="1"/>
    <col min="782" max="783" width="0" style="160" hidden="1" customWidth="1"/>
    <col min="784" max="1024" width="10.625" style="160"/>
    <col min="1025" max="1025" width="6.25" style="160" customWidth="1"/>
    <col min="1026" max="1026" width="30.5" style="160" customWidth="1"/>
    <col min="1027" max="1027" width="2.625" style="160" customWidth="1"/>
    <col min="1028" max="1028" width="28.875" style="160" customWidth="1"/>
    <col min="1029" max="1030" width="12.875" style="160" customWidth="1"/>
    <col min="1031" max="1031" width="8.625" style="160" bestFit="1" customWidth="1"/>
    <col min="1032" max="1032" width="12.875" style="160" customWidth="1"/>
    <col min="1033" max="1033" width="32.5" style="160" customWidth="1"/>
    <col min="1034" max="1035" width="17" style="160" customWidth="1"/>
    <col min="1036" max="1036" width="12.125" style="160" customWidth="1"/>
    <col min="1037" max="1037" width="9.375" style="160" customWidth="1"/>
    <col min="1038" max="1039" width="0" style="160" hidden="1" customWidth="1"/>
    <col min="1040" max="1280" width="10.625" style="160"/>
    <col min="1281" max="1281" width="6.25" style="160" customWidth="1"/>
    <col min="1282" max="1282" width="30.5" style="160" customWidth="1"/>
    <col min="1283" max="1283" width="2.625" style="160" customWidth="1"/>
    <col min="1284" max="1284" width="28.875" style="160" customWidth="1"/>
    <col min="1285" max="1286" width="12.875" style="160" customWidth="1"/>
    <col min="1287" max="1287" width="8.625" style="160" bestFit="1" customWidth="1"/>
    <col min="1288" max="1288" width="12.875" style="160" customWidth="1"/>
    <col min="1289" max="1289" width="32.5" style="160" customWidth="1"/>
    <col min="1290" max="1291" width="17" style="160" customWidth="1"/>
    <col min="1292" max="1292" width="12.125" style="160" customWidth="1"/>
    <col min="1293" max="1293" width="9.375" style="160" customWidth="1"/>
    <col min="1294" max="1295" width="0" style="160" hidden="1" customWidth="1"/>
    <col min="1296" max="1536" width="10.625" style="160"/>
    <col min="1537" max="1537" width="6.25" style="160" customWidth="1"/>
    <col min="1538" max="1538" width="30.5" style="160" customWidth="1"/>
    <col min="1539" max="1539" width="2.625" style="160" customWidth="1"/>
    <col min="1540" max="1540" width="28.875" style="160" customWidth="1"/>
    <col min="1541" max="1542" width="12.875" style="160" customWidth="1"/>
    <col min="1543" max="1543" width="8.625" style="160" bestFit="1" customWidth="1"/>
    <col min="1544" max="1544" width="12.875" style="160" customWidth="1"/>
    <col min="1545" max="1545" width="32.5" style="160" customWidth="1"/>
    <col min="1546" max="1547" width="17" style="160" customWidth="1"/>
    <col min="1548" max="1548" width="12.125" style="160" customWidth="1"/>
    <col min="1549" max="1549" width="9.375" style="160" customWidth="1"/>
    <col min="1550" max="1551" width="0" style="160" hidden="1" customWidth="1"/>
    <col min="1552" max="1792" width="10.625" style="160"/>
    <col min="1793" max="1793" width="6.25" style="160" customWidth="1"/>
    <col min="1794" max="1794" width="30.5" style="160" customWidth="1"/>
    <col min="1795" max="1795" width="2.625" style="160" customWidth="1"/>
    <col min="1796" max="1796" width="28.875" style="160" customWidth="1"/>
    <col min="1797" max="1798" width="12.875" style="160" customWidth="1"/>
    <col min="1799" max="1799" width="8.625" style="160" bestFit="1" customWidth="1"/>
    <col min="1800" max="1800" width="12.875" style="160" customWidth="1"/>
    <col min="1801" max="1801" width="32.5" style="160" customWidth="1"/>
    <col min="1802" max="1803" width="17" style="160" customWidth="1"/>
    <col min="1804" max="1804" width="12.125" style="160" customWidth="1"/>
    <col min="1805" max="1805" width="9.375" style="160" customWidth="1"/>
    <col min="1806" max="1807" width="0" style="160" hidden="1" customWidth="1"/>
    <col min="1808" max="2048" width="10.625" style="160"/>
    <col min="2049" max="2049" width="6.25" style="160" customWidth="1"/>
    <col min="2050" max="2050" width="30.5" style="160" customWidth="1"/>
    <col min="2051" max="2051" width="2.625" style="160" customWidth="1"/>
    <col min="2052" max="2052" width="28.875" style="160" customWidth="1"/>
    <col min="2053" max="2054" width="12.875" style="160" customWidth="1"/>
    <col min="2055" max="2055" width="8.625" style="160" bestFit="1" customWidth="1"/>
    <col min="2056" max="2056" width="12.875" style="160" customWidth="1"/>
    <col min="2057" max="2057" width="32.5" style="160" customWidth="1"/>
    <col min="2058" max="2059" width="17" style="160" customWidth="1"/>
    <col min="2060" max="2060" width="12.125" style="160" customWidth="1"/>
    <col min="2061" max="2061" width="9.375" style="160" customWidth="1"/>
    <col min="2062" max="2063" width="0" style="160" hidden="1" customWidth="1"/>
    <col min="2064" max="2304" width="10.625" style="160"/>
    <col min="2305" max="2305" width="6.25" style="160" customWidth="1"/>
    <col min="2306" max="2306" width="30.5" style="160" customWidth="1"/>
    <col min="2307" max="2307" width="2.625" style="160" customWidth="1"/>
    <col min="2308" max="2308" width="28.875" style="160" customWidth="1"/>
    <col min="2309" max="2310" width="12.875" style="160" customWidth="1"/>
    <col min="2311" max="2311" width="8.625" style="160" bestFit="1" customWidth="1"/>
    <col min="2312" max="2312" width="12.875" style="160" customWidth="1"/>
    <col min="2313" max="2313" width="32.5" style="160" customWidth="1"/>
    <col min="2314" max="2315" width="17" style="160" customWidth="1"/>
    <col min="2316" max="2316" width="12.125" style="160" customWidth="1"/>
    <col min="2317" max="2317" width="9.375" style="160" customWidth="1"/>
    <col min="2318" max="2319" width="0" style="160" hidden="1" customWidth="1"/>
    <col min="2320" max="2560" width="10.625" style="160"/>
    <col min="2561" max="2561" width="6.25" style="160" customWidth="1"/>
    <col min="2562" max="2562" width="30.5" style="160" customWidth="1"/>
    <col min="2563" max="2563" width="2.625" style="160" customWidth="1"/>
    <col min="2564" max="2564" width="28.875" style="160" customWidth="1"/>
    <col min="2565" max="2566" width="12.875" style="160" customWidth="1"/>
    <col min="2567" max="2567" width="8.625" style="160" bestFit="1" customWidth="1"/>
    <col min="2568" max="2568" width="12.875" style="160" customWidth="1"/>
    <col min="2569" max="2569" width="32.5" style="160" customWidth="1"/>
    <col min="2570" max="2571" width="17" style="160" customWidth="1"/>
    <col min="2572" max="2572" width="12.125" style="160" customWidth="1"/>
    <col min="2573" max="2573" width="9.375" style="160" customWidth="1"/>
    <col min="2574" max="2575" width="0" style="160" hidden="1" customWidth="1"/>
    <col min="2576" max="2816" width="10.625" style="160"/>
    <col min="2817" max="2817" width="6.25" style="160" customWidth="1"/>
    <col min="2818" max="2818" width="30.5" style="160" customWidth="1"/>
    <col min="2819" max="2819" width="2.625" style="160" customWidth="1"/>
    <col min="2820" max="2820" width="28.875" style="160" customWidth="1"/>
    <col min="2821" max="2822" width="12.875" style="160" customWidth="1"/>
    <col min="2823" max="2823" width="8.625" style="160" bestFit="1" customWidth="1"/>
    <col min="2824" max="2824" width="12.875" style="160" customWidth="1"/>
    <col min="2825" max="2825" width="32.5" style="160" customWidth="1"/>
    <col min="2826" max="2827" width="17" style="160" customWidth="1"/>
    <col min="2828" max="2828" width="12.125" style="160" customWidth="1"/>
    <col min="2829" max="2829" width="9.375" style="160" customWidth="1"/>
    <col min="2830" max="2831" width="0" style="160" hidden="1" customWidth="1"/>
    <col min="2832" max="3072" width="10.625" style="160"/>
    <col min="3073" max="3073" width="6.25" style="160" customWidth="1"/>
    <col min="3074" max="3074" width="30.5" style="160" customWidth="1"/>
    <col min="3075" max="3075" width="2.625" style="160" customWidth="1"/>
    <col min="3076" max="3076" width="28.875" style="160" customWidth="1"/>
    <col min="3077" max="3078" width="12.875" style="160" customWidth="1"/>
    <col min="3079" max="3079" width="8.625" style="160" bestFit="1" customWidth="1"/>
    <col min="3080" max="3080" width="12.875" style="160" customWidth="1"/>
    <col min="3081" max="3081" width="32.5" style="160" customWidth="1"/>
    <col min="3082" max="3083" width="17" style="160" customWidth="1"/>
    <col min="3084" max="3084" width="12.125" style="160" customWidth="1"/>
    <col min="3085" max="3085" width="9.375" style="160" customWidth="1"/>
    <col min="3086" max="3087" width="0" style="160" hidden="1" customWidth="1"/>
    <col min="3088" max="3328" width="10.625" style="160"/>
    <col min="3329" max="3329" width="6.25" style="160" customWidth="1"/>
    <col min="3330" max="3330" width="30.5" style="160" customWidth="1"/>
    <col min="3331" max="3331" width="2.625" style="160" customWidth="1"/>
    <col min="3332" max="3332" width="28.875" style="160" customWidth="1"/>
    <col min="3333" max="3334" width="12.875" style="160" customWidth="1"/>
    <col min="3335" max="3335" width="8.625" style="160" bestFit="1" customWidth="1"/>
    <col min="3336" max="3336" width="12.875" style="160" customWidth="1"/>
    <col min="3337" max="3337" width="32.5" style="160" customWidth="1"/>
    <col min="3338" max="3339" width="17" style="160" customWidth="1"/>
    <col min="3340" max="3340" width="12.125" style="160" customWidth="1"/>
    <col min="3341" max="3341" width="9.375" style="160" customWidth="1"/>
    <col min="3342" max="3343" width="0" style="160" hidden="1" customWidth="1"/>
    <col min="3344" max="3584" width="10.625" style="160"/>
    <col min="3585" max="3585" width="6.25" style="160" customWidth="1"/>
    <col min="3586" max="3586" width="30.5" style="160" customWidth="1"/>
    <col min="3587" max="3587" width="2.625" style="160" customWidth="1"/>
    <col min="3588" max="3588" width="28.875" style="160" customWidth="1"/>
    <col min="3589" max="3590" width="12.875" style="160" customWidth="1"/>
    <col min="3591" max="3591" width="8.625" style="160" bestFit="1" customWidth="1"/>
    <col min="3592" max="3592" width="12.875" style="160" customWidth="1"/>
    <col min="3593" max="3593" width="32.5" style="160" customWidth="1"/>
    <col min="3594" max="3595" width="17" style="160" customWidth="1"/>
    <col min="3596" max="3596" width="12.125" style="160" customWidth="1"/>
    <col min="3597" max="3597" width="9.375" style="160" customWidth="1"/>
    <col min="3598" max="3599" width="0" style="160" hidden="1" customWidth="1"/>
    <col min="3600" max="3840" width="10.625" style="160"/>
    <col min="3841" max="3841" width="6.25" style="160" customWidth="1"/>
    <col min="3842" max="3842" width="30.5" style="160" customWidth="1"/>
    <col min="3843" max="3843" width="2.625" style="160" customWidth="1"/>
    <col min="3844" max="3844" width="28.875" style="160" customWidth="1"/>
    <col min="3845" max="3846" width="12.875" style="160" customWidth="1"/>
    <col min="3847" max="3847" width="8.625" style="160" bestFit="1" customWidth="1"/>
    <col min="3848" max="3848" width="12.875" style="160" customWidth="1"/>
    <col min="3849" max="3849" width="32.5" style="160" customWidth="1"/>
    <col min="3850" max="3851" width="17" style="160" customWidth="1"/>
    <col min="3852" max="3852" width="12.125" style="160" customWidth="1"/>
    <col min="3853" max="3853" width="9.375" style="160" customWidth="1"/>
    <col min="3854" max="3855" width="0" style="160" hidden="1" customWidth="1"/>
    <col min="3856" max="4096" width="10.625" style="160"/>
    <col min="4097" max="4097" width="6.25" style="160" customWidth="1"/>
    <col min="4098" max="4098" width="30.5" style="160" customWidth="1"/>
    <col min="4099" max="4099" width="2.625" style="160" customWidth="1"/>
    <col min="4100" max="4100" width="28.875" style="160" customWidth="1"/>
    <col min="4101" max="4102" width="12.875" style="160" customWidth="1"/>
    <col min="4103" max="4103" width="8.625" style="160" bestFit="1" customWidth="1"/>
    <col min="4104" max="4104" width="12.875" style="160" customWidth="1"/>
    <col min="4105" max="4105" width="32.5" style="160" customWidth="1"/>
    <col min="4106" max="4107" width="17" style="160" customWidth="1"/>
    <col min="4108" max="4108" width="12.125" style="160" customWidth="1"/>
    <col min="4109" max="4109" width="9.375" style="160" customWidth="1"/>
    <col min="4110" max="4111" width="0" style="160" hidden="1" customWidth="1"/>
    <col min="4112" max="4352" width="10.625" style="160"/>
    <col min="4353" max="4353" width="6.25" style="160" customWidth="1"/>
    <col min="4354" max="4354" width="30.5" style="160" customWidth="1"/>
    <col min="4355" max="4355" width="2.625" style="160" customWidth="1"/>
    <col min="4356" max="4356" width="28.875" style="160" customWidth="1"/>
    <col min="4357" max="4358" width="12.875" style="160" customWidth="1"/>
    <col min="4359" max="4359" width="8.625" style="160" bestFit="1" customWidth="1"/>
    <col min="4360" max="4360" width="12.875" style="160" customWidth="1"/>
    <col min="4361" max="4361" width="32.5" style="160" customWidth="1"/>
    <col min="4362" max="4363" width="17" style="160" customWidth="1"/>
    <col min="4364" max="4364" width="12.125" style="160" customWidth="1"/>
    <col min="4365" max="4365" width="9.375" style="160" customWidth="1"/>
    <col min="4366" max="4367" width="0" style="160" hidden="1" customWidth="1"/>
    <col min="4368" max="4608" width="10.625" style="160"/>
    <col min="4609" max="4609" width="6.25" style="160" customWidth="1"/>
    <col min="4610" max="4610" width="30.5" style="160" customWidth="1"/>
    <col min="4611" max="4611" width="2.625" style="160" customWidth="1"/>
    <col min="4612" max="4612" width="28.875" style="160" customWidth="1"/>
    <col min="4613" max="4614" width="12.875" style="160" customWidth="1"/>
    <col min="4615" max="4615" width="8.625" style="160" bestFit="1" customWidth="1"/>
    <col min="4616" max="4616" width="12.875" style="160" customWidth="1"/>
    <col min="4617" max="4617" width="32.5" style="160" customWidth="1"/>
    <col min="4618" max="4619" width="17" style="160" customWidth="1"/>
    <col min="4620" max="4620" width="12.125" style="160" customWidth="1"/>
    <col min="4621" max="4621" width="9.375" style="160" customWidth="1"/>
    <col min="4622" max="4623" width="0" style="160" hidden="1" customWidth="1"/>
    <col min="4624" max="4864" width="10.625" style="160"/>
    <col min="4865" max="4865" width="6.25" style="160" customWidth="1"/>
    <col min="4866" max="4866" width="30.5" style="160" customWidth="1"/>
    <col min="4867" max="4867" width="2.625" style="160" customWidth="1"/>
    <col min="4868" max="4868" width="28.875" style="160" customWidth="1"/>
    <col min="4869" max="4870" width="12.875" style="160" customWidth="1"/>
    <col min="4871" max="4871" width="8.625" style="160" bestFit="1" customWidth="1"/>
    <col min="4872" max="4872" width="12.875" style="160" customWidth="1"/>
    <col min="4873" max="4873" width="32.5" style="160" customWidth="1"/>
    <col min="4874" max="4875" width="17" style="160" customWidth="1"/>
    <col min="4876" max="4876" width="12.125" style="160" customWidth="1"/>
    <col min="4877" max="4877" width="9.375" style="160" customWidth="1"/>
    <col min="4878" max="4879" width="0" style="160" hidden="1" customWidth="1"/>
    <col min="4880" max="5120" width="10.625" style="160"/>
    <col min="5121" max="5121" width="6.25" style="160" customWidth="1"/>
    <col min="5122" max="5122" width="30.5" style="160" customWidth="1"/>
    <col min="5123" max="5123" width="2.625" style="160" customWidth="1"/>
    <col min="5124" max="5124" width="28.875" style="160" customWidth="1"/>
    <col min="5125" max="5126" width="12.875" style="160" customWidth="1"/>
    <col min="5127" max="5127" width="8.625" style="160" bestFit="1" customWidth="1"/>
    <col min="5128" max="5128" width="12.875" style="160" customWidth="1"/>
    <col min="5129" max="5129" width="32.5" style="160" customWidth="1"/>
    <col min="5130" max="5131" width="17" style="160" customWidth="1"/>
    <col min="5132" max="5132" width="12.125" style="160" customWidth="1"/>
    <col min="5133" max="5133" width="9.375" style="160" customWidth="1"/>
    <col min="5134" max="5135" width="0" style="160" hidden="1" customWidth="1"/>
    <col min="5136" max="5376" width="10.625" style="160"/>
    <col min="5377" max="5377" width="6.25" style="160" customWidth="1"/>
    <col min="5378" max="5378" width="30.5" style="160" customWidth="1"/>
    <col min="5379" max="5379" width="2.625" style="160" customWidth="1"/>
    <col min="5380" max="5380" width="28.875" style="160" customWidth="1"/>
    <col min="5381" max="5382" width="12.875" style="160" customWidth="1"/>
    <col min="5383" max="5383" width="8.625" style="160" bestFit="1" customWidth="1"/>
    <col min="5384" max="5384" width="12.875" style="160" customWidth="1"/>
    <col min="5385" max="5385" width="32.5" style="160" customWidth="1"/>
    <col min="5386" max="5387" width="17" style="160" customWidth="1"/>
    <col min="5388" max="5388" width="12.125" style="160" customWidth="1"/>
    <col min="5389" max="5389" width="9.375" style="160" customWidth="1"/>
    <col min="5390" max="5391" width="0" style="160" hidden="1" customWidth="1"/>
    <col min="5392" max="5632" width="10.625" style="160"/>
    <col min="5633" max="5633" width="6.25" style="160" customWidth="1"/>
    <col min="5634" max="5634" width="30.5" style="160" customWidth="1"/>
    <col min="5635" max="5635" width="2.625" style="160" customWidth="1"/>
    <col min="5636" max="5636" width="28.875" style="160" customWidth="1"/>
    <col min="5637" max="5638" width="12.875" style="160" customWidth="1"/>
    <col min="5639" max="5639" width="8.625" style="160" bestFit="1" customWidth="1"/>
    <col min="5640" max="5640" width="12.875" style="160" customWidth="1"/>
    <col min="5641" max="5641" width="32.5" style="160" customWidth="1"/>
    <col min="5642" max="5643" width="17" style="160" customWidth="1"/>
    <col min="5644" max="5644" width="12.125" style="160" customWidth="1"/>
    <col min="5645" max="5645" width="9.375" style="160" customWidth="1"/>
    <col min="5646" max="5647" width="0" style="160" hidden="1" customWidth="1"/>
    <col min="5648" max="5888" width="10.625" style="160"/>
    <col min="5889" max="5889" width="6.25" style="160" customWidth="1"/>
    <col min="5890" max="5890" width="30.5" style="160" customWidth="1"/>
    <col min="5891" max="5891" width="2.625" style="160" customWidth="1"/>
    <col min="5892" max="5892" width="28.875" style="160" customWidth="1"/>
    <col min="5893" max="5894" width="12.875" style="160" customWidth="1"/>
    <col min="5895" max="5895" width="8.625" style="160" bestFit="1" customWidth="1"/>
    <col min="5896" max="5896" width="12.875" style="160" customWidth="1"/>
    <col min="5897" max="5897" width="32.5" style="160" customWidth="1"/>
    <col min="5898" max="5899" width="17" style="160" customWidth="1"/>
    <col min="5900" max="5900" width="12.125" style="160" customWidth="1"/>
    <col min="5901" max="5901" width="9.375" style="160" customWidth="1"/>
    <col min="5902" max="5903" width="0" style="160" hidden="1" customWidth="1"/>
    <col min="5904" max="6144" width="10.625" style="160"/>
    <col min="6145" max="6145" width="6.25" style="160" customWidth="1"/>
    <col min="6146" max="6146" width="30.5" style="160" customWidth="1"/>
    <col min="6147" max="6147" width="2.625" style="160" customWidth="1"/>
    <col min="6148" max="6148" width="28.875" style="160" customWidth="1"/>
    <col min="6149" max="6150" width="12.875" style="160" customWidth="1"/>
    <col min="6151" max="6151" width="8.625" style="160" bestFit="1" customWidth="1"/>
    <col min="6152" max="6152" width="12.875" style="160" customWidth="1"/>
    <col min="6153" max="6153" width="32.5" style="160" customWidth="1"/>
    <col min="6154" max="6155" width="17" style="160" customWidth="1"/>
    <col min="6156" max="6156" width="12.125" style="160" customWidth="1"/>
    <col min="6157" max="6157" width="9.375" style="160" customWidth="1"/>
    <col min="6158" max="6159" width="0" style="160" hidden="1" customWidth="1"/>
    <col min="6160" max="6400" width="10.625" style="160"/>
    <col min="6401" max="6401" width="6.25" style="160" customWidth="1"/>
    <col min="6402" max="6402" width="30.5" style="160" customWidth="1"/>
    <col min="6403" max="6403" width="2.625" style="160" customWidth="1"/>
    <col min="6404" max="6404" width="28.875" style="160" customWidth="1"/>
    <col min="6405" max="6406" width="12.875" style="160" customWidth="1"/>
    <col min="6407" max="6407" width="8.625" style="160" bestFit="1" customWidth="1"/>
    <col min="6408" max="6408" width="12.875" style="160" customWidth="1"/>
    <col min="6409" max="6409" width="32.5" style="160" customWidth="1"/>
    <col min="6410" max="6411" width="17" style="160" customWidth="1"/>
    <col min="6412" max="6412" width="12.125" style="160" customWidth="1"/>
    <col min="6413" max="6413" width="9.375" style="160" customWidth="1"/>
    <col min="6414" max="6415" width="0" style="160" hidden="1" customWidth="1"/>
    <col min="6416" max="6656" width="10.625" style="160"/>
    <col min="6657" max="6657" width="6.25" style="160" customWidth="1"/>
    <col min="6658" max="6658" width="30.5" style="160" customWidth="1"/>
    <col min="6659" max="6659" width="2.625" style="160" customWidth="1"/>
    <col min="6660" max="6660" width="28.875" style="160" customWidth="1"/>
    <col min="6661" max="6662" width="12.875" style="160" customWidth="1"/>
    <col min="6663" max="6663" width="8.625" style="160" bestFit="1" customWidth="1"/>
    <col min="6664" max="6664" width="12.875" style="160" customWidth="1"/>
    <col min="6665" max="6665" width="32.5" style="160" customWidth="1"/>
    <col min="6666" max="6667" width="17" style="160" customWidth="1"/>
    <col min="6668" max="6668" width="12.125" style="160" customWidth="1"/>
    <col min="6669" max="6669" width="9.375" style="160" customWidth="1"/>
    <col min="6670" max="6671" width="0" style="160" hidden="1" customWidth="1"/>
    <col min="6672" max="6912" width="10.625" style="160"/>
    <col min="6913" max="6913" width="6.25" style="160" customWidth="1"/>
    <col min="6914" max="6914" width="30.5" style="160" customWidth="1"/>
    <col min="6915" max="6915" width="2.625" style="160" customWidth="1"/>
    <col min="6916" max="6916" width="28.875" style="160" customWidth="1"/>
    <col min="6917" max="6918" width="12.875" style="160" customWidth="1"/>
    <col min="6919" max="6919" width="8.625" style="160" bestFit="1" customWidth="1"/>
    <col min="6920" max="6920" width="12.875" style="160" customWidth="1"/>
    <col min="6921" max="6921" width="32.5" style="160" customWidth="1"/>
    <col min="6922" max="6923" width="17" style="160" customWidth="1"/>
    <col min="6924" max="6924" width="12.125" style="160" customWidth="1"/>
    <col min="6925" max="6925" width="9.375" style="160" customWidth="1"/>
    <col min="6926" max="6927" width="0" style="160" hidden="1" customWidth="1"/>
    <col min="6928" max="7168" width="10.625" style="160"/>
    <col min="7169" max="7169" width="6.25" style="160" customWidth="1"/>
    <col min="7170" max="7170" width="30.5" style="160" customWidth="1"/>
    <col min="7171" max="7171" width="2.625" style="160" customWidth="1"/>
    <col min="7172" max="7172" width="28.875" style="160" customWidth="1"/>
    <col min="7173" max="7174" width="12.875" style="160" customWidth="1"/>
    <col min="7175" max="7175" width="8.625" style="160" bestFit="1" customWidth="1"/>
    <col min="7176" max="7176" width="12.875" style="160" customWidth="1"/>
    <col min="7177" max="7177" width="32.5" style="160" customWidth="1"/>
    <col min="7178" max="7179" width="17" style="160" customWidth="1"/>
    <col min="7180" max="7180" width="12.125" style="160" customWidth="1"/>
    <col min="7181" max="7181" width="9.375" style="160" customWidth="1"/>
    <col min="7182" max="7183" width="0" style="160" hidden="1" customWidth="1"/>
    <col min="7184" max="7424" width="10.625" style="160"/>
    <col min="7425" max="7425" width="6.25" style="160" customWidth="1"/>
    <col min="7426" max="7426" width="30.5" style="160" customWidth="1"/>
    <col min="7427" max="7427" width="2.625" style="160" customWidth="1"/>
    <col min="7428" max="7428" width="28.875" style="160" customWidth="1"/>
    <col min="7429" max="7430" width="12.875" style="160" customWidth="1"/>
    <col min="7431" max="7431" width="8.625" style="160" bestFit="1" customWidth="1"/>
    <col min="7432" max="7432" width="12.875" style="160" customWidth="1"/>
    <col min="7433" max="7433" width="32.5" style="160" customWidth="1"/>
    <col min="7434" max="7435" width="17" style="160" customWidth="1"/>
    <col min="7436" max="7436" width="12.125" style="160" customWidth="1"/>
    <col min="7437" max="7437" width="9.375" style="160" customWidth="1"/>
    <col min="7438" max="7439" width="0" style="160" hidden="1" customWidth="1"/>
    <col min="7440" max="7680" width="10.625" style="160"/>
    <col min="7681" max="7681" width="6.25" style="160" customWidth="1"/>
    <col min="7682" max="7682" width="30.5" style="160" customWidth="1"/>
    <col min="7683" max="7683" width="2.625" style="160" customWidth="1"/>
    <col min="7684" max="7684" width="28.875" style="160" customWidth="1"/>
    <col min="7685" max="7686" width="12.875" style="160" customWidth="1"/>
    <col min="7687" max="7687" width="8.625" style="160" bestFit="1" customWidth="1"/>
    <col min="7688" max="7688" width="12.875" style="160" customWidth="1"/>
    <col min="7689" max="7689" width="32.5" style="160" customWidth="1"/>
    <col min="7690" max="7691" width="17" style="160" customWidth="1"/>
    <col min="7692" max="7692" width="12.125" style="160" customWidth="1"/>
    <col min="7693" max="7693" width="9.375" style="160" customWidth="1"/>
    <col min="7694" max="7695" width="0" style="160" hidden="1" customWidth="1"/>
    <col min="7696" max="7936" width="10.625" style="160"/>
    <col min="7937" max="7937" width="6.25" style="160" customWidth="1"/>
    <col min="7938" max="7938" width="30.5" style="160" customWidth="1"/>
    <col min="7939" max="7939" width="2.625" style="160" customWidth="1"/>
    <col min="7940" max="7940" width="28.875" style="160" customWidth="1"/>
    <col min="7941" max="7942" width="12.875" style="160" customWidth="1"/>
    <col min="7943" max="7943" width="8.625" style="160" bestFit="1" customWidth="1"/>
    <col min="7944" max="7944" width="12.875" style="160" customWidth="1"/>
    <col min="7945" max="7945" width="32.5" style="160" customWidth="1"/>
    <col min="7946" max="7947" width="17" style="160" customWidth="1"/>
    <col min="7948" max="7948" width="12.125" style="160" customWidth="1"/>
    <col min="7949" max="7949" width="9.375" style="160" customWidth="1"/>
    <col min="7950" max="7951" width="0" style="160" hidden="1" customWidth="1"/>
    <col min="7952" max="8192" width="10.625" style="160"/>
    <col min="8193" max="8193" width="6.25" style="160" customWidth="1"/>
    <col min="8194" max="8194" width="30.5" style="160" customWidth="1"/>
    <col min="8195" max="8195" width="2.625" style="160" customWidth="1"/>
    <col min="8196" max="8196" width="28.875" style="160" customWidth="1"/>
    <col min="8197" max="8198" width="12.875" style="160" customWidth="1"/>
    <col min="8199" max="8199" width="8.625" style="160" bestFit="1" customWidth="1"/>
    <col min="8200" max="8200" width="12.875" style="160" customWidth="1"/>
    <col min="8201" max="8201" width="32.5" style="160" customWidth="1"/>
    <col min="8202" max="8203" width="17" style="160" customWidth="1"/>
    <col min="8204" max="8204" width="12.125" style="160" customWidth="1"/>
    <col min="8205" max="8205" width="9.375" style="160" customWidth="1"/>
    <col min="8206" max="8207" width="0" style="160" hidden="1" customWidth="1"/>
    <col min="8208" max="8448" width="10.625" style="160"/>
    <col min="8449" max="8449" width="6.25" style="160" customWidth="1"/>
    <col min="8450" max="8450" width="30.5" style="160" customWidth="1"/>
    <col min="8451" max="8451" width="2.625" style="160" customWidth="1"/>
    <col min="8452" max="8452" width="28.875" style="160" customWidth="1"/>
    <col min="8453" max="8454" width="12.875" style="160" customWidth="1"/>
    <col min="8455" max="8455" width="8.625" style="160" bestFit="1" customWidth="1"/>
    <col min="8456" max="8456" width="12.875" style="160" customWidth="1"/>
    <col min="8457" max="8457" width="32.5" style="160" customWidth="1"/>
    <col min="8458" max="8459" width="17" style="160" customWidth="1"/>
    <col min="8460" max="8460" width="12.125" style="160" customWidth="1"/>
    <col min="8461" max="8461" width="9.375" style="160" customWidth="1"/>
    <col min="8462" max="8463" width="0" style="160" hidden="1" customWidth="1"/>
    <col min="8464" max="8704" width="10.625" style="160"/>
    <col min="8705" max="8705" width="6.25" style="160" customWidth="1"/>
    <col min="8706" max="8706" width="30.5" style="160" customWidth="1"/>
    <col min="8707" max="8707" width="2.625" style="160" customWidth="1"/>
    <col min="8708" max="8708" width="28.875" style="160" customWidth="1"/>
    <col min="8709" max="8710" width="12.875" style="160" customWidth="1"/>
    <col min="8711" max="8711" width="8.625" style="160" bestFit="1" customWidth="1"/>
    <col min="8712" max="8712" width="12.875" style="160" customWidth="1"/>
    <col min="8713" max="8713" width="32.5" style="160" customWidth="1"/>
    <col min="8714" max="8715" width="17" style="160" customWidth="1"/>
    <col min="8716" max="8716" width="12.125" style="160" customWidth="1"/>
    <col min="8717" max="8717" width="9.375" style="160" customWidth="1"/>
    <col min="8718" max="8719" width="0" style="160" hidden="1" customWidth="1"/>
    <col min="8720" max="8960" width="10.625" style="160"/>
    <col min="8961" max="8961" width="6.25" style="160" customWidth="1"/>
    <col min="8962" max="8962" width="30.5" style="160" customWidth="1"/>
    <col min="8963" max="8963" width="2.625" style="160" customWidth="1"/>
    <col min="8964" max="8964" width="28.875" style="160" customWidth="1"/>
    <col min="8965" max="8966" width="12.875" style="160" customWidth="1"/>
    <col min="8967" max="8967" width="8.625" style="160" bestFit="1" customWidth="1"/>
    <col min="8968" max="8968" width="12.875" style="160" customWidth="1"/>
    <col min="8969" max="8969" width="32.5" style="160" customWidth="1"/>
    <col min="8970" max="8971" width="17" style="160" customWidth="1"/>
    <col min="8972" max="8972" width="12.125" style="160" customWidth="1"/>
    <col min="8973" max="8973" width="9.375" style="160" customWidth="1"/>
    <col min="8974" max="8975" width="0" style="160" hidden="1" customWidth="1"/>
    <col min="8976" max="9216" width="10.625" style="160"/>
    <col min="9217" max="9217" width="6.25" style="160" customWidth="1"/>
    <col min="9218" max="9218" width="30.5" style="160" customWidth="1"/>
    <col min="9219" max="9219" width="2.625" style="160" customWidth="1"/>
    <col min="9220" max="9220" width="28.875" style="160" customWidth="1"/>
    <col min="9221" max="9222" width="12.875" style="160" customWidth="1"/>
    <col min="9223" max="9223" width="8.625" style="160" bestFit="1" customWidth="1"/>
    <col min="9224" max="9224" width="12.875" style="160" customWidth="1"/>
    <col min="9225" max="9225" width="32.5" style="160" customWidth="1"/>
    <col min="9226" max="9227" width="17" style="160" customWidth="1"/>
    <col min="9228" max="9228" width="12.125" style="160" customWidth="1"/>
    <col min="9229" max="9229" width="9.375" style="160" customWidth="1"/>
    <col min="9230" max="9231" width="0" style="160" hidden="1" customWidth="1"/>
    <col min="9232" max="9472" width="10.625" style="160"/>
    <col min="9473" max="9473" width="6.25" style="160" customWidth="1"/>
    <col min="9474" max="9474" width="30.5" style="160" customWidth="1"/>
    <col min="9475" max="9475" width="2.625" style="160" customWidth="1"/>
    <col min="9476" max="9476" width="28.875" style="160" customWidth="1"/>
    <col min="9477" max="9478" width="12.875" style="160" customWidth="1"/>
    <col min="9479" max="9479" width="8.625" style="160" bestFit="1" customWidth="1"/>
    <col min="9480" max="9480" width="12.875" style="160" customWidth="1"/>
    <col min="9481" max="9481" width="32.5" style="160" customWidth="1"/>
    <col min="9482" max="9483" width="17" style="160" customWidth="1"/>
    <col min="9484" max="9484" width="12.125" style="160" customWidth="1"/>
    <col min="9485" max="9485" width="9.375" style="160" customWidth="1"/>
    <col min="9486" max="9487" width="0" style="160" hidden="1" customWidth="1"/>
    <col min="9488" max="9728" width="10.625" style="160"/>
    <col min="9729" max="9729" width="6.25" style="160" customWidth="1"/>
    <col min="9730" max="9730" width="30.5" style="160" customWidth="1"/>
    <col min="9731" max="9731" width="2.625" style="160" customWidth="1"/>
    <col min="9732" max="9732" width="28.875" style="160" customWidth="1"/>
    <col min="9733" max="9734" width="12.875" style="160" customWidth="1"/>
    <col min="9735" max="9735" width="8.625" style="160" bestFit="1" customWidth="1"/>
    <col min="9736" max="9736" width="12.875" style="160" customWidth="1"/>
    <col min="9737" max="9737" width="32.5" style="160" customWidth="1"/>
    <col min="9738" max="9739" width="17" style="160" customWidth="1"/>
    <col min="9740" max="9740" width="12.125" style="160" customWidth="1"/>
    <col min="9741" max="9741" width="9.375" style="160" customWidth="1"/>
    <col min="9742" max="9743" width="0" style="160" hidden="1" customWidth="1"/>
    <col min="9744" max="9984" width="10.625" style="160"/>
    <col min="9985" max="9985" width="6.25" style="160" customWidth="1"/>
    <col min="9986" max="9986" width="30.5" style="160" customWidth="1"/>
    <col min="9987" max="9987" width="2.625" style="160" customWidth="1"/>
    <col min="9988" max="9988" width="28.875" style="160" customWidth="1"/>
    <col min="9989" max="9990" width="12.875" style="160" customWidth="1"/>
    <col min="9991" max="9991" width="8.625" style="160" bestFit="1" customWidth="1"/>
    <col min="9992" max="9992" width="12.875" style="160" customWidth="1"/>
    <col min="9993" max="9993" width="32.5" style="160" customWidth="1"/>
    <col min="9994" max="9995" width="17" style="160" customWidth="1"/>
    <col min="9996" max="9996" width="12.125" style="160" customWidth="1"/>
    <col min="9997" max="9997" width="9.375" style="160" customWidth="1"/>
    <col min="9998" max="9999" width="0" style="160" hidden="1" customWidth="1"/>
    <col min="10000" max="10240" width="10.625" style="160"/>
    <col min="10241" max="10241" width="6.25" style="160" customWidth="1"/>
    <col min="10242" max="10242" width="30.5" style="160" customWidth="1"/>
    <col min="10243" max="10243" width="2.625" style="160" customWidth="1"/>
    <col min="10244" max="10244" width="28.875" style="160" customWidth="1"/>
    <col min="10245" max="10246" width="12.875" style="160" customWidth="1"/>
    <col min="10247" max="10247" width="8.625" style="160" bestFit="1" customWidth="1"/>
    <col min="10248" max="10248" width="12.875" style="160" customWidth="1"/>
    <col min="10249" max="10249" width="32.5" style="160" customWidth="1"/>
    <col min="10250" max="10251" width="17" style="160" customWidth="1"/>
    <col min="10252" max="10252" width="12.125" style="160" customWidth="1"/>
    <col min="10253" max="10253" width="9.375" style="160" customWidth="1"/>
    <col min="10254" max="10255" width="0" style="160" hidden="1" customWidth="1"/>
    <col min="10256" max="10496" width="10.625" style="160"/>
    <col min="10497" max="10497" width="6.25" style="160" customWidth="1"/>
    <col min="10498" max="10498" width="30.5" style="160" customWidth="1"/>
    <col min="10499" max="10499" width="2.625" style="160" customWidth="1"/>
    <col min="10500" max="10500" width="28.875" style="160" customWidth="1"/>
    <col min="10501" max="10502" width="12.875" style="160" customWidth="1"/>
    <col min="10503" max="10503" width="8.625" style="160" bestFit="1" customWidth="1"/>
    <col min="10504" max="10504" width="12.875" style="160" customWidth="1"/>
    <col min="10505" max="10505" width="32.5" style="160" customWidth="1"/>
    <col min="10506" max="10507" width="17" style="160" customWidth="1"/>
    <col min="10508" max="10508" width="12.125" style="160" customWidth="1"/>
    <col min="10509" max="10509" width="9.375" style="160" customWidth="1"/>
    <col min="10510" max="10511" width="0" style="160" hidden="1" customWidth="1"/>
    <col min="10512" max="10752" width="10.625" style="160"/>
    <col min="10753" max="10753" width="6.25" style="160" customWidth="1"/>
    <col min="10754" max="10754" width="30.5" style="160" customWidth="1"/>
    <col min="10755" max="10755" width="2.625" style="160" customWidth="1"/>
    <col min="10756" max="10756" width="28.875" style="160" customWidth="1"/>
    <col min="10757" max="10758" width="12.875" style="160" customWidth="1"/>
    <col min="10759" max="10759" width="8.625" style="160" bestFit="1" customWidth="1"/>
    <col min="10760" max="10760" width="12.875" style="160" customWidth="1"/>
    <col min="10761" max="10761" width="32.5" style="160" customWidth="1"/>
    <col min="10762" max="10763" width="17" style="160" customWidth="1"/>
    <col min="10764" max="10764" width="12.125" style="160" customWidth="1"/>
    <col min="10765" max="10765" width="9.375" style="160" customWidth="1"/>
    <col min="10766" max="10767" width="0" style="160" hidden="1" customWidth="1"/>
    <col min="10768" max="11008" width="10.625" style="160"/>
    <col min="11009" max="11009" width="6.25" style="160" customWidth="1"/>
    <col min="11010" max="11010" width="30.5" style="160" customWidth="1"/>
    <col min="11011" max="11011" width="2.625" style="160" customWidth="1"/>
    <col min="11012" max="11012" width="28.875" style="160" customWidth="1"/>
    <col min="11013" max="11014" width="12.875" style="160" customWidth="1"/>
    <col min="11015" max="11015" width="8.625" style="160" bestFit="1" customWidth="1"/>
    <col min="11016" max="11016" width="12.875" style="160" customWidth="1"/>
    <col min="11017" max="11017" width="32.5" style="160" customWidth="1"/>
    <col min="11018" max="11019" width="17" style="160" customWidth="1"/>
    <col min="11020" max="11020" width="12.125" style="160" customWidth="1"/>
    <col min="11021" max="11021" width="9.375" style="160" customWidth="1"/>
    <col min="11022" max="11023" width="0" style="160" hidden="1" customWidth="1"/>
    <col min="11024" max="11264" width="10.625" style="160"/>
    <col min="11265" max="11265" width="6.25" style="160" customWidth="1"/>
    <col min="11266" max="11266" width="30.5" style="160" customWidth="1"/>
    <col min="11267" max="11267" width="2.625" style="160" customWidth="1"/>
    <col min="11268" max="11268" width="28.875" style="160" customWidth="1"/>
    <col min="11269" max="11270" width="12.875" style="160" customWidth="1"/>
    <col min="11271" max="11271" width="8.625" style="160" bestFit="1" customWidth="1"/>
    <col min="11272" max="11272" width="12.875" style="160" customWidth="1"/>
    <col min="11273" max="11273" width="32.5" style="160" customWidth="1"/>
    <col min="11274" max="11275" width="17" style="160" customWidth="1"/>
    <col min="11276" max="11276" width="12.125" style="160" customWidth="1"/>
    <col min="11277" max="11277" width="9.375" style="160" customWidth="1"/>
    <col min="11278" max="11279" width="0" style="160" hidden="1" customWidth="1"/>
    <col min="11280" max="11520" width="10.625" style="160"/>
    <col min="11521" max="11521" width="6.25" style="160" customWidth="1"/>
    <col min="11522" max="11522" width="30.5" style="160" customWidth="1"/>
    <col min="11523" max="11523" width="2.625" style="160" customWidth="1"/>
    <col min="11524" max="11524" width="28.875" style="160" customWidth="1"/>
    <col min="11525" max="11526" width="12.875" style="160" customWidth="1"/>
    <col min="11527" max="11527" width="8.625" style="160" bestFit="1" customWidth="1"/>
    <col min="11528" max="11528" width="12.875" style="160" customWidth="1"/>
    <col min="11529" max="11529" width="32.5" style="160" customWidth="1"/>
    <col min="11530" max="11531" width="17" style="160" customWidth="1"/>
    <col min="11532" max="11532" width="12.125" style="160" customWidth="1"/>
    <col min="11533" max="11533" width="9.375" style="160" customWidth="1"/>
    <col min="11534" max="11535" width="0" style="160" hidden="1" customWidth="1"/>
    <col min="11536" max="11776" width="10.625" style="160"/>
    <col min="11777" max="11777" width="6.25" style="160" customWidth="1"/>
    <col min="11778" max="11778" width="30.5" style="160" customWidth="1"/>
    <col min="11779" max="11779" width="2.625" style="160" customWidth="1"/>
    <col min="11780" max="11780" width="28.875" style="160" customWidth="1"/>
    <col min="11781" max="11782" width="12.875" style="160" customWidth="1"/>
    <col min="11783" max="11783" width="8.625" style="160" bestFit="1" customWidth="1"/>
    <col min="11784" max="11784" width="12.875" style="160" customWidth="1"/>
    <col min="11785" max="11785" width="32.5" style="160" customWidth="1"/>
    <col min="11786" max="11787" width="17" style="160" customWidth="1"/>
    <col min="11788" max="11788" width="12.125" style="160" customWidth="1"/>
    <col min="11789" max="11789" width="9.375" style="160" customWidth="1"/>
    <col min="11790" max="11791" width="0" style="160" hidden="1" customWidth="1"/>
    <col min="11792" max="12032" width="10.625" style="160"/>
    <col min="12033" max="12033" width="6.25" style="160" customWidth="1"/>
    <col min="12034" max="12034" width="30.5" style="160" customWidth="1"/>
    <col min="12035" max="12035" width="2.625" style="160" customWidth="1"/>
    <col min="12036" max="12036" width="28.875" style="160" customWidth="1"/>
    <col min="12037" max="12038" width="12.875" style="160" customWidth="1"/>
    <col min="12039" max="12039" width="8.625" style="160" bestFit="1" customWidth="1"/>
    <col min="12040" max="12040" width="12.875" style="160" customWidth="1"/>
    <col min="12041" max="12041" width="32.5" style="160" customWidth="1"/>
    <col min="12042" max="12043" width="17" style="160" customWidth="1"/>
    <col min="12044" max="12044" width="12.125" style="160" customWidth="1"/>
    <col min="12045" max="12045" width="9.375" style="160" customWidth="1"/>
    <col min="12046" max="12047" width="0" style="160" hidden="1" customWidth="1"/>
    <col min="12048" max="12288" width="10.625" style="160"/>
    <col min="12289" max="12289" width="6.25" style="160" customWidth="1"/>
    <col min="12290" max="12290" width="30.5" style="160" customWidth="1"/>
    <col min="12291" max="12291" width="2.625" style="160" customWidth="1"/>
    <col min="12292" max="12292" width="28.875" style="160" customWidth="1"/>
    <col min="12293" max="12294" width="12.875" style="160" customWidth="1"/>
    <col min="12295" max="12295" width="8.625" style="160" bestFit="1" customWidth="1"/>
    <col min="12296" max="12296" width="12.875" style="160" customWidth="1"/>
    <col min="12297" max="12297" width="32.5" style="160" customWidth="1"/>
    <col min="12298" max="12299" width="17" style="160" customWidth="1"/>
    <col min="12300" max="12300" width="12.125" style="160" customWidth="1"/>
    <col min="12301" max="12301" width="9.375" style="160" customWidth="1"/>
    <col min="12302" max="12303" width="0" style="160" hidden="1" customWidth="1"/>
    <col min="12304" max="12544" width="10.625" style="160"/>
    <col min="12545" max="12545" width="6.25" style="160" customWidth="1"/>
    <col min="12546" max="12546" width="30.5" style="160" customWidth="1"/>
    <col min="12547" max="12547" width="2.625" style="160" customWidth="1"/>
    <col min="12548" max="12548" width="28.875" style="160" customWidth="1"/>
    <col min="12549" max="12550" width="12.875" style="160" customWidth="1"/>
    <col min="12551" max="12551" width="8.625" style="160" bestFit="1" customWidth="1"/>
    <col min="12552" max="12552" width="12.875" style="160" customWidth="1"/>
    <col min="12553" max="12553" width="32.5" style="160" customWidth="1"/>
    <col min="12554" max="12555" width="17" style="160" customWidth="1"/>
    <col min="12556" max="12556" width="12.125" style="160" customWidth="1"/>
    <col min="12557" max="12557" width="9.375" style="160" customWidth="1"/>
    <col min="12558" max="12559" width="0" style="160" hidden="1" customWidth="1"/>
    <col min="12560" max="12800" width="10.625" style="160"/>
    <col min="12801" max="12801" width="6.25" style="160" customWidth="1"/>
    <col min="12802" max="12802" width="30.5" style="160" customWidth="1"/>
    <col min="12803" max="12803" width="2.625" style="160" customWidth="1"/>
    <col min="12804" max="12804" width="28.875" style="160" customWidth="1"/>
    <col min="12805" max="12806" width="12.875" style="160" customWidth="1"/>
    <col min="12807" max="12807" width="8.625" style="160" bestFit="1" customWidth="1"/>
    <col min="12808" max="12808" width="12.875" style="160" customWidth="1"/>
    <col min="12809" max="12809" width="32.5" style="160" customWidth="1"/>
    <col min="12810" max="12811" width="17" style="160" customWidth="1"/>
    <col min="12812" max="12812" width="12.125" style="160" customWidth="1"/>
    <col min="12813" max="12813" width="9.375" style="160" customWidth="1"/>
    <col min="12814" max="12815" width="0" style="160" hidden="1" customWidth="1"/>
    <col min="12816" max="13056" width="10.625" style="160"/>
    <col min="13057" max="13057" width="6.25" style="160" customWidth="1"/>
    <col min="13058" max="13058" width="30.5" style="160" customWidth="1"/>
    <col min="13059" max="13059" width="2.625" style="160" customWidth="1"/>
    <col min="13060" max="13060" width="28.875" style="160" customWidth="1"/>
    <col min="13061" max="13062" width="12.875" style="160" customWidth="1"/>
    <col min="13063" max="13063" width="8.625" style="160" bestFit="1" customWidth="1"/>
    <col min="13064" max="13064" width="12.875" style="160" customWidth="1"/>
    <col min="13065" max="13065" width="32.5" style="160" customWidth="1"/>
    <col min="13066" max="13067" width="17" style="160" customWidth="1"/>
    <col min="13068" max="13068" width="12.125" style="160" customWidth="1"/>
    <col min="13069" max="13069" width="9.375" style="160" customWidth="1"/>
    <col min="13070" max="13071" width="0" style="160" hidden="1" customWidth="1"/>
    <col min="13072" max="13312" width="10.625" style="160"/>
    <col min="13313" max="13313" width="6.25" style="160" customWidth="1"/>
    <col min="13314" max="13314" width="30.5" style="160" customWidth="1"/>
    <col min="13315" max="13315" width="2.625" style="160" customWidth="1"/>
    <col min="13316" max="13316" width="28.875" style="160" customWidth="1"/>
    <col min="13317" max="13318" width="12.875" style="160" customWidth="1"/>
    <col min="13319" max="13319" width="8.625" style="160" bestFit="1" customWidth="1"/>
    <col min="13320" max="13320" width="12.875" style="160" customWidth="1"/>
    <col min="13321" max="13321" width="32.5" style="160" customWidth="1"/>
    <col min="13322" max="13323" width="17" style="160" customWidth="1"/>
    <col min="13324" max="13324" width="12.125" style="160" customWidth="1"/>
    <col min="13325" max="13325" width="9.375" style="160" customWidth="1"/>
    <col min="13326" max="13327" width="0" style="160" hidden="1" customWidth="1"/>
    <col min="13328" max="13568" width="10.625" style="160"/>
    <col min="13569" max="13569" width="6.25" style="160" customWidth="1"/>
    <col min="13570" max="13570" width="30.5" style="160" customWidth="1"/>
    <col min="13571" max="13571" width="2.625" style="160" customWidth="1"/>
    <col min="13572" max="13572" width="28.875" style="160" customWidth="1"/>
    <col min="13573" max="13574" width="12.875" style="160" customWidth="1"/>
    <col min="13575" max="13575" width="8.625" style="160" bestFit="1" customWidth="1"/>
    <col min="13576" max="13576" width="12.875" style="160" customWidth="1"/>
    <col min="13577" max="13577" width="32.5" style="160" customWidth="1"/>
    <col min="13578" max="13579" width="17" style="160" customWidth="1"/>
    <col min="13580" max="13580" width="12.125" style="160" customWidth="1"/>
    <col min="13581" max="13581" width="9.375" style="160" customWidth="1"/>
    <col min="13582" max="13583" width="0" style="160" hidden="1" customWidth="1"/>
    <col min="13584" max="13824" width="10.625" style="160"/>
    <col min="13825" max="13825" width="6.25" style="160" customWidth="1"/>
    <col min="13826" max="13826" width="30.5" style="160" customWidth="1"/>
    <col min="13827" max="13827" width="2.625" style="160" customWidth="1"/>
    <col min="13828" max="13828" width="28.875" style="160" customWidth="1"/>
    <col min="13829" max="13830" width="12.875" style="160" customWidth="1"/>
    <col min="13831" max="13831" width="8.625" style="160" bestFit="1" customWidth="1"/>
    <col min="13832" max="13832" width="12.875" style="160" customWidth="1"/>
    <col min="13833" max="13833" width="32.5" style="160" customWidth="1"/>
    <col min="13834" max="13835" width="17" style="160" customWidth="1"/>
    <col min="13836" max="13836" width="12.125" style="160" customWidth="1"/>
    <col min="13837" max="13837" width="9.375" style="160" customWidth="1"/>
    <col min="13838" max="13839" width="0" style="160" hidden="1" customWidth="1"/>
    <col min="13840" max="14080" width="10.625" style="160"/>
    <col min="14081" max="14081" width="6.25" style="160" customWidth="1"/>
    <col min="14082" max="14082" width="30.5" style="160" customWidth="1"/>
    <col min="14083" max="14083" width="2.625" style="160" customWidth="1"/>
    <col min="14084" max="14084" width="28.875" style="160" customWidth="1"/>
    <col min="14085" max="14086" width="12.875" style="160" customWidth="1"/>
    <col min="14087" max="14087" width="8.625" style="160" bestFit="1" customWidth="1"/>
    <col min="14088" max="14088" width="12.875" style="160" customWidth="1"/>
    <col min="14089" max="14089" width="32.5" style="160" customWidth="1"/>
    <col min="14090" max="14091" width="17" style="160" customWidth="1"/>
    <col min="14092" max="14092" width="12.125" style="160" customWidth="1"/>
    <col min="14093" max="14093" width="9.375" style="160" customWidth="1"/>
    <col min="14094" max="14095" width="0" style="160" hidden="1" customWidth="1"/>
    <col min="14096" max="14336" width="10.625" style="160"/>
    <col min="14337" max="14337" width="6.25" style="160" customWidth="1"/>
    <col min="14338" max="14338" width="30.5" style="160" customWidth="1"/>
    <col min="14339" max="14339" width="2.625" style="160" customWidth="1"/>
    <col min="14340" max="14340" width="28.875" style="160" customWidth="1"/>
    <col min="14341" max="14342" width="12.875" style="160" customWidth="1"/>
    <col min="14343" max="14343" width="8.625" style="160" bestFit="1" customWidth="1"/>
    <col min="14344" max="14344" width="12.875" style="160" customWidth="1"/>
    <col min="14345" max="14345" width="32.5" style="160" customWidth="1"/>
    <col min="14346" max="14347" width="17" style="160" customWidth="1"/>
    <col min="14348" max="14348" width="12.125" style="160" customWidth="1"/>
    <col min="14349" max="14349" width="9.375" style="160" customWidth="1"/>
    <col min="14350" max="14351" width="0" style="160" hidden="1" customWidth="1"/>
    <col min="14352" max="14592" width="10.625" style="160"/>
    <col min="14593" max="14593" width="6.25" style="160" customWidth="1"/>
    <col min="14594" max="14594" width="30.5" style="160" customWidth="1"/>
    <col min="14595" max="14595" width="2.625" style="160" customWidth="1"/>
    <col min="14596" max="14596" width="28.875" style="160" customWidth="1"/>
    <col min="14597" max="14598" width="12.875" style="160" customWidth="1"/>
    <col min="14599" max="14599" width="8.625" style="160" bestFit="1" customWidth="1"/>
    <col min="14600" max="14600" width="12.875" style="160" customWidth="1"/>
    <col min="14601" max="14601" width="32.5" style="160" customWidth="1"/>
    <col min="14602" max="14603" width="17" style="160" customWidth="1"/>
    <col min="14604" max="14604" width="12.125" style="160" customWidth="1"/>
    <col min="14605" max="14605" width="9.375" style="160" customWidth="1"/>
    <col min="14606" max="14607" width="0" style="160" hidden="1" customWidth="1"/>
    <col min="14608" max="14848" width="10.625" style="160"/>
    <col min="14849" max="14849" width="6.25" style="160" customWidth="1"/>
    <col min="14850" max="14850" width="30.5" style="160" customWidth="1"/>
    <col min="14851" max="14851" width="2.625" style="160" customWidth="1"/>
    <col min="14852" max="14852" width="28.875" style="160" customWidth="1"/>
    <col min="14853" max="14854" width="12.875" style="160" customWidth="1"/>
    <col min="14855" max="14855" width="8.625" style="160" bestFit="1" customWidth="1"/>
    <col min="14856" max="14856" width="12.875" style="160" customWidth="1"/>
    <col min="14857" max="14857" width="32.5" style="160" customWidth="1"/>
    <col min="14858" max="14859" width="17" style="160" customWidth="1"/>
    <col min="14860" max="14860" width="12.125" style="160" customWidth="1"/>
    <col min="14861" max="14861" width="9.375" style="160" customWidth="1"/>
    <col min="14862" max="14863" width="0" style="160" hidden="1" customWidth="1"/>
    <col min="14864" max="15104" width="10.625" style="160"/>
    <col min="15105" max="15105" width="6.25" style="160" customWidth="1"/>
    <col min="15106" max="15106" width="30.5" style="160" customWidth="1"/>
    <col min="15107" max="15107" width="2.625" style="160" customWidth="1"/>
    <col min="15108" max="15108" width="28.875" style="160" customWidth="1"/>
    <col min="15109" max="15110" width="12.875" style="160" customWidth="1"/>
    <col min="15111" max="15111" width="8.625" style="160" bestFit="1" customWidth="1"/>
    <col min="15112" max="15112" width="12.875" style="160" customWidth="1"/>
    <col min="15113" max="15113" width="32.5" style="160" customWidth="1"/>
    <col min="15114" max="15115" width="17" style="160" customWidth="1"/>
    <col min="15116" max="15116" width="12.125" style="160" customWidth="1"/>
    <col min="15117" max="15117" width="9.375" style="160" customWidth="1"/>
    <col min="15118" max="15119" width="0" style="160" hidden="1" customWidth="1"/>
    <col min="15120" max="15360" width="10.625" style="160"/>
    <col min="15361" max="15361" width="6.25" style="160" customWidth="1"/>
    <col min="15362" max="15362" width="30.5" style="160" customWidth="1"/>
    <col min="15363" max="15363" width="2.625" style="160" customWidth="1"/>
    <col min="15364" max="15364" width="28.875" style="160" customWidth="1"/>
    <col min="15365" max="15366" width="12.875" style="160" customWidth="1"/>
    <col min="15367" max="15367" width="8.625" style="160" bestFit="1" customWidth="1"/>
    <col min="15368" max="15368" width="12.875" style="160" customWidth="1"/>
    <col min="15369" max="15369" width="32.5" style="160" customWidth="1"/>
    <col min="15370" max="15371" width="17" style="160" customWidth="1"/>
    <col min="15372" max="15372" width="12.125" style="160" customWidth="1"/>
    <col min="15373" max="15373" width="9.375" style="160" customWidth="1"/>
    <col min="15374" max="15375" width="0" style="160" hidden="1" customWidth="1"/>
    <col min="15376" max="15616" width="10.625" style="160"/>
    <col min="15617" max="15617" width="6.25" style="160" customWidth="1"/>
    <col min="15618" max="15618" width="30.5" style="160" customWidth="1"/>
    <col min="15619" max="15619" width="2.625" style="160" customWidth="1"/>
    <col min="15620" max="15620" width="28.875" style="160" customWidth="1"/>
    <col min="15621" max="15622" width="12.875" style="160" customWidth="1"/>
    <col min="15623" max="15623" width="8.625" style="160" bestFit="1" customWidth="1"/>
    <col min="15624" max="15624" width="12.875" style="160" customWidth="1"/>
    <col min="15625" max="15625" width="32.5" style="160" customWidth="1"/>
    <col min="15626" max="15627" width="17" style="160" customWidth="1"/>
    <col min="15628" max="15628" width="12.125" style="160" customWidth="1"/>
    <col min="15629" max="15629" width="9.375" style="160" customWidth="1"/>
    <col min="15630" max="15631" width="0" style="160" hidden="1" customWidth="1"/>
    <col min="15632" max="15872" width="10.625" style="160"/>
    <col min="15873" max="15873" width="6.25" style="160" customWidth="1"/>
    <col min="15874" max="15874" width="30.5" style="160" customWidth="1"/>
    <col min="15875" max="15875" width="2.625" style="160" customWidth="1"/>
    <col min="15876" max="15876" width="28.875" style="160" customWidth="1"/>
    <col min="15877" max="15878" width="12.875" style="160" customWidth="1"/>
    <col min="15879" max="15879" width="8.625" style="160" bestFit="1" customWidth="1"/>
    <col min="15880" max="15880" width="12.875" style="160" customWidth="1"/>
    <col min="15881" max="15881" width="32.5" style="160" customWidth="1"/>
    <col min="15882" max="15883" width="17" style="160" customWidth="1"/>
    <col min="15884" max="15884" width="12.125" style="160" customWidth="1"/>
    <col min="15885" max="15885" width="9.375" style="160" customWidth="1"/>
    <col min="15886" max="15887" width="0" style="160" hidden="1" customWidth="1"/>
    <col min="15888" max="16128" width="10.625" style="160"/>
    <col min="16129" max="16129" width="6.25" style="160" customWidth="1"/>
    <col min="16130" max="16130" width="30.5" style="160" customWidth="1"/>
    <col min="16131" max="16131" width="2.625" style="160" customWidth="1"/>
    <col min="16132" max="16132" width="28.875" style="160" customWidth="1"/>
    <col min="16133" max="16134" width="12.875" style="160" customWidth="1"/>
    <col min="16135" max="16135" width="8.625" style="160" bestFit="1" customWidth="1"/>
    <col min="16136" max="16136" width="12.875" style="160" customWidth="1"/>
    <col min="16137" max="16137" width="32.5" style="160" customWidth="1"/>
    <col min="16138" max="16139" width="17" style="160" customWidth="1"/>
    <col min="16140" max="16140" width="12.125" style="160" customWidth="1"/>
    <col min="16141" max="16141" width="9.375" style="160" customWidth="1"/>
    <col min="16142" max="16143" width="0" style="160" hidden="1" customWidth="1"/>
    <col min="16144" max="16384" width="10.625" style="160"/>
  </cols>
  <sheetData>
    <row r="1" spans="1:38" s="91" customFormat="1" ht="56.25" customHeight="1" x14ac:dyDescent="0.15">
      <c r="A1" s="409" t="s">
        <v>147</v>
      </c>
      <c r="B1" s="409"/>
      <c r="C1" s="409"/>
      <c r="D1" s="409"/>
      <c r="E1" s="409"/>
      <c r="F1" s="409"/>
      <c r="G1" s="409"/>
      <c r="H1" s="409"/>
      <c r="I1" s="409"/>
      <c r="J1" s="409"/>
      <c r="K1" s="409"/>
      <c r="L1" s="409"/>
      <c r="M1" s="409"/>
    </row>
    <row r="2" spans="1:38" s="91" customFormat="1" ht="25.5" customHeight="1" x14ac:dyDescent="0.15">
      <c r="A2" s="92"/>
      <c r="B2" s="92"/>
      <c r="C2" s="92"/>
      <c r="D2" s="92"/>
      <c r="E2" s="92"/>
      <c r="F2" s="92"/>
      <c r="G2" s="92"/>
      <c r="H2" s="92"/>
      <c r="I2" s="92"/>
      <c r="J2" s="92"/>
      <c r="K2" s="92"/>
      <c r="L2" s="410" t="s">
        <v>3074</v>
      </c>
      <c r="M2" s="410"/>
    </row>
    <row r="3" spans="1:38" s="94" customFormat="1" ht="20.100000000000001" customHeight="1" x14ac:dyDescent="0.15">
      <c r="A3" s="411" t="s">
        <v>135</v>
      </c>
      <c r="B3" s="414" t="s">
        <v>134</v>
      </c>
      <c r="C3" s="417" t="s">
        <v>96</v>
      </c>
      <c r="D3" s="418"/>
      <c r="E3" s="419" t="s">
        <v>148</v>
      </c>
      <c r="F3" s="422" t="s">
        <v>149</v>
      </c>
      <c r="G3" s="425" t="s">
        <v>812</v>
      </c>
      <c r="H3" s="419" t="s">
        <v>85</v>
      </c>
      <c r="I3" s="427" t="s">
        <v>86</v>
      </c>
      <c r="J3" s="425" t="s">
        <v>87</v>
      </c>
      <c r="K3" s="425" t="s">
        <v>88</v>
      </c>
      <c r="L3" s="425" t="s">
        <v>1390</v>
      </c>
      <c r="M3" s="419" t="s">
        <v>150</v>
      </c>
      <c r="N3" s="93"/>
      <c r="O3" s="391" t="s">
        <v>1245</v>
      </c>
      <c r="P3" s="93"/>
      <c r="Q3" s="93"/>
      <c r="R3" s="93"/>
      <c r="S3" s="93"/>
      <c r="T3" s="93"/>
      <c r="U3" s="93"/>
      <c r="V3" s="93"/>
      <c r="W3" s="93"/>
      <c r="X3" s="93"/>
      <c r="Y3" s="93"/>
      <c r="Z3" s="93"/>
      <c r="AA3" s="93"/>
      <c r="AB3" s="93"/>
      <c r="AC3" s="93"/>
      <c r="AD3" s="93"/>
      <c r="AE3" s="93"/>
      <c r="AF3" s="93"/>
      <c r="AG3" s="93"/>
      <c r="AH3" s="93"/>
      <c r="AI3" s="93"/>
      <c r="AJ3" s="93"/>
      <c r="AK3" s="93"/>
      <c r="AL3" s="93"/>
    </row>
    <row r="4" spans="1:38" s="94" customFormat="1" ht="20.100000000000001" customHeight="1" x14ac:dyDescent="0.15">
      <c r="A4" s="412"/>
      <c r="B4" s="415"/>
      <c r="C4" s="95" t="s">
        <v>83</v>
      </c>
      <c r="D4" s="407" t="s">
        <v>84</v>
      </c>
      <c r="E4" s="420"/>
      <c r="F4" s="423"/>
      <c r="G4" s="426"/>
      <c r="H4" s="420"/>
      <c r="I4" s="428"/>
      <c r="J4" s="426"/>
      <c r="K4" s="426"/>
      <c r="L4" s="426"/>
      <c r="M4" s="420"/>
      <c r="N4" s="93"/>
      <c r="O4" s="392"/>
      <c r="P4" s="93"/>
      <c r="Q4" s="93"/>
      <c r="R4" s="93"/>
      <c r="S4" s="93"/>
      <c r="T4" s="93"/>
      <c r="U4" s="93"/>
      <c r="V4" s="93"/>
      <c r="W4" s="93"/>
      <c r="X4" s="93"/>
      <c r="Y4" s="93"/>
      <c r="Z4" s="93"/>
      <c r="AA4" s="93"/>
      <c r="AB4" s="93"/>
      <c r="AC4" s="93"/>
      <c r="AD4" s="93"/>
      <c r="AE4" s="93"/>
      <c r="AF4" s="93"/>
      <c r="AG4" s="93"/>
      <c r="AH4" s="93"/>
      <c r="AI4" s="93"/>
      <c r="AJ4" s="93"/>
      <c r="AK4" s="93"/>
      <c r="AL4" s="93"/>
    </row>
    <row r="5" spans="1:38" s="94" customFormat="1" ht="20.100000000000001" customHeight="1" x14ac:dyDescent="0.15">
      <c r="A5" s="413"/>
      <c r="B5" s="416"/>
      <c r="C5" s="96" t="s">
        <v>89</v>
      </c>
      <c r="D5" s="408"/>
      <c r="E5" s="421"/>
      <c r="F5" s="424"/>
      <c r="G5" s="97" t="s">
        <v>98</v>
      </c>
      <c r="H5" s="421"/>
      <c r="I5" s="429"/>
      <c r="J5" s="430"/>
      <c r="K5" s="430"/>
      <c r="L5" s="430"/>
      <c r="M5" s="421"/>
      <c r="N5" s="93"/>
      <c r="O5" s="393"/>
      <c r="P5" s="93"/>
      <c r="Q5" s="93"/>
      <c r="R5" s="93"/>
      <c r="S5" s="93"/>
      <c r="T5" s="93"/>
      <c r="U5" s="93"/>
      <c r="V5" s="93"/>
      <c r="W5" s="93"/>
      <c r="X5" s="93"/>
      <c r="Y5" s="93"/>
      <c r="Z5" s="93"/>
      <c r="AA5" s="93"/>
      <c r="AB5" s="93"/>
      <c r="AC5" s="93"/>
      <c r="AD5" s="93"/>
      <c r="AE5" s="93"/>
      <c r="AF5" s="93"/>
      <c r="AG5" s="93"/>
      <c r="AH5" s="93"/>
      <c r="AI5" s="93"/>
      <c r="AJ5" s="93"/>
      <c r="AK5" s="93"/>
      <c r="AL5" s="93"/>
    </row>
    <row r="6" spans="1:38" s="241" customFormat="1" ht="39.950000000000003" customHeight="1" x14ac:dyDescent="0.15">
      <c r="A6" s="281" t="s">
        <v>136</v>
      </c>
      <c r="B6" s="98" t="s">
        <v>151</v>
      </c>
      <c r="C6" s="99" t="s">
        <v>152</v>
      </c>
      <c r="D6" s="345" t="s">
        <v>813</v>
      </c>
      <c r="E6" s="189">
        <v>37734</v>
      </c>
      <c r="F6" s="190">
        <v>37922</v>
      </c>
      <c r="G6" s="100">
        <v>46</v>
      </c>
      <c r="H6" s="100" t="s">
        <v>814</v>
      </c>
      <c r="I6" s="101" t="s">
        <v>418</v>
      </c>
      <c r="J6" s="102" t="s">
        <v>815</v>
      </c>
      <c r="K6" s="102" t="s">
        <v>816</v>
      </c>
      <c r="L6" s="102" t="s">
        <v>153</v>
      </c>
      <c r="M6" s="103" t="s">
        <v>154</v>
      </c>
      <c r="N6" s="39"/>
      <c r="O6" s="328" t="s">
        <v>1246</v>
      </c>
      <c r="P6" s="39"/>
      <c r="Q6" s="39"/>
      <c r="R6" s="39"/>
      <c r="S6" s="39"/>
      <c r="T6" s="39"/>
      <c r="U6" s="39"/>
      <c r="V6" s="39"/>
      <c r="W6" s="39"/>
      <c r="X6" s="39"/>
      <c r="Y6" s="39"/>
      <c r="Z6" s="39"/>
      <c r="AA6" s="39"/>
      <c r="AB6" s="39"/>
      <c r="AC6" s="39"/>
      <c r="AD6" s="39"/>
      <c r="AE6" s="39"/>
      <c r="AF6" s="39"/>
      <c r="AG6" s="39"/>
      <c r="AH6" s="39"/>
      <c r="AI6" s="39"/>
    </row>
    <row r="7" spans="1:38" s="241" customFormat="1" ht="39.950000000000003" customHeight="1" x14ac:dyDescent="0.15">
      <c r="A7" s="281" t="s">
        <v>136</v>
      </c>
      <c r="B7" s="98" t="s">
        <v>155</v>
      </c>
      <c r="C7" s="99" t="s">
        <v>156</v>
      </c>
      <c r="D7" s="345" t="s">
        <v>157</v>
      </c>
      <c r="E7" s="189">
        <v>40779</v>
      </c>
      <c r="F7" s="190">
        <v>40781</v>
      </c>
      <c r="G7" s="100">
        <v>6</v>
      </c>
      <c r="H7" s="100" t="s">
        <v>814</v>
      </c>
      <c r="I7" s="101" t="s">
        <v>419</v>
      </c>
      <c r="J7" s="102" t="s">
        <v>817</v>
      </c>
      <c r="K7" s="102" t="s">
        <v>158</v>
      </c>
      <c r="L7" s="102" t="s">
        <v>159</v>
      </c>
      <c r="M7" s="103" t="s">
        <v>160</v>
      </c>
      <c r="N7" s="39"/>
      <c r="O7" s="328" t="s">
        <v>1247</v>
      </c>
      <c r="P7" s="39"/>
      <c r="Q7" s="39"/>
      <c r="R7" s="39"/>
      <c r="S7" s="39"/>
      <c r="T7" s="39"/>
      <c r="U7" s="39"/>
      <c r="V7" s="39"/>
      <c r="W7" s="39"/>
      <c r="X7" s="39"/>
      <c r="Y7" s="39"/>
      <c r="Z7" s="39"/>
      <c r="AA7" s="39"/>
      <c r="AB7" s="39"/>
      <c r="AC7" s="39"/>
      <c r="AD7" s="39"/>
      <c r="AE7" s="39"/>
      <c r="AF7" s="39"/>
      <c r="AG7" s="39"/>
      <c r="AH7" s="39"/>
      <c r="AI7" s="39"/>
    </row>
    <row r="8" spans="1:38" s="241" customFormat="1" ht="39.950000000000003" customHeight="1" x14ac:dyDescent="0.15">
      <c r="A8" s="282" t="s">
        <v>136</v>
      </c>
      <c r="B8" s="161" t="s">
        <v>420</v>
      </c>
      <c r="C8" s="99" t="s">
        <v>161</v>
      </c>
      <c r="D8" s="346" t="s">
        <v>162</v>
      </c>
      <c r="E8" s="189">
        <v>40905</v>
      </c>
      <c r="F8" s="190">
        <v>40913</v>
      </c>
      <c r="G8" s="82">
        <v>11</v>
      </c>
      <c r="H8" s="82" t="s">
        <v>818</v>
      </c>
      <c r="I8" s="104" t="s">
        <v>421</v>
      </c>
      <c r="J8" s="82" t="s">
        <v>819</v>
      </c>
      <c r="K8" s="82" t="s">
        <v>820</v>
      </c>
      <c r="L8" s="82" t="s">
        <v>153</v>
      </c>
      <c r="M8" s="105" t="s">
        <v>160</v>
      </c>
      <c r="N8" s="39"/>
      <c r="O8" s="328" t="s">
        <v>1248</v>
      </c>
      <c r="P8" s="39"/>
      <c r="Q8" s="39"/>
      <c r="R8" s="39"/>
      <c r="S8" s="39"/>
      <c r="T8" s="39"/>
      <c r="U8" s="39"/>
      <c r="V8" s="39"/>
      <c r="W8" s="39"/>
      <c r="X8" s="39"/>
      <c r="Y8" s="39"/>
      <c r="Z8" s="39"/>
      <c r="AA8" s="39"/>
      <c r="AB8" s="39"/>
      <c r="AC8" s="39"/>
      <c r="AD8" s="39"/>
      <c r="AE8" s="39"/>
      <c r="AF8" s="39"/>
      <c r="AG8" s="39"/>
      <c r="AH8" s="39"/>
      <c r="AI8" s="39"/>
    </row>
    <row r="9" spans="1:38" s="241" customFormat="1" ht="39.950000000000003" customHeight="1" x14ac:dyDescent="0.15">
      <c r="A9" s="281" t="s">
        <v>136</v>
      </c>
      <c r="B9" s="98" t="s">
        <v>163</v>
      </c>
      <c r="C9" s="106" t="s">
        <v>164</v>
      </c>
      <c r="D9" s="346" t="s">
        <v>165</v>
      </c>
      <c r="E9" s="189">
        <v>41367</v>
      </c>
      <c r="F9" s="190">
        <v>41369</v>
      </c>
      <c r="G9" s="82">
        <v>10</v>
      </c>
      <c r="H9" s="82" t="s">
        <v>821</v>
      </c>
      <c r="I9" s="107" t="s">
        <v>422</v>
      </c>
      <c r="J9" s="82" t="s">
        <v>822</v>
      </c>
      <c r="K9" s="82" t="s">
        <v>823</v>
      </c>
      <c r="L9" s="90" t="s">
        <v>153</v>
      </c>
      <c r="M9" s="105" t="s">
        <v>160</v>
      </c>
      <c r="N9" s="39"/>
      <c r="O9" s="328" t="s">
        <v>1249</v>
      </c>
      <c r="P9" s="39"/>
      <c r="Q9" s="39"/>
      <c r="R9" s="39"/>
      <c r="S9" s="39"/>
      <c r="T9" s="39"/>
      <c r="U9" s="39"/>
      <c r="V9" s="39"/>
      <c r="W9" s="39"/>
      <c r="X9" s="39"/>
      <c r="Y9" s="39"/>
      <c r="Z9" s="39"/>
      <c r="AA9" s="39"/>
      <c r="AB9" s="39"/>
      <c r="AC9" s="39"/>
      <c r="AD9" s="39"/>
      <c r="AE9" s="39"/>
      <c r="AF9" s="39"/>
      <c r="AG9" s="39"/>
      <c r="AH9" s="39"/>
      <c r="AI9" s="39"/>
    </row>
    <row r="10" spans="1:38" s="241" customFormat="1" ht="39.950000000000003" customHeight="1" x14ac:dyDescent="0.15">
      <c r="A10" s="282" t="s">
        <v>136</v>
      </c>
      <c r="B10" s="98" t="s">
        <v>166</v>
      </c>
      <c r="C10" s="106" t="s">
        <v>138</v>
      </c>
      <c r="D10" s="347" t="s">
        <v>167</v>
      </c>
      <c r="E10" s="189">
        <v>41781</v>
      </c>
      <c r="F10" s="190">
        <v>41731</v>
      </c>
      <c r="G10" s="82">
        <v>38</v>
      </c>
      <c r="H10" s="82" t="s">
        <v>824</v>
      </c>
      <c r="I10" s="104" t="s">
        <v>423</v>
      </c>
      <c r="J10" s="88" t="s">
        <v>825</v>
      </c>
      <c r="K10" s="82" t="s">
        <v>826</v>
      </c>
      <c r="L10" s="89" t="s">
        <v>153</v>
      </c>
      <c r="M10" s="105" t="s">
        <v>168</v>
      </c>
      <c r="N10" s="39"/>
      <c r="O10" s="328" t="s">
        <v>1250</v>
      </c>
      <c r="P10" s="39"/>
      <c r="Q10" s="39"/>
      <c r="R10" s="39"/>
      <c r="S10" s="39"/>
      <c r="T10" s="39"/>
      <c r="U10" s="39"/>
      <c r="V10" s="39"/>
      <c r="W10" s="39"/>
      <c r="X10" s="39"/>
      <c r="Y10" s="39"/>
      <c r="Z10" s="39"/>
      <c r="AA10" s="39"/>
      <c r="AB10" s="39"/>
      <c r="AC10" s="39"/>
      <c r="AD10" s="39"/>
      <c r="AE10" s="39"/>
      <c r="AF10" s="39"/>
      <c r="AG10" s="39"/>
      <c r="AH10" s="39"/>
      <c r="AI10" s="39"/>
    </row>
    <row r="11" spans="1:38" s="241" customFormat="1" ht="39.950000000000003" customHeight="1" x14ac:dyDescent="0.15">
      <c r="A11" s="282" t="s">
        <v>136</v>
      </c>
      <c r="B11" s="98" t="s">
        <v>169</v>
      </c>
      <c r="C11" s="106" t="s">
        <v>170</v>
      </c>
      <c r="D11" s="346" t="s">
        <v>171</v>
      </c>
      <c r="E11" s="189">
        <v>41785</v>
      </c>
      <c r="F11" s="190">
        <v>41792</v>
      </c>
      <c r="G11" s="82">
        <v>8</v>
      </c>
      <c r="H11" s="82" t="s">
        <v>827</v>
      </c>
      <c r="I11" s="107" t="s">
        <v>424</v>
      </c>
      <c r="J11" s="89" t="s">
        <v>828</v>
      </c>
      <c r="K11" s="82" t="s">
        <v>829</v>
      </c>
      <c r="L11" s="89" t="s">
        <v>153</v>
      </c>
      <c r="M11" s="105" t="s">
        <v>168</v>
      </c>
      <c r="N11" s="39"/>
      <c r="O11" s="328" t="s">
        <v>1251</v>
      </c>
      <c r="P11" s="39"/>
      <c r="Q11" s="39"/>
      <c r="R11" s="39"/>
      <c r="S11" s="39"/>
      <c r="T11" s="39"/>
      <c r="U11" s="39"/>
      <c r="V11" s="39"/>
      <c r="W11" s="39"/>
      <c r="X11" s="39"/>
      <c r="Y11" s="39"/>
      <c r="Z11" s="39"/>
      <c r="AA11" s="39"/>
      <c r="AB11" s="39"/>
      <c r="AC11" s="39"/>
      <c r="AD11" s="39"/>
      <c r="AE11" s="39"/>
      <c r="AF11" s="39"/>
      <c r="AG11" s="39"/>
      <c r="AH11" s="39"/>
      <c r="AI11" s="39"/>
    </row>
    <row r="12" spans="1:38" s="241" customFormat="1" ht="39.950000000000003" customHeight="1" x14ac:dyDescent="0.15">
      <c r="A12" s="281" t="s">
        <v>136</v>
      </c>
      <c r="B12" s="108" t="s">
        <v>727</v>
      </c>
      <c r="C12" s="109" t="s">
        <v>143</v>
      </c>
      <c r="D12" s="348" t="s">
        <v>830</v>
      </c>
      <c r="E12" s="191">
        <v>38687</v>
      </c>
      <c r="F12" s="189">
        <v>38797</v>
      </c>
      <c r="G12" s="112">
        <v>29</v>
      </c>
      <c r="H12" s="82" t="s">
        <v>831</v>
      </c>
      <c r="I12" s="108" t="s">
        <v>425</v>
      </c>
      <c r="J12" s="82" t="s">
        <v>832</v>
      </c>
      <c r="K12" s="82" t="s">
        <v>833</v>
      </c>
      <c r="L12" s="111" t="s">
        <v>172</v>
      </c>
      <c r="M12" s="105" t="s">
        <v>154</v>
      </c>
      <c r="O12" s="328" t="s">
        <v>1252</v>
      </c>
    </row>
    <row r="13" spans="1:38" s="241" customFormat="1" ht="39.950000000000003" customHeight="1" x14ac:dyDescent="0.15">
      <c r="A13" s="281" t="s">
        <v>136</v>
      </c>
      <c r="B13" s="108" t="s">
        <v>727</v>
      </c>
      <c r="C13" s="109" t="s">
        <v>143</v>
      </c>
      <c r="D13" s="348" t="s">
        <v>830</v>
      </c>
      <c r="E13" s="191">
        <v>38917</v>
      </c>
      <c r="F13" s="189">
        <v>38930</v>
      </c>
      <c r="G13" s="112">
        <v>2</v>
      </c>
      <c r="H13" s="82" t="s">
        <v>831</v>
      </c>
      <c r="I13" s="108" t="s">
        <v>425</v>
      </c>
      <c r="J13" s="82" t="s">
        <v>832</v>
      </c>
      <c r="K13" s="82" t="s">
        <v>833</v>
      </c>
      <c r="L13" s="111" t="s">
        <v>172</v>
      </c>
      <c r="M13" s="112" t="s">
        <v>160</v>
      </c>
      <c r="O13" s="328" t="s">
        <v>1253</v>
      </c>
    </row>
    <row r="14" spans="1:38" s="241" customFormat="1" ht="39.950000000000003" customHeight="1" x14ac:dyDescent="0.15">
      <c r="A14" s="281" t="s">
        <v>136</v>
      </c>
      <c r="B14" s="108" t="s">
        <v>173</v>
      </c>
      <c r="C14" s="113" t="s">
        <v>138</v>
      </c>
      <c r="D14" s="348" t="s">
        <v>834</v>
      </c>
      <c r="E14" s="191">
        <v>40253</v>
      </c>
      <c r="F14" s="189">
        <v>40284</v>
      </c>
      <c r="G14" s="112">
        <v>42</v>
      </c>
      <c r="H14" s="114" t="s">
        <v>835</v>
      </c>
      <c r="I14" s="108" t="s">
        <v>426</v>
      </c>
      <c r="J14" s="112" t="s">
        <v>836</v>
      </c>
      <c r="K14" s="112" t="s">
        <v>837</v>
      </c>
      <c r="L14" s="112" t="s">
        <v>174</v>
      </c>
      <c r="M14" s="112" t="s">
        <v>154</v>
      </c>
      <c r="O14" s="328" t="s">
        <v>1243</v>
      </c>
    </row>
    <row r="15" spans="1:38" s="241" customFormat="1" ht="39.950000000000003" customHeight="1" x14ac:dyDescent="0.15">
      <c r="A15" s="281" t="s">
        <v>136</v>
      </c>
      <c r="B15" s="115" t="s">
        <v>175</v>
      </c>
      <c r="C15" s="109" t="s">
        <v>138</v>
      </c>
      <c r="D15" s="348" t="s">
        <v>176</v>
      </c>
      <c r="E15" s="191">
        <v>40998</v>
      </c>
      <c r="F15" s="189">
        <v>41000</v>
      </c>
      <c r="G15" s="112">
        <v>58</v>
      </c>
      <c r="H15" s="114" t="s">
        <v>838</v>
      </c>
      <c r="I15" s="108" t="s">
        <v>427</v>
      </c>
      <c r="J15" s="82" t="s">
        <v>839</v>
      </c>
      <c r="K15" s="82" t="s">
        <v>3075</v>
      </c>
      <c r="L15" s="112" t="s">
        <v>174</v>
      </c>
      <c r="M15" s="112" t="s">
        <v>160</v>
      </c>
      <c r="O15" s="328" t="s">
        <v>1254</v>
      </c>
    </row>
    <row r="16" spans="1:38" s="241" customFormat="1" ht="39.950000000000003" customHeight="1" x14ac:dyDescent="0.15">
      <c r="A16" s="281" t="s">
        <v>136</v>
      </c>
      <c r="B16" s="115" t="s">
        <v>177</v>
      </c>
      <c r="C16" s="109" t="s">
        <v>138</v>
      </c>
      <c r="D16" s="348" t="s">
        <v>840</v>
      </c>
      <c r="E16" s="191">
        <v>42366</v>
      </c>
      <c r="F16" s="189">
        <v>42401</v>
      </c>
      <c r="G16" s="112">
        <v>36</v>
      </c>
      <c r="H16" s="114" t="s">
        <v>841</v>
      </c>
      <c r="I16" s="108" t="s">
        <v>428</v>
      </c>
      <c r="J16" s="82" t="s">
        <v>842</v>
      </c>
      <c r="K16" s="82" t="s">
        <v>843</v>
      </c>
      <c r="L16" s="112" t="s">
        <v>174</v>
      </c>
      <c r="M16" s="112" t="s">
        <v>154</v>
      </c>
      <c r="O16" s="328" t="s">
        <v>1255</v>
      </c>
    </row>
    <row r="17" spans="1:15" s="241" customFormat="1" ht="39.950000000000003" customHeight="1" x14ac:dyDescent="0.15">
      <c r="A17" s="281" t="s">
        <v>178</v>
      </c>
      <c r="B17" s="115" t="s">
        <v>179</v>
      </c>
      <c r="C17" s="109" t="s">
        <v>145</v>
      </c>
      <c r="D17" s="348" t="s">
        <v>180</v>
      </c>
      <c r="E17" s="191">
        <v>43048</v>
      </c>
      <c r="F17" s="189">
        <v>42979</v>
      </c>
      <c r="G17" s="112">
        <v>31</v>
      </c>
      <c r="H17" s="114" t="s">
        <v>181</v>
      </c>
      <c r="I17" s="108" t="s">
        <v>844</v>
      </c>
      <c r="J17" s="82" t="s">
        <v>182</v>
      </c>
      <c r="K17" s="82" t="s">
        <v>182</v>
      </c>
      <c r="L17" s="112" t="s">
        <v>137</v>
      </c>
      <c r="M17" s="112" t="s">
        <v>183</v>
      </c>
      <c r="N17" s="329"/>
      <c r="O17" s="86" t="s">
        <v>1256</v>
      </c>
    </row>
    <row r="18" spans="1:15" s="241" customFormat="1" ht="39.950000000000003" customHeight="1" x14ac:dyDescent="0.15">
      <c r="A18" s="281" t="s">
        <v>136</v>
      </c>
      <c r="B18" s="115" t="s">
        <v>184</v>
      </c>
      <c r="C18" s="109" t="s">
        <v>138</v>
      </c>
      <c r="D18" s="348" t="s">
        <v>845</v>
      </c>
      <c r="E18" s="191">
        <v>42454</v>
      </c>
      <c r="F18" s="189">
        <v>42461</v>
      </c>
      <c r="G18" s="112">
        <v>30</v>
      </c>
      <c r="H18" s="114" t="s">
        <v>739</v>
      </c>
      <c r="I18" s="108" t="s">
        <v>429</v>
      </c>
      <c r="J18" s="82" t="s">
        <v>846</v>
      </c>
      <c r="K18" s="82" t="s">
        <v>847</v>
      </c>
      <c r="L18" s="112" t="s">
        <v>185</v>
      </c>
      <c r="M18" s="112" t="s">
        <v>160</v>
      </c>
      <c r="N18" s="330" t="s">
        <v>1257</v>
      </c>
      <c r="O18" s="86" t="s">
        <v>1258</v>
      </c>
    </row>
    <row r="19" spans="1:15" s="241" customFormat="1" ht="39.950000000000003" customHeight="1" x14ac:dyDescent="0.15">
      <c r="A19" s="281" t="s">
        <v>136</v>
      </c>
      <c r="B19" s="115" t="s">
        <v>186</v>
      </c>
      <c r="C19" s="109" t="s">
        <v>138</v>
      </c>
      <c r="D19" s="348" t="s">
        <v>848</v>
      </c>
      <c r="E19" s="191">
        <v>43160</v>
      </c>
      <c r="F19" s="189">
        <v>43160</v>
      </c>
      <c r="G19" s="112">
        <v>17</v>
      </c>
      <c r="H19" s="114" t="s">
        <v>849</v>
      </c>
      <c r="I19" s="108" t="s">
        <v>430</v>
      </c>
      <c r="J19" s="82" t="s">
        <v>850</v>
      </c>
      <c r="K19" s="82" t="s">
        <v>851</v>
      </c>
      <c r="L19" s="112" t="s">
        <v>852</v>
      </c>
      <c r="M19" s="112" t="s">
        <v>160</v>
      </c>
      <c r="N19" s="329"/>
      <c r="O19" s="86" t="s">
        <v>1259</v>
      </c>
    </row>
    <row r="20" spans="1:15" s="241" customFormat="1" ht="39.950000000000003" customHeight="1" x14ac:dyDescent="0.15">
      <c r="A20" s="281" t="s">
        <v>136</v>
      </c>
      <c r="B20" s="115" t="s">
        <v>187</v>
      </c>
      <c r="C20" s="109" t="s">
        <v>188</v>
      </c>
      <c r="D20" s="348" t="s">
        <v>189</v>
      </c>
      <c r="E20" s="191">
        <v>40606</v>
      </c>
      <c r="F20" s="189">
        <v>40624</v>
      </c>
      <c r="G20" s="112">
        <v>40</v>
      </c>
      <c r="H20" s="114" t="s">
        <v>190</v>
      </c>
      <c r="I20" s="87" t="s">
        <v>431</v>
      </c>
      <c r="J20" s="116" t="s">
        <v>853</v>
      </c>
      <c r="K20" s="116" t="s">
        <v>854</v>
      </c>
      <c r="L20" s="112" t="s">
        <v>191</v>
      </c>
      <c r="M20" s="112" t="s">
        <v>154</v>
      </c>
      <c r="O20" s="328" t="s">
        <v>1260</v>
      </c>
    </row>
    <row r="21" spans="1:15" s="241" customFormat="1" ht="39.950000000000003" customHeight="1" x14ac:dyDescent="0.15">
      <c r="A21" s="281" t="s">
        <v>136</v>
      </c>
      <c r="B21" s="115" t="s">
        <v>192</v>
      </c>
      <c r="C21" s="109" t="s">
        <v>138</v>
      </c>
      <c r="D21" s="348" t="s">
        <v>176</v>
      </c>
      <c r="E21" s="191">
        <v>40801</v>
      </c>
      <c r="F21" s="189">
        <v>40817</v>
      </c>
      <c r="G21" s="112">
        <v>37</v>
      </c>
      <c r="H21" s="114" t="s">
        <v>855</v>
      </c>
      <c r="I21" s="87" t="s">
        <v>432</v>
      </c>
      <c r="J21" s="116" t="s">
        <v>856</v>
      </c>
      <c r="K21" s="116" t="s">
        <v>857</v>
      </c>
      <c r="L21" s="112" t="s">
        <v>191</v>
      </c>
      <c r="M21" s="112" t="s">
        <v>160</v>
      </c>
      <c r="O21" s="328" t="s">
        <v>1261</v>
      </c>
    </row>
    <row r="22" spans="1:15" s="241" customFormat="1" ht="39.950000000000003" customHeight="1" x14ac:dyDescent="0.15">
      <c r="A22" s="281" t="s">
        <v>136</v>
      </c>
      <c r="B22" s="115" t="s">
        <v>193</v>
      </c>
      <c r="C22" s="109" t="s">
        <v>138</v>
      </c>
      <c r="D22" s="348" t="s">
        <v>176</v>
      </c>
      <c r="E22" s="191">
        <v>42033</v>
      </c>
      <c r="F22" s="189">
        <v>42064</v>
      </c>
      <c r="G22" s="112">
        <v>37</v>
      </c>
      <c r="H22" s="114" t="s">
        <v>858</v>
      </c>
      <c r="I22" s="87" t="s">
        <v>433</v>
      </c>
      <c r="J22" s="82" t="s">
        <v>859</v>
      </c>
      <c r="K22" s="82" t="s">
        <v>194</v>
      </c>
      <c r="L22" s="112" t="s">
        <v>195</v>
      </c>
      <c r="M22" s="112" t="s">
        <v>160</v>
      </c>
      <c r="N22" s="241" t="s">
        <v>1262</v>
      </c>
      <c r="O22" s="328" t="s">
        <v>1263</v>
      </c>
    </row>
    <row r="23" spans="1:15" s="241" customFormat="1" ht="39.950000000000003" customHeight="1" x14ac:dyDescent="0.15">
      <c r="A23" s="281" t="s">
        <v>136</v>
      </c>
      <c r="B23" s="115" t="s">
        <v>196</v>
      </c>
      <c r="C23" s="109" t="s">
        <v>141</v>
      </c>
      <c r="D23" s="348" t="s">
        <v>860</v>
      </c>
      <c r="E23" s="191">
        <v>42549</v>
      </c>
      <c r="F23" s="189">
        <v>42597</v>
      </c>
      <c r="G23" s="112">
        <v>21</v>
      </c>
      <c r="H23" s="114" t="s">
        <v>190</v>
      </c>
      <c r="I23" s="87" t="s">
        <v>861</v>
      </c>
      <c r="J23" s="82" t="s">
        <v>197</v>
      </c>
      <c r="K23" s="82" t="s">
        <v>198</v>
      </c>
      <c r="L23" s="112" t="s">
        <v>139</v>
      </c>
      <c r="M23" s="112" t="s">
        <v>183</v>
      </c>
      <c r="O23" s="86" t="s">
        <v>1264</v>
      </c>
    </row>
    <row r="24" spans="1:15" s="241" customFormat="1" ht="39.950000000000003" customHeight="1" x14ac:dyDescent="0.15">
      <c r="A24" s="281" t="s">
        <v>1368</v>
      </c>
      <c r="B24" s="115" t="s">
        <v>1369</v>
      </c>
      <c r="C24" s="109" t="s">
        <v>295</v>
      </c>
      <c r="D24" s="348" t="s">
        <v>1370</v>
      </c>
      <c r="E24" s="191">
        <v>45075</v>
      </c>
      <c r="F24" s="189">
        <v>45078</v>
      </c>
      <c r="G24" s="112">
        <v>36</v>
      </c>
      <c r="H24" s="114" t="s">
        <v>1371</v>
      </c>
      <c r="I24" s="87" t="s">
        <v>1372</v>
      </c>
      <c r="J24" s="82" t="s">
        <v>1373</v>
      </c>
      <c r="K24" s="82" t="s">
        <v>1374</v>
      </c>
      <c r="L24" s="112" t="s">
        <v>1375</v>
      </c>
      <c r="M24" s="112" t="s">
        <v>999</v>
      </c>
      <c r="O24" s="86"/>
    </row>
    <row r="25" spans="1:15" s="241" customFormat="1" ht="39.950000000000003" customHeight="1" x14ac:dyDescent="0.15">
      <c r="A25" s="281" t="s">
        <v>1368</v>
      </c>
      <c r="B25" s="115" t="s">
        <v>1381</v>
      </c>
      <c r="C25" s="109" t="s">
        <v>143</v>
      </c>
      <c r="D25" s="348" t="s">
        <v>946</v>
      </c>
      <c r="E25" s="191">
        <v>45212</v>
      </c>
      <c r="F25" s="189">
        <v>45212</v>
      </c>
      <c r="G25" s="112">
        <v>20</v>
      </c>
      <c r="H25" s="114" t="s">
        <v>1382</v>
      </c>
      <c r="I25" s="87" t="s">
        <v>1383</v>
      </c>
      <c r="J25" s="82" t="s">
        <v>1384</v>
      </c>
      <c r="K25" s="82"/>
      <c r="L25" s="112" t="s">
        <v>1375</v>
      </c>
      <c r="M25" s="112" t="s">
        <v>168</v>
      </c>
      <c r="O25" s="86"/>
    </row>
    <row r="26" spans="1:15" s="241" customFormat="1" ht="39.950000000000003" customHeight="1" x14ac:dyDescent="0.15">
      <c r="A26" s="281" t="s">
        <v>136</v>
      </c>
      <c r="B26" s="108" t="s">
        <v>434</v>
      </c>
      <c r="C26" s="109" t="s">
        <v>143</v>
      </c>
      <c r="D26" s="348" t="s">
        <v>199</v>
      </c>
      <c r="E26" s="191">
        <v>38657</v>
      </c>
      <c r="F26" s="189">
        <v>38139</v>
      </c>
      <c r="G26" s="112">
        <v>32</v>
      </c>
      <c r="H26" s="114" t="s">
        <v>862</v>
      </c>
      <c r="I26" s="87" t="s">
        <v>435</v>
      </c>
      <c r="J26" s="112" t="s">
        <v>863</v>
      </c>
      <c r="K26" s="112" t="s">
        <v>864</v>
      </c>
      <c r="L26" s="112" t="s">
        <v>200</v>
      </c>
      <c r="M26" s="112" t="s">
        <v>160</v>
      </c>
      <c r="O26" s="328" t="s">
        <v>1265</v>
      </c>
    </row>
    <row r="27" spans="1:15" s="241" customFormat="1" ht="39.950000000000003" customHeight="1" x14ac:dyDescent="0.15">
      <c r="A27" s="281" t="s">
        <v>136</v>
      </c>
      <c r="B27" s="117" t="s">
        <v>201</v>
      </c>
      <c r="C27" s="109" t="s">
        <v>138</v>
      </c>
      <c r="D27" s="348" t="s">
        <v>202</v>
      </c>
      <c r="E27" s="191">
        <v>38470</v>
      </c>
      <c r="F27" s="189">
        <v>38762</v>
      </c>
      <c r="G27" s="112">
        <v>36</v>
      </c>
      <c r="H27" s="114" t="s">
        <v>865</v>
      </c>
      <c r="I27" s="87" t="s">
        <v>203</v>
      </c>
      <c r="J27" s="112" t="s">
        <v>866</v>
      </c>
      <c r="K27" s="112" t="s">
        <v>867</v>
      </c>
      <c r="L27" s="112" t="s">
        <v>204</v>
      </c>
      <c r="M27" s="105" t="s">
        <v>154</v>
      </c>
      <c r="O27" s="328" t="s">
        <v>1244</v>
      </c>
    </row>
    <row r="28" spans="1:15" s="241" customFormat="1" ht="39.950000000000003" customHeight="1" x14ac:dyDescent="0.15">
      <c r="A28" s="264" t="s">
        <v>136</v>
      </c>
      <c r="B28" s="265" t="s">
        <v>692</v>
      </c>
      <c r="C28" s="266" t="s">
        <v>152</v>
      </c>
      <c r="D28" s="349" t="s">
        <v>693</v>
      </c>
      <c r="E28" s="267">
        <v>44256</v>
      </c>
      <c r="F28" s="268">
        <v>44287</v>
      </c>
      <c r="G28" s="269">
        <v>16</v>
      </c>
      <c r="H28" s="270" t="s">
        <v>868</v>
      </c>
      <c r="I28" s="271" t="s">
        <v>869</v>
      </c>
      <c r="J28" s="269" t="s">
        <v>870</v>
      </c>
      <c r="K28" s="269" t="s">
        <v>871</v>
      </c>
      <c r="L28" s="269" t="s">
        <v>207</v>
      </c>
      <c r="M28" s="272" t="s">
        <v>168</v>
      </c>
      <c r="O28" s="328"/>
    </row>
    <row r="29" spans="1:15" s="241" customFormat="1" ht="39.950000000000003" customHeight="1" x14ac:dyDescent="0.15">
      <c r="A29" s="281" t="s">
        <v>136</v>
      </c>
      <c r="B29" s="117" t="s">
        <v>208</v>
      </c>
      <c r="C29" s="109" t="s">
        <v>143</v>
      </c>
      <c r="D29" s="348" t="s">
        <v>209</v>
      </c>
      <c r="E29" s="191">
        <v>43796</v>
      </c>
      <c r="F29" s="189">
        <v>43801</v>
      </c>
      <c r="G29" s="112">
        <v>9</v>
      </c>
      <c r="H29" s="114" t="s">
        <v>872</v>
      </c>
      <c r="I29" s="87" t="s">
        <v>436</v>
      </c>
      <c r="J29" s="112" t="s">
        <v>873</v>
      </c>
      <c r="K29" s="112" t="s">
        <v>874</v>
      </c>
      <c r="L29" s="112" t="s">
        <v>210</v>
      </c>
      <c r="M29" s="105" t="s">
        <v>168</v>
      </c>
      <c r="O29" s="328"/>
    </row>
    <row r="30" spans="1:15" s="241" customFormat="1" ht="24.75" customHeight="1" x14ac:dyDescent="0.15">
      <c r="A30" s="118"/>
      <c r="B30" s="119" t="s">
        <v>211</v>
      </c>
      <c r="C30" s="120"/>
      <c r="D30" s="121">
        <f>SUM(D31:D32)-1</f>
        <v>23</v>
      </c>
      <c r="E30" s="122" t="s">
        <v>266</v>
      </c>
      <c r="F30" s="123"/>
      <c r="G30" s="192">
        <f>SUM(G6:G29)</f>
        <v>648</v>
      </c>
      <c r="H30" s="124"/>
      <c r="I30" s="125"/>
      <c r="J30" s="126"/>
      <c r="K30" s="126"/>
      <c r="L30" s="126"/>
      <c r="M30" s="127"/>
      <c r="O30" s="331"/>
    </row>
    <row r="31" spans="1:15" s="241" customFormat="1" ht="31.5" customHeight="1" x14ac:dyDescent="0.15">
      <c r="A31" s="118"/>
      <c r="B31" s="128" t="s">
        <v>213</v>
      </c>
      <c r="C31" s="129"/>
      <c r="D31" s="130">
        <f>COUNTIF(M6:M29,B31)</f>
        <v>6</v>
      </c>
      <c r="E31" s="131" t="s">
        <v>214</v>
      </c>
      <c r="F31" s="132"/>
      <c r="G31" s="193">
        <f>SUMIF(M6:M29,B31,G6:G29)</f>
        <v>229</v>
      </c>
      <c r="H31" s="133" t="s">
        <v>215</v>
      </c>
      <c r="I31" s="125"/>
      <c r="J31" s="126"/>
      <c r="K31" s="134">
        <f>SUM(D31:D32)</f>
        <v>24</v>
      </c>
      <c r="L31" s="135" t="s">
        <v>875</v>
      </c>
      <c r="M31" s="127"/>
      <c r="O31" s="331"/>
    </row>
    <row r="32" spans="1:15" s="241" customFormat="1" ht="31.5" customHeight="1" x14ac:dyDescent="0.15">
      <c r="A32" s="118"/>
      <c r="B32" s="136" t="s">
        <v>216</v>
      </c>
      <c r="C32" s="137"/>
      <c r="D32" s="138">
        <f>COUNTIF(M6:M29,B32)</f>
        <v>18</v>
      </c>
      <c r="E32" s="139" t="s">
        <v>214</v>
      </c>
      <c r="F32" s="139"/>
      <c r="G32" s="192">
        <f>SUMIF(M6:M29,B32,G6:G29)</f>
        <v>419</v>
      </c>
      <c r="H32" s="124"/>
      <c r="I32" s="125"/>
      <c r="J32" s="126"/>
      <c r="K32" s="126"/>
      <c r="L32" s="126"/>
      <c r="M32" s="127"/>
      <c r="O32" s="331"/>
    </row>
    <row r="33" spans="1:15" s="241" customFormat="1" ht="39.950000000000003" customHeight="1" x14ac:dyDescent="0.15">
      <c r="A33" s="85" t="s">
        <v>140</v>
      </c>
      <c r="B33" s="115" t="s">
        <v>217</v>
      </c>
      <c r="C33" s="109" t="s">
        <v>205</v>
      </c>
      <c r="D33" s="110" t="s">
        <v>876</v>
      </c>
      <c r="E33" s="191">
        <v>38970</v>
      </c>
      <c r="F33" s="191">
        <v>39000</v>
      </c>
      <c r="G33" s="112">
        <v>6</v>
      </c>
      <c r="H33" s="114" t="s">
        <v>877</v>
      </c>
      <c r="I33" s="108" t="s">
        <v>437</v>
      </c>
      <c r="J33" s="112" t="s">
        <v>878</v>
      </c>
      <c r="K33" s="112" t="s">
        <v>879</v>
      </c>
      <c r="L33" s="112" t="s">
        <v>218</v>
      </c>
      <c r="M33" s="105" t="s">
        <v>160</v>
      </c>
      <c r="O33" s="332" t="s">
        <v>1266</v>
      </c>
    </row>
    <row r="34" spans="1:15" s="241" customFormat="1" ht="39.950000000000003" customHeight="1" x14ac:dyDescent="0.15">
      <c r="A34" s="85" t="s">
        <v>140</v>
      </c>
      <c r="B34" s="115" t="s">
        <v>880</v>
      </c>
      <c r="C34" s="109" t="s">
        <v>205</v>
      </c>
      <c r="D34" s="110" t="s">
        <v>881</v>
      </c>
      <c r="E34" s="191">
        <v>39526</v>
      </c>
      <c r="F34" s="191">
        <v>37572</v>
      </c>
      <c r="G34" s="112">
        <v>8</v>
      </c>
      <c r="H34" s="114" t="s">
        <v>877</v>
      </c>
      <c r="I34" s="108" t="s">
        <v>438</v>
      </c>
      <c r="J34" s="112" t="s">
        <v>882</v>
      </c>
      <c r="K34" s="112" t="s">
        <v>883</v>
      </c>
      <c r="L34" s="112" t="s">
        <v>218</v>
      </c>
      <c r="M34" s="105" t="s">
        <v>160</v>
      </c>
      <c r="O34" s="332" t="s">
        <v>1267</v>
      </c>
    </row>
    <row r="35" spans="1:15" s="241" customFormat="1" ht="39.950000000000003" customHeight="1" x14ac:dyDescent="0.15">
      <c r="A35" s="85" t="s">
        <v>140</v>
      </c>
      <c r="B35" s="115" t="s">
        <v>884</v>
      </c>
      <c r="C35" s="109" t="s">
        <v>152</v>
      </c>
      <c r="D35" s="110" t="s">
        <v>219</v>
      </c>
      <c r="E35" s="191">
        <v>42062</v>
      </c>
      <c r="F35" s="191">
        <v>42064</v>
      </c>
      <c r="G35" s="112">
        <v>24</v>
      </c>
      <c r="H35" s="114" t="s">
        <v>885</v>
      </c>
      <c r="I35" s="108" t="s">
        <v>439</v>
      </c>
      <c r="J35" s="112" t="s">
        <v>886</v>
      </c>
      <c r="K35" s="112" t="s">
        <v>158</v>
      </c>
      <c r="L35" s="112" t="s">
        <v>218</v>
      </c>
      <c r="M35" s="105" t="s">
        <v>160</v>
      </c>
      <c r="N35" s="241" t="s">
        <v>1262</v>
      </c>
      <c r="O35" s="332" t="s">
        <v>1268</v>
      </c>
    </row>
    <row r="36" spans="1:15" s="241" customFormat="1" ht="39.950000000000003" customHeight="1" x14ac:dyDescent="0.15">
      <c r="A36" s="85" t="s">
        <v>140</v>
      </c>
      <c r="B36" s="115" t="s">
        <v>887</v>
      </c>
      <c r="C36" s="109" t="s">
        <v>138</v>
      </c>
      <c r="D36" s="110" t="s">
        <v>888</v>
      </c>
      <c r="E36" s="191">
        <v>42629</v>
      </c>
      <c r="F36" s="191">
        <v>42655</v>
      </c>
      <c r="G36" s="112">
        <v>33</v>
      </c>
      <c r="H36" s="114" t="s">
        <v>889</v>
      </c>
      <c r="I36" s="108" t="s">
        <v>440</v>
      </c>
      <c r="J36" s="112" t="s">
        <v>890</v>
      </c>
      <c r="K36" s="112" t="s">
        <v>891</v>
      </c>
      <c r="L36" s="112" t="s">
        <v>218</v>
      </c>
      <c r="M36" s="105" t="s">
        <v>160</v>
      </c>
      <c r="O36" s="332" t="s">
        <v>1269</v>
      </c>
    </row>
    <row r="37" spans="1:15" s="241" customFormat="1" ht="39.950000000000003" customHeight="1" x14ac:dyDescent="0.15">
      <c r="A37" s="85" t="s">
        <v>140</v>
      </c>
      <c r="B37" s="115" t="s">
        <v>220</v>
      </c>
      <c r="C37" s="109" t="s">
        <v>161</v>
      </c>
      <c r="D37" s="110" t="s">
        <v>221</v>
      </c>
      <c r="E37" s="191">
        <v>40351</v>
      </c>
      <c r="F37" s="191">
        <v>40374</v>
      </c>
      <c r="G37" s="112">
        <v>25</v>
      </c>
      <c r="H37" s="114" t="s">
        <v>892</v>
      </c>
      <c r="I37" s="108" t="s">
        <v>441</v>
      </c>
      <c r="J37" s="112" t="s">
        <v>893</v>
      </c>
      <c r="K37" s="112" t="s">
        <v>222</v>
      </c>
      <c r="L37" s="112" t="s">
        <v>218</v>
      </c>
      <c r="M37" s="105" t="s">
        <v>160</v>
      </c>
      <c r="O37" s="332" t="s">
        <v>1270</v>
      </c>
    </row>
    <row r="38" spans="1:15" s="241" customFormat="1" ht="39.950000000000003" customHeight="1" x14ac:dyDescent="0.15">
      <c r="A38" s="85" t="s">
        <v>140</v>
      </c>
      <c r="B38" s="115" t="s">
        <v>894</v>
      </c>
      <c r="C38" s="109" t="s">
        <v>138</v>
      </c>
      <c r="D38" s="348" t="s">
        <v>223</v>
      </c>
      <c r="E38" s="191">
        <v>40497</v>
      </c>
      <c r="F38" s="191">
        <v>40490</v>
      </c>
      <c r="G38" s="112">
        <v>40</v>
      </c>
      <c r="H38" s="114" t="s">
        <v>895</v>
      </c>
      <c r="I38" s="87" t="s">
        <v>224</v>
      </c>
      <c r="J38" s="112" t="s">
        <v>896</v>
      </c>
      <c r="K38" s="112" t="s">
        <v>897</v>
      </c>
      <c r="L38" s="112" t="s">
        <v>218</v>
      </c>
      <c r="M38" s="105" t="s">
        <v>154</v>
      </c>
      <c r="O38" s="332" t="s">
        <v>1271</v>
      </c>
    </row>
    <row r="39" spans="1:15" s="241" customFormat="1" ht="39.950000000000003" customHeight="1" x14ac:dyDescent="0.15">
      <c r="A39" s="85" t="s">
        <v>140</v>
      </c>
      <c r="B39" s="115" t="s">
        <v>225</v>
      </c>
      <c r="C39" s="109" t="s">
        <v>898</v>
      </c>
      <c r="D39" s="348" t="s">
        <v>899</v>
      </c>
      <c r="E39" s="191">
        <v>41009</v>
      </c>
      <c r="F39" s="191">
        <v>41030</v>
      </c>
      <c r="G39" s="112">
        <v>47</v>
      </c>
      <c r="H39" s="114" t="s">
        <v>900</v>
      </c>
      <c r="I39" s="87" t="s">
        <v>226</v>
      </c>
      <c r="J39" s="112" t="s">
        <v>901</v>
      </c>
      <c r="K39" s="112" t="s">
        <v>902</v>
      </c>
      <c r="L39" s="112" t="s">
        <v>218</v>
      </c>
      <c r="M39" s="105" t="s">
        <v>160</v>
      </c>
      <c r="O39" s="332" t="s">
        <v>1272</v>
      </c>
    </row>
    <row r="40" spans="1:15" s="241" customFormat="1" ht="39.950000000000003" customHeight="1" x14ac:dyDescent="0.15">
      <c r="A40" s="85" t="s">
        <v>140</v>
      </c>
      <c r="B40" s="115" t="s">
        <v>903</v>
      </c>
      <c r="C40" s="109" t="s">
        <v>227</v>
      </c>
      <c r="D40" s="348" t="s">
        <v>904</v>
      </c>
      <c r="E40" s="191">
        <v>41012</v>
      </c>
      <c r="F40" s="191">
        <v>41030</v>
      </c>
      <c r="G40" s="112">
        <v>9</v>
      </c>
      <c r="H40" s="114" t="s">
        <v>905</v>
      </c>
      <c r="I40" s="87" t="s">
        <v>906</v>
      </c>
      <c r="J40" s="112" t="s">
        <v>907</v>
      </c>
      <c r="K40" s="112" t="s">
        <v>146</v>
      </c>
      <c r="L40" s="112" t="s">
        <v>218</v>
      </c>
      <c r="M40" s="112" t="s">
        <v>183</v>
      </c>
      <c r="O40" s="332" t="s">
        <v>1273</v>
      </c>
    </row>
    <row r="41" spans="1:15" s="241" customFormat="1" ht="39.950000000000003" customHeight="1" x14ac:dyDescent="0.15">
      <c r="A41" s="85" t="s">
        <v>140</v>
      </c>
      <c r="B41" s="115" t="s">
        <v>228</v>
      </c>
      <c r="C41" s="109" t="s">
        <v>138</v>
      </c>
      <c r="D41" s="348" t="s">
        <v>229</v>
      </c>
      <c r="E41" s="191">
        <v>41073</v>
      </c>
      <c r="F41" s="191">
        <v>41080</v>
      </c>
      <c r="G41" s="112">
        <v>13</v>
      </c>
      <c r="H41" s="114" t="s">
        <v>908</v>
      </c>
      <c r="I41" s="87" t="s">
        <v>909</v>
      </c>
      <c r="J41" s="112" t="s">
        <v>910</v>
      </c>
      <c r="K41" s="112" t="s">
        <v>911</v>
      </c>
      <c r="L41" s="112" t="s">
        <v>218</v>
      </c>
      <c r="M41" s="112" t="s">
        <v>183</v>
      </c>
      <c r="O41" s="332" t="s">
        <v>228</v>
      </c>
    </row>
    <row r="42" spans="1:15" s="241" customFormat="1" ht="39.950000000000003" customHeight="1" x14ac:dyDescent="0.15">
      <c r="A42" s="85" t="s">
        <v>140</v>
      </c>
      <c r="B42" s="115" t="s">
        <v>230</v>
      </c>
      <c r="C42" s="109" t="s">
        <v>138</v>
      </c>
      <c r="D42" s="348" t="s">
        <v>229</v>
      </c>
      <c r="E42" s="191">
        <v>41219</v>
      </c>
      <c r="F42" s="191">
        <v>41244</v>
      </c>
      <c r="G42" s="112">
        <v>15</v>
      </c>
      <c r="H42" s="114" t="s">
        <v>895</v>
      </c>
      <c r="I42" s="87" t="s">
        <v>231</v>
      </c>
      <c r="J42" s="112" t="s">
        <v>912</v>
      </c>
      <c r="K42" s="112" t="s">
        <v>232</v>
      </c>
      <c r="L42" s="112" t="s">
        <v>218</v>
      </c>
      <c r="M42" s="112" t="s">
        <v>183</v>
      </c>
      <c r="O42" s="332" t="s">
        <v>1274</v>
      </c>
    </row>
    <row r="43" spans="1:15" s="241" customFormat="1" ht="39.950000000000003" customHeight="1" x14ac:dyDescent="0.15">
      <c r="A43" s="85" t="s">
        <v>140</v>
      </c>
      <c r="B43" s="115" t="s">
        <v>913</v>
      </c>
      <c r="C43" s="109" t="s">
        <v>145</v>
      </c>
      <c r="D43" s="348" t="s">
        <v>233</v>
      </c>
      <c r="E43" s="191">
        <v>41283</v>
      </c>
      <c r="F43" s="191">
        <v>41295</v>
      </c>
      <c r="G43" s="112">
        <v>40</v>
      </c>
      <c r="H43" s="114" t="s">
        <v>234</v>
      </c>
      <c r="I43" s="87" t="s">
        <v>914</v>
      </c>
      <c r="J43" s="112" t="s">
        <v>235</v>
      </c>
      <c r="K43" s="112" t="s">
        <v>236</v>
      </c>
      <c r="L43" s="112" t="s">
        <v>218</v>
      </c>
      <c r="M43" s="112" t="s">
        <v>183</v>
      </c>
      <c r="O43" s="332" t="s">
        <v>1275</v>
      </c>
    </row>
    <row r="44" spans="1:15" s="241" customFormat="1" ht="39.950000000000003" customHeight="1" x14ac:dyDescent="0.15">
      <c r="A44" s="85" t="s">
        <v>140</v>
      </c>
      <c r="B44" s="115" t="s">
        <v>237</v>
      </c>
      <c r="C44" s="109" t="s">
        <v>138</v>
      </c>
      <c r="D44" s="348" t="s">
        <v>238</v>
      </c>
      <c r="E44" s="191">
        <v>41627</v>
      </c>
      <c r="F44" s="191">
        <v>41628</v>
      </c>
      <c r="G44" s="194">
        <v>13</v>
      </c>
      <c r="H44" s="114" t="s">
        <v>915</v>
      </c>
      <c r="I44" s="87" t="s">
        <v>442</v>
      </c>
      <c r="J44" s="112" t="s">
        <v>916</v>
      </c>
      <c r="K44" s="112" t="s">
        <v>917</v>
      </c>
      <c r="L44" s="112" t="s">
        <v>218</v>
      </c>
      <c r="M44" s="112" t="s">
        <v>160</v>
      </c>
      <c r="O44" s="332" t="s">
        <v>1276</v>
      </c>
    </row>
    <row r="45" spans="1:15" s="241" customFormat="1" ht="39.950000000000003" customHeight="1" x14ac:dyDescent="0.15">
      <c r="A45" s="85" t="s">
        <v>140</v>
      </c>
      <c r="B45" s="115" t="s">
        <v>239</v>
      </c>
      <c r="C45" s="109" t="s">
        <v>138</v>
      </c>
      <c r="D45" s="348" t="s">
        <v>918</v>
      </c>
      <c r="E45" s="191">
        <v>41773</v>
      </c>
      <c r="F45" s="191">
        <v>41774</v>
      </c>
      <c r="G45" s="194">
        <v>51</v>
      </c>
      <c r="H45" s="114" t="s">
        <v>919</v>
      </c>
      <c r="I45" s="87" t="s">
        <v>443</v>
      </c>
      <c r="J45" s="112" t="s">
        <v>920</v>
      </c>
      <c r="K45" s="112" t="s">
        <v>921</v>
      </c>
      <c r="L45" s="112" t="s">
        <v>240</v>
      </c>
      <c r="M45" s="112" t="s">
        <v>168</v>
      </c>
      <c r="O45" s="332" t="s">
        <v>1277</v>
      </c>
    </row>
    <row r="46" spans="1:15" s="241" customFormat="1" ht="39.950000000000003" customHeight="1" x14ac:dyDescent="0.15">
      <c r="A46" s="85" t="s">
        <v>140</v>
      </c>
      <c r="B46" s="115" t="s">
        <v>922</v>
      </c>
      <c r="C46" s="109" t="s">
        <v>143</v>
      </c>
      <c r="D46" s="348" t="s">
        <v>923</v>
      </c>
      <c r="E46" s="191">
        <v>42564</v>
      </c>
      <c r="F46" s="191">
        <v>42658</v>
      </c>
      <c r="G46" s="194">
        <v>8</v>
      </c>
      <c r="H46" s="114" t="s">
        <v>924</v>
      </c>
      <c r="I46" s="87" t="s">
        <v>241</v>
      </c>
      <c r="J46" s="112" t="s">
        <v>925</v>
      </c>
      <c r="K46" s="112" t="s">
        <v>926</v>
      </c>
      <c r="L46" s="112" t="s">
        <v>218</v>
      </c>
      <c r="M46" s="112" t="s">
        <v>160</v>
      </c>
      <c r="O46" s="86" t="s">
        <v>922</v>
      </c>
    </row>
    <row r="47" spans="1:15" s="241" customFormat="1" ht="39.950000000000003" customHeight="1" x14ac:dyDescent="0.15">
      <c r="A47" s="85" t="s">
        <v>242</v>
      </c>
      <c r="B47" s="115" t="s">
        <v>243</v>
      </c>
      <c r="C47" s="109" t="s">
        <v>156</v>
      </c>
      <c r="D47" s="348" t="s">
        <v>244</v>
      </c>
      <c r="E47" s="191">
        <v>42823</v>
      </c>
      <c r="F47" s="191">
        <v>42842</v>
      </c>
      <c r="G47" s="194">
        <v>30</v>
      </c>
      <c r="H47" s="114" t="s">
        <v>927</v>
      </c>
      <c r="I47" s="87" t="s">
        <v>444</v>
      </c>
      <c r="J47" s="112" t="s">
        <v>928</v>
      </c>
      <c r="K47" s="112" t="s">
        <v>929</v>
      </c>
      <c r="L47" s="112" t="s">
        <v>218</v>
      </c>
      <c r="M47" s="112" t="s">
        <v>160</v>
      </c>
      <c r="O47" s="86" t="s">
        <v>1278</v>
      </c>
    </row>
    <row r="48" spans="1:15" s="241" customFormat="1" ht="39.950000000000003" customHeight="1" x14ac:dyDescent="0.15">
      <c r="A48" s="85" t="s">
        <v>242</v>
      </c>
      <c r="B48" s="115" t="s">
        <v>245</v>
      </c>
      <c r="C48" s="109" t="s">
        <v>138</v>
      </c>
      <c r="D48" s="348" t="s">
        <v>930</v>
      </c>
      <c r="E48" s="191">
        <v>42935</v>
      </c>
      <c r="F48" s="191">
        <v>42931</v>
      </c>
      <c r="G48" s="194">
        <v>18</v>
      </c>
      <c r="H48" s="114" t="s">
        <v>931</v>
      </c>
      <c r="I48" s="87" t="s">
        <v>445</v>
      </c>
      <c r="J48" s="112" t="s">
        <v>932</v>
      </c>
      <c r="K48" s="112" t="s">
        <v>933</v>
      </c>
      <c r="L48" s="112" t="s">
        <v>218</v>
      </c>
      <c r="M48" s="112" t="s">
        <v>160</v>
      </c>
      <c r="O48" s="86" t="s">
        <v>1279</v>
      </c>
    </row>
    <row r="49" spans="1:15" s="241" customFormat="1" ht="39.950000000000003" customHeight="1" x14ac:dyDescent="0.15">
      <c r="A49" s="85" t="s">
        <v>242</v>
      </c>
      <c r="B49" s="115" t="s">
        <v>246</v>
      </c>
      <c r="C49" s="109" t="s">
        <v>138</v>
      </c>
      <c r="D49" s="348" t="s">
        <v>742</v>
      </c>
      <c r="E49" s="191">
        <v>43556</v>
      </c>
      <c r="F49" s="191">
        <v>43556</v>
      </c>
      <c r="G49" s="194">
        <v>11</v>
      </c>
      <c r="H49" s="114" t="s">
        <v>934</v>
      </c>
      <c r="I49" s="87" t="s">
        <v>446</v>
      </c>
      <c r="J49" s="112" t="s">
        <v>935</v>
      </c>
      <c r="K49" s="112" t="s">
        <v>936</v>
      </c>
      <c r="L49" s="112" t="s">
        <v>240</v>
      </c>
      <c r="M49" s="112" t="s">
        <v>168</v>
      </c>
      <c r="O49" s="86"/>
    </row>
    <row r="50" spans="1:15" s="241" customFormat="1" ht="39.950000000000003" customHeight="1" x14ac:dyDescent="0.15">
      <c r="A50" s="85" t="s">
        <v>140</v>
      </c>
      <c r="B50" s="115" t="s">
        <v>247</v>
      </c>
      <c r="C50" s="109" t="s">
        <v>138</v>
      </c>
      <c r="D50" s="348" t="s">
        <v>447</v>
      </c>
      <c r="E50" s="191">
        <v>41579</v>
      </c>
      <c r="F50" s="191">
        <v>41579</v>
      </c>
      <c r="G50" s="112">
        <v>16</v>
      </c>
      <c r="H50" s="114" t="s">
        <v>937</v>
      </c>
      <c r="I50" s="87" t="s">
        <v>448</v>
      </c>
      <c r="J50" s="159" t="s">
        <v>938</v>
      </c>
      <c r="K50" s="140" t="s">
        <v>248</v>
      </c>
      <c r="L50" s="112" t="s">
        <v>249</v>
      </c>
      <c r="M50" s="105" t="s">
        <v>160</v>
      </c>
      <c r="N50" s="333" t="s">
        <v>1280</v>
      </c>
      <c r="O50" s="334" t="s">
        <v>1281</v>
      </c>
    </row>
    <row r="51" spans="1:15" s="241" customFormat="1" ht="39.950000000000003" customHeight="1" x14ac:dyDescent="0.15">
      <c r="A51" s="85" t="s">
        <v>140</v>
      </c>
      <c r="B51" s="115" t="s">
        <v>250</v>
      </c>
      <c r="C51" s="109" t="s">
        <v>152</v>
      </c>
      <c r="D51" s="348" t="s">
        <v>251</v>
      </c>
      <c r="E51" s="191">
        <v>40989</v>
      </c>
      <c r="F51" s="191">
        <v>41000</v>
      </c>
      <c r="G51" s="112">
        <v>30</v>
      </c>
      <c r="H51" s="114" t="s">
        <v>939</v>
      </c>
      <c r="I51" s="87" t="s">
        <v>449</v>
      </c>
      <c r="J51" s="112" t="s">
        <v>940</v>
      </c>
      <c r="K51" s="112" t="s">
        <v>14</v>
      </c>
      <c r="L51" s="112" t="s">
        <v>252</v>
      </c>
      <c r="M51" s="105" t="s">
        <v>154</v>
      </c>
      <c r="O51" s="332" t="s">
        <v>1282</v>
      </c>
    </row>
    <row r="52" spans="1:15" s="241" customFormat="1" ht="39.950000000000003" customHeight="1" x14ac:dyDescent="0.15">
      <c r="A52" s="85" t="s">
        <v>140</v>
      </c>
      <c r="B52" s="115" t="s">
        <v>253</v>
      </c>
      <c r="C52" s="109" t="s">
        <v>152</v>
      </c>
      <c r="D52" s="348" t="s">
        <v>251</v>
      </c>
      <c r="E52" s="191">
        <v>40989</v>
      </c>
      <c r="F52" s="191">
        <v>41000</v>
      </c>
      <c r="G52" s="112">
        <v>38</v>
      </c>
      <c r="H52" s="114" t="s">
        <v>939</v>
      </c>
      <c r="I52" s="87" t="s">
        <v>449</v>
      </c>
      <c r="J52" s="112" t="s">
        <v>941</v>
      </c>
      <c r="K52" s="112" t="s">
        <v>942</v>
      </c>
      <c r="L52" s="112" t="s">
        <v>252</v>
      </c>
      <c r="M52" s="105" t="s">
        <v>160</v>
      </c>
      <c r="O52" s="332" t="s">
        <v>1283</v>
      </c>
    </row>
    <row r="53" spans="1:15" s="241" customFormat="1" ht="39.950000000000003" customHeight="1" x14ac:dyDescent="0.15">
      <c r="A53" s="85" t="s">
        <v>140</v>
      </c>
      <c r="B53" s="115" t="s">
        <v>254</v>
      </c>
      <c r="C53" s="109" t="s">
        <v>205</v>
      </c>
      <c r="D53" s="348" t="s">
        <v>206</v>
      </c>
      <c r="E53" s="191">
        <v>39898</v>
      </c>
      <c r="F53" s="191">
        <v>39134</v>
      </c>
      <c r="G53" s="112">
        <v>5</v>
      </c>
      <c r="H53" s="114" t="s">
        <v>943</v>
      </c>
      <c r="I53" s="87" t="s">
        <v>255</v>
      </c>
      <c r="J53" s="112" t="s">
        <v>944</v>
      </c>
      <c r="K53" s="112" t="s">
        <v>256</v>
      </c>
      <c r="L53" s="112" t="s">
        <v>257</v>
      </c>
      <c r="M53" s="105" t="s">
        <v>160</v>
      </c>
      <c r="O53" s="332" t="s">
        <v>1284</v>
      </c>
    </row>
    <row r="54" spans="1:15" s="241" customFormat="1" ht="39.75" customHeight="1" x14ac:dyDescent="0.15">
      <c r="A54" s="85" t="s">
        <v>140</v>
      </c>
      <c r="B54" s="115" t="s">
        <v>258</v>
      </c>
      <c r="C54" s="109" t="s">
        <v>152</v>
      </c>
      <c r="D54" s="350" t="s">
        <v>450</v>
      </c>
      <c r="E54" s="191">
        <v>41207</v>
      </c>
      <c r="F54" s="191">
        <v>41214</v>
      </c>
      <c r="G54" s="112">
        <v>11</v>
      </c>
      <c r="H54" s="114" t="s">
        <v>259</v>
      </c>
      <c r="I54" s="87" t="s">
        <v>945</v>
      </c>
      <c r="J54" s="112" t="s">
        <v>260</v>
      </c>
      <c r="K54" s="112" t="s">
        <v>261</v>
      </c>
      <c r="L54" s="112" t="s">
        <v>257</v>
      </c>
      <c r="M54" s="112" t="s">
        <v>183</v>
      </c>
      <c r="O54" s="332" t="s">
        <v>258</v>
      </c>
    </row>
    <row r="55" spans="1:15" s="241" customFormat="1" ht="39.950000000000003" customHeight="1" x14ac:dyDescent="0.15">
      <c r="A55" s="85" t="s">
        <v>140</v>
      </c>
      <c r="B55" s="115" t="s">
        <v>262</v>
      </c>
      <c r="C55" s="109" t="s">
        <v>143</v>
      </c>
      <c r="D55" s="348" t="s">
        <v>946</v>
      </c>
      <c r="E55" s="191">
        <v>43922</v>
      </c>
      <c r="F55" s="191">
        <v>43922</v>
      </c>
      <c r="G55" s="269">
        <v>15</v>
      </c>
      <c r="H55" s="114" t="s">
        <v>263</v>
      </c>
      <c r="I55" s="87" t="s">
        <v>947</v>
      </c>
      <c r="J55" s="112" t="s">
        <v>264</v>
      </c>
      <c r="K55" s="112" t="s">
        <v>146</v>
      </c>
      <c r="L55" s="112" t="s">
        <v>257</v>
      </c>
      <c r="M55" s="112" t="s">
        <v>183</v>
      </c>
      <c r="N55" s="241" t="s">
        <v>1285</v>
      </c>
      <c r="O55" s="332" t="s">
        <v>262</v>
      </c>
    </row>
    <row r="56" spans="1:15" s="241" customFormat="1" ht="24.75" customHeight="1" x14ac:dyDescent="0.15">
      <c r="A56" s="141"/>
      <c r="B56" s="142" t="s">
        <v>265</v>
      </c>
      <c r="C56" s="143"/>
      <c r="D56" s="144">
        <f>SUM(D57:D58)</f>
        <v>23</v>
      </c>
      <c r="E56" s="139" t="s">
        <v>266</v>
      </c>
      <c r="F56" s="145"/>
      <c r="G56" s="195">
        <f>SUM(G33:G55)</f>
        <v>506</v>
      </c>
      <c r="H56" s="124"/>
      <c r="I56" s="125"/>
      <c r="J56" s="126"/>
      <c r="K56" s="126"/>
      <c r="L56" s="126"/>
      <c r="M56" s="127"/>
      <c r="O56" s="331"/>
    </row>
    <row r="57" spans="1:15" s="241" customFormat="1" ht="31.5" customHeight="1" x14ac:dyDescent="0.15">
      <c r="A57" s="141"/>
      <c r="B57" s="128" t="s">
        <v>213</v>
      </c>
      <c r="C57" s="129"/>
      <c r="D57" s="130">
        <f>COUNTIF(M33:M55,B57)</f>
        <v>2</v>
      </c>
      <c r="E57" s="131" t="s">
        <v>266</v>
      </c>
      <c r="F57" s="132"/>
      <c r="G57" s="193">
        <f>SUMIF(M33:M55,B57,G33:G55)</f>
        <v>70</v>
      </c>
      <c r="H57" s="124"/>
      <c r="I57" s="125"/>
      <c r="J57" s="126"/>
      <c r="K57" s="126"/>
      <c r="L57" s="126"/>
      <c r="M57" s="127"/>
      <c r="O57" s="331"/>
    </row>
    <row r="58" spans="1:15" s="241" customFormat="1" ht="31.5" customHeight="1" x14ac:dyDescent="0.15">
      <c r="A58" s="141"/>
      <c r="B58" s="136" t="s">
        <v>216</v>
      </c>
      <c r="C58" s="137"/>
      <c r="D58" s="138">
        <f>COUNTIF(M33:M55,B58)</f>
        <v>21</v>
      </c>
      <c r="E58" s="139" t="s">
        <v>266</v>
      </c>
      <c r="F58" s="139"/>
      <c r="G58" s="192">
        <f>SUMIF(M33:M55,B58,G33:G55)</f>
        <v>436</v>
      </c>
      <c r="H58" s="124"/>
      <c r="I58" s="125"/>
      <c r="J58" s="126"/>
      <c r="K58" s="126"/>
      <c r="L58" s="126"/>
      <c r="M58" s="127"/>
      <c r="O58" s="331"/>
    </row>
    <row r="59" spans="1:15" s="241" customFormat="1" ht="39.950000000000003" customHeight="1" x14ac:dyDescent="0.15">
      <c r="A59" s="146" t="s">
        <v>948</v>
      </c>
      <c r="B59" s="117" t="s">
        <v>267</v>
      </c>
      <c r="C59" s="109" t="s">
        <v>138</v>
      </c>
      <c r="D59" s="348" t="s">
        <v>268</v>
      </c>
      <c r="E59" s="191">
        <v>41820</v>
      </c>
      <c r="F59" s="196">
        <v>41821</v>
      </c>
      <c r="G59" s="112">
        <v>48</v>
      </c>
      <c r="H59" s="114" t="s">
        <v>949</v>
      </c>
      <c r="I59" s="108" t="s">
        <v>269</v>
      </c>
      <c r="J59" s="112" t="s">
        <v>950</v>
      </c>
      <c r="K59" s="112" t="s">
        <v>951</v>
      </c>
      <c r="L59" s="112" t="s">
        <v>270</v>
      </c>
      <c r="M59" s="105" t="s">
        <v>154</v>
      </c>
      <c r="N59" s="241" t="s">
        <v>1286</v>
      </c>
      <c r="O59" s="335" t="s">
        <v>1240</v>
      </c>
    </row>
    <row r="60" spans="1:15" s="241" customFormat="1" ht="39.950000000000003" customHeight="1" x14ac:dyDescent="0.15">
      <c r="A60" s="146" t="s">
        <v>948</v>
      </c>
      <c r="B60" s="117" t="s">
        <v>271</v>
      </c>
      <c r="C60" s="109" t="s">
        <v>138</v>
      </c>
      <c r="D60" s="348" t="s">
        <v>952</v>
      </c>
      <c r="E60" s="191">
        <v>38302</v>
      </c>
      <c r="F60" s="196">
        <v>38442</v>
      </c>
      <c r="G60" s="112">
        <v>60</v>
      </c>
      <c r="H60" s="114" t="s">
        <v>953</v>
      </c>
      <c r="I60" s="87" t="s">
        <v>451</v>
      </c>
      <c r="J60" s="112" t="s">
        <v>954</v>
      </c>
      <c r="K60" s="112" t="s">
        <v>955</v>
      </c>
      <c r="L60" s="112" t="s">
        <v>270</v>
      </c>
      <c r="M60" s="105" t="s">
        <v>154</v>
      </c>
      <c r="O60" s="335" t="s">
        <v>1239</v>
      </c>
    </row>
    <row r="61" spans="1:15" s="241" customFormat="1" ht="39.950000000000003" customHeight="1" x14ac:dyDescent="0.15">
      <c r="A61" s="146" t="s">
        <v>948</v>
      </c>
      <c r="B61" s="117" t="s">
        <v>272</v>
      </c>
      <c r="C61" s="109" t="s">
        <v>152</v>
      </c>
      <c r="D61" s="348" t="s">
        <v>273</v>
      </c>
      <c r="E61" s="191">
        <v>39576</v>
      </c>
      <c r="F61" s="196">
        <v>39592</v>
      </c>
      <c r="G61" s="112">
        <v>28</v>
      </c>
      <c r="H61" s="114" t="s">
        <v>956</v>
      </c>
      <c r="I61" s="108" t="s">
        <v>274</v>
      </c>
      <c r="J61" s="112" t="s">
        <v>957</v>
      </c>
      <c r="K61" s="112" t="s">
        <v>958</v>
      </c>
      <c r="L61" s="112" t="s">
        <v>270</v>
      </c>
      <c r="M61" s="105" t="s">
        <v>160</v>
      </c>
      <c r="O61" s="335" t="s">
        <v>1287</v>
      </c>
    </row>
    <row r="62" spans="1:15" s="241" customFormat="1" ht="39.950000000000003" customHeight="1" x14ac:dyDescent="0.15">
      <c r="A62" s="146" t="s">
        <v>948</v>
      </c>
      <c r="B62" s="117" t="s">
        <v>275</v>
      </c>
      <c r="C62" s="109" t="s">
        <v>152</v>
      </c>
      <c r="D62" s="348" t="s">
        <v>276</v>
      </c>
      <c r="E62" s="191">
        <v>39016</v>
      </c>
      <c r="F62" s="196">
        <v>37773</v>
      </c>
      <c r="G62" s="112">
        <v>20</v>
      </c>
      <c r="H62" s="114" t="s">
        <v>960</v>
      </c>
      <c r="I62" s="108" t="s">
        <v>452</v>
      </c>
      <c r="J62" s="112" t="s">
        <v>961</v>
      </c>
      <c r="K62" s="112" t="s">
        <v>962</v>
      </c>
      <c r="L62" s="112" t="s">
        <v>270</v>
      </c>
      <c r="M62" s="112" t="s">
        <v>160</v>
      </c>
      <c r="O62" s="335" t="s">
        <v>1288</v>
      </c>
    </row>
    <row r="63" spans="1:15" s="241" customFormat="1" ht="39.950000000000003" customHeight="1" x14ac:dyDescent="0.15">
      <c r="A63" s="146" t="s">
        <v>948</v>
      </c>
      <c r="B63" s="117" t="s">
        <v>277</v>
      </c>
      <c r="C63" s="109" t="s">
        <v>278</v>
      </c>
      <c r="D63" s="351" t="s">
        <v>279</v>
      </c>
      <c r="E63" s="191">
        <v>39016</v>
      </c>
      <c r="F63" s="196">
        <v>38261</v>
      </c>
      <c r="G63" s="112">
        <v>11</v>
      </c>
      <c r="H63" s="114" t="s">
        <v>963</v>
      </c>
      <c r="I63" s="108" t="s">
        <v>453</v>
      </c>
      <c r="J63" s="112" t="s">
        <v>964</v>
      </c>
      <c r="K63" s="112" t="s">
        <v>965</v>
      </c>
      <c r="L63" s="112" t="s">
        <v>270</v>
      </c>
      <c r="M63" s="112" t="s">
        <v>160</v>
      </c>
      <c r="O63" s="335" t="s">
        <v>1289</v>
      </c>
    </row>
    <row r="64" spans="1:15" s="241" customFormat="1" ht="39.950000000000003" customHeight="1" x14ac:dyDescent="0.15">
      <c r="A64" s="146" t="s">
        <v>948</v>
      </c>
      <c r="B64" s="117" t="s">
        <v>280</v>
      </c>
      <c r="C64" s="109" t="s">
        <v>161</v>
      </c>
      <c r="D64" s="348" t="s">
        <v>966</v>
      </c>
      <c r="E64" s="191">
        <v>39114</v>
      </c>
      <c r="F64" s="196">
        <v>39114</v>
      </c>
      <c r="G64" s="112">
        <v>10</v>
      </c>
      <c r="H64" s="114" t="s">
        <v>967</v>
      </c>
      <c r="I64" s="108" t="s">
        <v>454</v>
      </c>
      <c r="J64" s="112" t="s">
        <v>968</v>
      </c>
      <c r="K64" s="112" t="s">
        <v>158</v>
      </c>
      <c r="L64" s="112" t="s">
        <v>270</v>
      </c>
      <c r="M64" s="112" t="s">
        <v>160</v>
      </c>
      <c r="O64" s="335" t="s">
        <v>1290</v>
      </c>
    </row>
    <row r="65" spans="1:15" s="241" customFormat="1" ht="39.950000000000003" customHeight="1" x14ac:dyDescent="0.15">
      <c r="A65" s="146" t="s">
        <v>948</v>
      </c>
      <c r="B65" s="117" t="s">
        <v>281</v>
      </c>
      <c r="C65" s="109" t="s">
        <v>138</v>
      </c>
      <c r="D65" s="348" t="s">
        <v>282</v>
      </c>
      <c r="E65" s="191">
        <v>40240</v>
      </c>
      <c r="F65" s="196">
        <v>40865</v>
      </c>
      <c r="G65" s="112">
        <v>12</v>
      </c>
      <c r="H65" s="114" t="s">
        <v>969</v>
      </c>
      <c r="I65" s="108" t="s">
        <v>455</v>
      </c>
      <c r="J65" s="112" t="s">
        <v>970</v>
      </c>
      <c r="K65" s="112" t="s">
        <v>965</v>
      </c>
      <c r="L65" s="112" t="s">
        <v>270</v>
      </c>
      <c r="M65" s="112" t="s">
        <v>160</v>
      </c>
      <c r="O65" s="335" t="s">
        <v>1291</v>
      </c>
    </row>
    <row r="66" spans="1:15" s="241" customFormat="1" ht="39.950000000000003" customHeight="1" x14ac:dyDescent="0.15">
      <c r="A66" s="146" t="s">
        <v>948</v>
      </c>
      <c r="B66" s="117" t="s">
        <v>283</v>
      </c>
      <c r="C66" s="109" t="s">
        <v>161</v>
      </c>
      <c r="D66" s="348" t="s">
        <v>971</v>
      </c>
      <c r="E66" s="191">
        <v>40563</v>
      </c>
      <c r="F66" s="196">
        <v>40575</v>
      </c>
      <c r="G66" s="112">
        <v>7</v>
      </c>
      <c r="H66" s="114" t="s">
        <v>972</v>
      </c>
      <c r="I66" s="108" t="s">
        <v>456</v>
      </c>
      <c r="J66" s="112" t="s">
        <v>973</v>
      </c>
      <c r="K66" s="112" t="s">
        <v>974</v>
      </c>
      <c r="L66" s="112" t="s">
        <v>270</v>
      </c>
      <c r="M66" s="112" t="s">
        <v>160</v>
      </c>
      <c r="O66" s="335" t="s">
        <v>1292</v>
      </c>
    </row>
    <row r="67" spans="1:15" s="241" customFormat="1" ht="39.950000000000003" customHeight="1" x14ac:dyDescent="0.15">
      <c r="A67" s="146" t="s">
        <v>948</v>
      </c>
      <c r="B67" s="117" t="s">
        <v>284</v>
      </c>
      <c r="C67" s="109" t="s">
        <v>161</v>
      </c>
      <c r="D67" s="348" t="s">
        <v>966</v>
      </c>
      <c r="E67" s="191">
        <v>40590</v>
      </c>
      <c r="F67" s="196">
        <v>40603</v>
      </c>
      <c r="G67" s="112">
        <v>16</v>
      </c>
      <c r="H67" s="114" t="s">
        <v>967</v>
      </c>
      <c r="I67" s="108" t="s">
        <v>457</v>
      </c>
      <c r="J67" s="112" t="s">
        <v>975</v>
      </c>
      <c r="K67" s="112" t="s">
        <v>222</v>
      </c>
      <c r="L67" s="112" t="s">
        <v>270</v>
      </c>
      <c r="M67" s="112" t="s">
        <v>160</v>
      </c>
      <c r="O67" s="335" t="s">
        <v>1293</v>
      </c>
    </row>
    <row r="68" spans="1:15" s="241" customFormat="1" ht="39.950000000000003" customHeight="1" x14ac:dyDescent="0.15">
      <c r="A68" s="146" t="s">
        <v>948</v>
      </c>
      <c r="B68" s="117" t="s">
        <v>285</v>
      </c>
      <c r="C68" s="109" t="s">
        <v>152</v>
      </c>
      <c r="D68" s="348" t="s">
        <v>282</v>
      </c>
      <c r="E68" s="191">
        <v>40595</v>
      </c>
      <c r="F68" s="196">
        <v>40554</v>
      </c>
      <c r="G68" s="112">
        <v>12</v>
      </c>
      <c r="H68" s="114" t="s">
        <v>976</v>
      </c>
      <c r="I68" s="108" t="s">
        <v>458</v>
      </c>
      <c r="J68" s="112" t="s">
        <v>977</v>
      </c>
      <c r="K68" s="112" t="s">
        <v>222</v>
      </c>
      <c r="L68" s="112" t="s">
        <v>270</v>
      </c>
      <c r="M68" s="112" t="s">
        <v>160</v>
      </c>
      <c r="O68" s="335" t="s">
        <v>1294</v>
      </c>
    </row>
    <row r="69" spans="1:15" s="241" customFormat="1" ht="39.950000000000003" customHeight="1" x14ac:dyDescent="0.15">
      <c r="A69" s="146" t="s">
        <v>948</v>
      </c>
      <c r="B69" s="117" t="s">
        <v>286</v>
      </c>
      <c r="C69" s="109" t="s">
        <v>161</v>
      </c>
      <c r="D69" s="348" t="s">
        <v>287</v>
      </c>
      <c r="E69" s="191">
        <v>40634</v>
      </c>
      <c r="F69" s="196">
        <v>40634</v>
      </c>
      <c r="G69" s="112">
        <v>54</v>
      </c>
      <c r="H69" s="114" t="s">
        <v>978</v>
      </c>
      <c r="I69" s="108" t="s">
        <v>459</v>
      </c>
      <c r="J69" s="112" t="s">
        <v>979</v>
      </c>
      <c r="K69" s="112" t="s">
        <v>980</v>
      </c>
      <c r="L69" s="112" t="s">
        <v>270</v>
      </c>
      <c r="M69" s="112" t="s">
        <v>160</v>
      </c>
      <c r="O69" s="335" t="s">
        <v>1295</v>
      </c>
    </row>
    <row r="70" spans="1:15" s="241" customFormat="1" ht="39.950000000000003" customHeight="1" x14ac:dyDescent="0.15">
      <c r="A70" s="146" t="s">
        <v>948</v>
      </c>
      <c r="B70" s="117" t="s">
        <v>288</v>
      </c>
      <c r="C70" s="109" t="s">
        <v>138</v>
      </c>
      <c r="D70" s="348" t="s">
        <v>981</v>
      </c>
      <c r="E70" s="191">
        <v>40711</v>
      </c>
      <c r="F70" s="196">
        <v>40817</v>
      </c>
      <c r="G70" s="112">
        <v>17</v>
      </c>
      <c r="H70" s="114" t="s">
        <v>960</v>
      </c>
      <c r="I70" s="108" t="s">
        <v>460</v>
      </c>
      <c r="J70" s="112" t="s">
        <v>982</v>
      </c>
      <c r="K70" s="112" t="s">
        <v>983</v>
      </c>
      <c r="L70" s="112" t="s">
        <v>270</v>
      </c>
      <c r="M70" s="112" t="s">
        <v>160</v>
      </c>
      <c r="O70" s="336" t="s">
        <v>1296</v>
      </c>
    </row>
    <row r="71" spans="1:15" s="241" customFormat="1" ht="39.950000000000003" customHeight="1" x14ac:dyDescent="0.15">
      <c r="A71" s="146" t="s">
        <v>948</v>
      </c>
      <c r="B71" s="117" t="s">
        <v>289</v>
      </c>
      <c r="C71" s="109" t="s">
        <v>143</v>
      </c>
      <c r="D71" s="348" t="s">
        <v>290</v>
      </c>
      <c r="E71" s="191">
        <v>40817</v>
      </c>
      <c r="F71" s="196">
        <v>40848</v>
      </c>
      <c r="G71" s="112">
        <v>20</v>
      </c>
      <c r="H71" s="114" t="s">
        <v>984</v>
      </c>
      <c r="I71" s="87" t="s">
        <v>461</v>
      </c>
      <c r="J71" s="112" t="s">
        <v>985</v>
      </c>
      <c r="K71" s="112" t="s">
        <v>986</v>
      </c>
      <c r="L71" s="112" t="s">
        <v>270</v>
      </c>
      <c r="M71" s="112" t="s">
        <v>160</v>
      </c>
      <c r="O71" s="335" t="s">
        <v>1297</v>
      </c>
    </row>
    <row r="72" spans="1:15" s="241" customFormat="1" ht="39.950000000000003" customHeight="1" x14ac:dyDescent="0.15">
      <c r="A72" s="146" t="s">
        <v>948</v>
      </c>
      <c r="B72" s="117" t="s">
        <v>291</v>
      </c>
      <c r="C72" s="266" t="s">
        <v>138</v>
      </c>
      <c r="D72" s="349" t="s">
        <v>282</v>
      </c>
      <c r="E72" s="191">
        <v>40240</v>
      </c>
      <c r="F72" s="196">
        <v>41219</v>
      </c>
      <c r="G72" s="112">
        <v>16</v>
      </c>
      <c r="H72" s="114" t="s">
        <v>987</v>
      </c>
      <c r="I72" s="87" t="s">
        <v>462</v>
      </c>
      <c r="J72" s="112" t="s">
        <v>988</v>
      </c>
      <c r="K72" s="112" t="s">
        <v>965</v>
      </c>
      <c r="L72" s="112" t="s">
        <v>270</v>
      </c>
      <c r="M72" s="112" t="s">
        <v>160</v>
      </c>
      <c r="O72" s="335" t="s">
        <v>1298</v>
      </c>
    </row>
    <row r="73" spans="1:15" s="241" customFormat="1" ht="39.950000000000003" customHeight="1" x14ac:dyDescent="0.15">
      <c r="A73" s="147" t="s">
        <v>948</v>
      </c>
      <c r="B73" s="148" t="s">
        <v>292</v>
      </c>
      <c r="C73" s="149" t="s">
        <v>205</v>
      </c>
      <c r="D73" s="352" t="s">
        <v>293</v>
      </c>
      <c r="E73" s="197">
        <v>41206</v>
      </c>
      <c r="F73" s="198">
        <v>41235</v>
      </c>
      <c r="G73" s="152">
        <v>9</v>
      </c>
      <c r="H73" s="150" t="s">
        <v>959</v>
      </c>
      <c r="I73" s="151" t="s">
        <v>463</v>
      </c>
      <c r="J73" s="152" t="s">
        <v>989</v>
      </c>
      <c r="K73" s="152" t="s">
        <v>990</v>
      </c>
      <c r="L73" s="152" t="s">
        <v>270</v>
      </c>
      <c r="M73" s="152" t="s">
        <v>160</v>
      </c>
      <c r="O73" s="335" t="s">
        <v>1299</v>
      </c>
    </row>
    <row r="74" spans="1:15" s="241" customFormat="1" ht="39.950000000000003" customHeight="1" x14ac:dyDescent="0.15">
      <c r="A74" s="146" t="s">
        <v>948</v>
      </c>
      <c r="B74" s="117" t="s">
        <v>294</v>
      </c>
      <c r="C74" s="109" t="s">
        <v>295</v>
      </c>
      <c r="D74" s="348" t="s">
        <v>296</v>
      </c>
      <c r="E74" s="191">
        <v>41407</v>
      </c>
      <c r="F74" s="196">
        <v>41426</v>
      </c>
      <c r="G74" s="112">
        <v>15</v>
      </c>
      <c r="H74" s="114" t="s">
        <v>991</v>
      </c>
      <c r="I74" s="87" t="s">
        <v>464</v>
      </c>
      <c r="J74" s="112" t="s">
        <v>992</v>
      </c>
      <c r="K74" s="112" t="s">
        <v>993</v>
      </c>
      <c r="L74" s="112" t="s">
        <v>270</v>
      </c>
      <c r="M74" s="112" t="s">
        <v>160</v>
      </c>
      <c r="O74" s="337" t="s">
        <v>1300</v>
      </c>
    </row>
    <row r="75" spans="1:15" s="241" customFormat="1" ht="39.950000000000003" customHeight="1" x14ac:dyDescent="0.15">
      <c r="A75" s="146" t="s">
        <v>948</v>
      </c>
      <c r="B75" s="117" t="s">
        <v>297</v>
      </c>
      <c r="C75" s="109" t="s">
        <v>298</v>
      </c>
      <c r="D75" s="348" t="s">
        <v>299</v>
      </c>
      <c r="E75" s="191">
        <v>41558</v>
      </c>
      <c r="F75" s="196">
        <v>41594</v>
      </c>
      <c r="G75" s="269">
        <v>25</v>
      </c>
      <c r="H75" s="114" t="s">
        <v>991</v>
      </c>
      <c r="I75" s="115" t="s">
        <v>465</v>
      </c>
      <c r="J75" s="112" t="s">
        <v>994</v>
      </c>
      <c r="K75" s="112" t="s">
        <v>994</v>
      </c>
      <c r="L75" s="112" t="s">
        <v>270</v>
      </c>
      <c r="M75" s="112" t="s">
        <v>160</v>
      </c>
      <c r="O75" s="335" t="s">
        <v>1301</v>
      </c>
    </row>
    <row r="76" spans="1:15" s="241" customFormat="1" ht="39.950000000000003" customHeight="1" x14ac:dyDescent="0.15">
      <c r="A76" s="146" t="s">
        <v>948</v>
      </c>
      <c r="B76" s="117" t="s">
        <v>995</v>
      </c>
      <c r="C76" s="109" t="s">
        <v>138</v>
      </c>
      <c r="D76" s="348" t="s">
        <v>300</v>
      </c>
      <c r="E76" s="191">
        <v>42061</v>
      </c>
      <c r="F76" s="196">
        <v>42064</v>
      </c>
      <c r="G76" s="269">
        <v>40</v>
      </c>
      <c r="H76" s="114" t="s">
        <v>996</v>
      </c>
      <c r="I76" s="87" t="s">
        <v>466</v>
      </c>
      <c r="J76" s="112" t="s">
        <v>997</v>
      </c>
      <c r="K76" s="112" t="s">
        <v>998</v>
      </c>
      <c r="L76" s="112" t="s">
        <v>270</v>
      </c>
      <c r="M76" s="112" t="s">
        <v>160</v>
      </c>
      <c r="O76" s="335" t="s">
        <v>1302</v>
      </c>
    </row>
    <row r="77" spans="1:15" s="241" customFormat="1" ht="39.950000000000003" customHeight="1" x14ac:dyDescent="0.15">
      <c r="A77" s="146" t="s">
        <v>948</v>
      </c>
      <c r="B77" s="117" t="s">
        <v>301</v>
      </c>
      <c r="C77" s="109" t="s">
        <v>143</v>
      </c>
      <c r="D77" s="348" t="s">
        <v>1000</v>
      </c>
      <c r="E77" s="191">
        <v>42191</v>
      </c>
      <c r="F77" s="196">
        <v>38838</v>
      </c>
      <c r="G77" s="269">
        <v>9</v>
      </c>
      <c r="H77" s="114" t="s">
        <v>976</v>
      </c>
      <c r="I77" s="87" t="s">
        <v>467</v>
      </c>
      <c r="J77" s="112" t="s">
        <v>1001</v>
      </c>
      <c r="K77" s="112" t="s">
        <v>1001</v>
      </c>
      <c r="L77" s="112" t="s">
        <v>270</v>
      </c>
      <c r="M77" s="112" t="s">
        <v>168</v>
      </c>
      <c r="O77" s="338" t="s">
        <v>1303</v>
      </c>
    </row>
    <row r="78" spans="1:15" s="241" customFormat="1" ht="39.950000000000003" customHeight="1" x14ac:dyDescent="0.15">
      <c r="A78" s="146" t="s">
        <v>948</v>
      </c>
      <c r="B78" s="117" t="s">
        <v>302</v>
      </c>
      <c r="C78" s="109" t="s">
        <v>143</v>
      </c>
      <c r="D78" s="348" t="s">
        <v>1000</v>
      </c>
      <c r="E78" s="191">
        <v>42191</v>
      </c>
      <c r="F78" s="196">
        <v>38838</v>
      </c>
      <c r="G78" s="269">
        <v>20</v>
      </c>
      <c r="H78" s="114" t="s">
        <v>1002</v>
      </c>
      <c r="I78" s="87" t="s">
        <v>468</v>
      </c>
      <c r="J78" s="112" t="s">
        <v>1003</v>
      </c>
      <c r="K78" s="112" t="s">
        <v>1003</v>
      </c>
      <c r="L78" s="112" t="s">
        <v>270</v>
      </c>
      <c r="M78" s="112" t="s">
        <v>168</v>
      </c>
      <c r="O78" s="338" t="s">
        <v>1304</v>
      </c>
    </row>
    <row r="79" spans="1:15" s="241" customFormat="1" ht="39.950000000000003" customHeight="1" x14ac:dyDescent="0.15">
      <c r="A79" s="146" t="s">
        <v>948</v>
      </c>
      <c r="B79" s="117" t="s">
        <v>303</v>
      </c>
      <c r="C79" s="109"/>
      <c r="D79" s="348"/>
      <c r="E79" s="191">
        <v>42517</v>
      </c>
      <c r="F79" s="196">
        <v>38534</v>
      </c>
      <c r="G79" s="112">
        <v>50</v>
      </c>
      <c r="H79" s="114" t="s">
        <v>1004</v>
      </c>
      <c r="I79" s="87" t="s">
        <v>469</v>
      </c>
      <c r="J79" s="112" t="s">
        <v>1005</v>
      </c>
      <c r="K79" s="112" t="s">
        <v>1006</v>
      </c>
      <c r="L79" s="112" t="s">
        <v>270</v>
      </c>
      <c r="M79" s="112" t="s">
        <v>160</v>
      </c>
      <c r="O79" s="338" t="s">
        <v>1305</v>
      </c>
    </row>
    <row r="80" spans="1:15" s="241" customFormat="1" ht="39.950000000000003" customHeight="1" x14ac:dyDescent="0.15">
      <c r="A80" s="146" t="s">
        <v>948</v>
      </c>
      <c r="B80" s="117" t="s">
        <v>659</v>
      </c>
      <c r="C80" s="109" t="s">
        <v>170</v>
      </c>
      <c r="D80" s="348" t="s">
        <v>1007</v>
      </c>
      <c r="E80" s="191">
        <v>44011</v>
      </c>
      <c r="F80" s="196">
        <v>44013</v>
      </c>
      <c r="G80" s="112">
        <v>4</v>
      </c>
      <c r="H80" s="258" t="s">
        <v>1008</v>
      </c>
      <c r="I80" s="87" t="s">
        <v>660</v>
      </c>
      <c r="J80" s="112" t="s">
        <v>1009</v>
      </c>
      <c r="K80" s="112" t="s">
        <v>1010</v>
      </c>
      <c r="L80" s="112" t="s">
        <v>270</v>
      </c>
      <c r="M80" s="112" t="s">
        <v>661</v>
      </c>
      <c r="O80" s="338"/>
    </row>
    <row r="81" spans="1:35" s="241" customFormat="1" ht="39.950000000000003" customHeight="1" x14ac:dyDescent="0.15">
      <c r="A81" s="146" t="s">
        <v>948</v>
      </c>
      <c r="B81" s="117" t="s">
        <v>1011</v>
      </c>
      <c r="C81" s="109" t="s">
        <v>145</v>
      </c>
      <c r="D81" s="348" t="s">
        <v>304</v>
      </c>
      <c r="E81" s="191">
        <v>42366</v>
      </c>
      <c r="F81" s="191">
        <v>42366</v>
      </c>
      <c r="G81" s="112">
        <v>46</v>
      </c>
      <c r="H81" s="153" t="s">
        <v>1012</v>
      </c>
      <c r="I81" s="154" t="s">
        <v>470</v>
      </c>
      <c r="J81" s="155" t="s">
        <v>1013</v>
      </c>
      <c r="K81" s="112" t="s">
        <v>1014</v>
      </c>
      <c r="L81" s="112" t="s">
        <v>270</v>
      </c>
      <c r="M81" s="112" t="s">
        <v>160</v>
      </c>
      <c r="O81" s="335" t="s">
        <v>1306</v>
      </c>
    </row>
    <row r="82" spans="1:35" s="241" customFormat="1" ht="39.950000000000003" customHeight="1" x14ac:dyDescent="0.15">
      <c r="A82" s="146" t="s">
        <v>948</v>
      </c>
      <c r="B82" s="117" t="s">
        <v>711</v>
      </c>
      <c r="C82" s="106" t="s">
        <v>164</v>
      </c>
      <c r="D82" s="348" t="s">
        <v>1015</v>
      </c>
      <c r="E82" s="191">
        <v>43396</v>
      </c>
      <c r="F82" s="191">
        <v>43405</v>
      </c>
      <c r="G82" s="112">
        <v>7</v>
      </c>
      <c r="H82" s="114" t="s">
        <v>1016</v>
      </c>
      <c r="I82" s="87" t="s">
        <v>471</v>
      </c>
      <c r="J82" s="112" t="s">
        <v>1017</v>
      </c>
      <c r="K82" s="112" t="s">
        <v>1018</v>
      </c>
      <c r="L82" s="112" t="s">
        <v>270</v>
      </c>
      <c r="M82" s="112" t="s">
        <v>160</v>
      </c>
      <c r="O82" s="86" t="s">
        <v>1307</v>
      </c>
    </row>
    <row r="83" spans="1:35" s="241" customFormat="1" ht="39.950000000000003" customHeight="1" x14ac:dyDescent="0.15">
      <c r="A83" s="146" t="s">
        <v>948</v>
      </c>
      <c r="B83" s="156" t="s">
        <v>305</v>
      </c>
      <c r="C83" s="109" t="s">
        <v>143</v>
      </c>
      <c r="D83" s="348" t="s">
        <v>290</v>
      </c>
      <c r="E83" s="191">
        <v>42823</v>
      </c>
      <c r="F83" s="191">
        <v>42826</v>
      </c>
      <c r="G83" s="112">
        <v>18</v>
      </c>
      <c r="H83" s="114" t="s">
        <v>1019</v>
      </c>
      <c r="I83" s="87" t="s">
        <v>472</v>
      </c>
      <c r="J83" s="112" t="s">
        <v>1020</v>
      </c>
      <c r="K83" s="112" t="s">
        <v>1021</v>
      </c>
      <c r="L83" s="112" t="s">
        <v>270</v>
      </c>
      <c r="M83" s="112" t="s">
        <v>160</v>
      </c>
      <c r="O83" s="86" t="s">
        <v>1308</v>
      </c>
    </row>
    <row r="84" spans="1:35" s="241" customFormat="1" ht="39.950000000000003" customHeight="1" x14ac:dyDescent="0.15">
      <c r="A84" s="146" t="s">
        <v>948</v>
      </c>
      <c r="B84" s="117" t="s">
        <v>306</v>
      </c>
      <c r="C84" s="109" t="s">
        <v>307</v>
      </c>
      <c r="D84" s="348" t="s">
        <v>293</v>
      </c>
      <c r="E84" s="191">
        <v>42804</v>
      </c>
      <c r="F84" s="191">
        <v>42826</v>
      </c>
      <c r="G84" s="112">
        <v>50</v>
      </c>
      <c r="H84" s="114" t="s">
        <v>1022</v>
      </c>
      <c r="I84" s="87" t="s">
        <v>473</v>
      </c>
      <c r="J84" s="112" t="s">
        <v>1023</v>
      </c>
      <c r="K84" s="112" t="s">
        <v>1024</v>
      </c>
      <c r="L84" s="112" t="s">
        <v>270</v>
      </c>
      <c r="M84" s="112" t="s">
        <v>160</v>
      </c>
      <c r="O84" s="86"/>
    </row>
    <row r="85" spans="1:35" s="241" customFormat="1" ht="68.25" customHeight="1" x14ac:dyDescent="0.15">
      <c r="A85" s="146" t="s">
        <v>948</v>
      </c>
      <c r="B85" s="117" t="s">
        <v>807</v>
      </c>
      <c r="C85" s="109" t="s">
        <v>307</v>
      </c>
      <c r="D85" s="348" t="s">
        <v>808</v>
      </c>
      <c r="E85" s="191">
        <v>44894</v>
      </c>
      <c r="F85" s="196">
        <v>44896</v>
      </c>
      <c r="G85" s="112">
        <v>11</v>
      </c>
      <c r="H85" s="114" t="s">
        <v>1025</v>
      </c>
      <c r="I85" s="115" t="s">
        <v>809</v>
      </c>
      <c r="J85" s="112" t="s">
        <v>1026</v>
      </c>
      <c r="K85" s="112" t="s">
        <v>1027</v>
      </c>
      <c r="L85" s="112" t="s">
        <v>270</v>
      </c>
      <c r="M85" s="112" t="s">
        <v>160</v>
      </c>
      <c r="O85" s="335"/>
    </row>
    <row r="86" spans="1:35" s="241" customFormat="1" ht="66" customHeight="1" x14ac:dyDescent="0.15">
      <c r="A86" s="146" t="s">
        <v>948</v>
      </c>
      <c r="B86" s="117" t="s">
        <v>810</v>
      </c>
      <c r="C86" s="109" t="s">
        <v>307</v>
      </c>
      <c r="D86" s="348" t="s">
        <v>808</v>
      </c>
      <c r="E86" s="191">
        <v>44894</v>
      </c>
      <c r="F86" s="196">
        <v>44896</v>
      </c>
      <c r="G86" s="112">
        <v>11</v>
      </c>
      <c r="H86" s="114" t="s">
        <v>1025</v>
      </c>
      <c r="I86" s="115" t="s">
        <v>811</v>
      </c>
      <c r="J86" s="112" t="s">
        <v>1028</v>
      </c>
      <c r="K86" s="112" t="s">
        <v>1027</v>
      </c>
      <c r="L86" s="112" t="s">
        <v>270</v>
      </c>
      <c r="M86" s="112" t="s">
        <v>160</v>
      </c>
      <c r="O86" s="335"/>
    </row>
    <row r="87" spans="1:35" s="241" customFormat="1" ht="41.45" customHeight="1" x14ac:dyDescent="0.15">
      <c r="A87" s="146" t="s">
        <v>948</v>
      </c>
      <c r="B87" s="117" t="s">
        <v>1398</v>
      </c>
      <c r="C87" s="109" t="s">
        <v>170</v>
      </c>
      <c r="D87" s="348" t="s">
        <v>1399</v>
      </c>
      <c r="E87" s="191">
        <v>45394</v>
      </c>
      <c r="F87" s="196">
        <v>45413</v>
      </c>
      <c r="G87" s="112">
        <v>33</v>
      </c>
      <c r="H87" s="114" t="s">
        <v>1400</v>
      </c>
      <c r="I87" s="115" t="s">
        <v>1401</v>
      </c>
      <c r="J87" s="112" t="s">
        <v>1402</v>
      </c>
      <c r="K87" s="112" t="s">
        <v>1403</v>
      </c>
      <c r="L87" s="112" t="s">
        <v>270</v>
      </c>
      <c r="M87" s="112" t="s">
        <v>160</v>
      </c>
      <c r="O87" s="335"/>
    </row>
    <row r="88" spans="1:35" s="241" customFormat="1" ht="39.950000000000003" customHeight="1" x14ac:dyDescent="0.15">
      <c r="A88" s="146" t="s">
        <v>948</v>
      </c>
      <c r="B88" s="117" t="s">
        <v>308</v>
      </c>
      <c r="C88" s="109" t="s">
        <v>82</v>
      </c>
      <c r="D88" s="348" t="s">
        <v>309</v>
      </c>
      <c r="E88" s="191">
        <v>38105</v>
      </c>
      <c r="F88" s="196">
        <v>38108</v>
      </c>
      <c r="G88" s="112">
        <v>26</v>
      </c>
      <c r="H88" s="114" t="s">
        <v>1029</v>
      </c>
      <c r="I88" s="108" t="s">
        <v>474</v>
      </c>
      <c r="J88" s="112" t="s">
        <v>1030</v>
      </c>
      <c r="K88" s="112" t="s">
        <v>158</v>
      </c>
      <c r="L88" s="112" t="s">
        <v>310</v>
      </c>
      <c r="M88" s="105" t="s">
        <v>154</v>
      </c>
      <c r="O88" s="338" t="s">
        <v>1242</v>
      </c>
    </row>
    <row r="89" spans="1:35" s="241" customFormat="1" ht="39.950000000000003" customHeight="1" x14ac:dyDescent="0.15">
      <c r="A89" s="146" t="s">
        <v>948</v>
      </c>
      <c r="B89" s="117" t="s">
        <v>311</v>
      </c>
      <c r="C89" s="109" t="s">
        <v>152</v>
      </c>
      <c r="D89" s="348" t="s">
        <v>1031</v>
      </c>
      <c r="E89" s="191">
        <v>38954</v>
      </c>
      <c r="F89" s="196">
        <v>38336</v>
      </c>
      <c r="G89" s="112">
        <v>31</v>
      </c>
      <c r="H89" s="114" t="s">
        <v>1032</v>
      </c>
      <c r="I89" s="108" t="s">
        <v>312</v>
      </c>
      <c r="J89" s="112" t="s">
        <v>1033</v>
      </c>
      <c r="K89" s="112" t="s">
        <v>1034</v>
      </c>
      <c r="L89" s="112" t="s">
        <v>313</v>
      </c>
      <c r="M89" s="112" t="s">
        <v>160</v>
      </c>
      <c r="O89" s="336" t="s">
        <v>1309</v>
      </c>
    </row>
    <row r="90" spans="1:35" s="241" customFormat="1" ht="39.950000000000003" customHeight="1" x14ac:dyDescent="0.15">
      <c r="A90" s="146" t="s">
        <v>948</v>
      </c>
      <c r="B90" s="117" t="s">
        <v>314</v>
      </c>
      <c r="C90" s="109" t="s">
        <v>152</v>
      </c>
      <c r="D90" s="348" t="s">
        <v>1031</v>
      </c>
      <c r="E90" s="191">
        <v>38954</v>
      </c>
      <c r="F90" s="196">
        <v>38687</v>
      </c>
      <c r="G90" s="112">
        <v>15</v>
      </c>
      <c r="H90" s="114" t="s">
        <v>1032</v>
      </c>
      <c r="I90" s="108" t="s">
        <v>315</v>
      </c>
      <c r="J90" s="112" t="s">
        <v>1035</v>
      </c>
      <c r="K90" s="112" t="s">
        <v>1036</v>
      </c>
      <c r="L90" s="112" t="s">
        <v>313</v>
      </c>
      <c r="M90" s="112" t="s">
        <v>160</v>
      </c>
      <c r="O90" s="335" t="s">
        <v>1310</v>
      </c>
    </row>
    <row r="91" spans="1:35" s="241" customFormat="1" ht="39.950000000000003" customHeight="1" x14ac:dyDescent="0.15">
      <c r="A91" s="146" t="s">
        <v>948</v>
      </c>
      <c r="B91" s="117" t="s">
        <v>316</v>
      </c>
      <c r="C91" s="109" t="s">
        <v>152</v>
      </c>
      <c r="D91" s="348" t="s">
        <v>1031</v>
      </c>
      <c r="E91" s="191">
        <v>40227</v>
      </c>
      <c r="F91" s="196">
        <v>39868</v>
      </c>
      <c r="G91" s="112">
        <v>19</v>
      </c>
      <c r="H91" s="114" t="s">
        <v>1037</v>
      </c>
      <c r="I91" s="108" t="s">
        <v>475</v>
      </c>
      <c r="J91" s="112" t="s">
        <v>1038</v>
      </c>
      <c r="K91" s="112" t="s">
        <v>1039</v>
      </c>
      <c r="L91" s="112" t="s">
        <v>313</v>
      </c>
      <c r="M91" s="112" t="s">
        <v>160</v>
      </c>
      <c r="O91" s="335" t="s">
        <v>1311</v>
      </c>
    </row>
    <row r="92" spans="1:35" s="241" customFormat="1" ht="39.950000000000003" customHeight="1" x14ac:dyDescent="0.15">
      <c r="A92" s="146" t="s">
        <v>948</v>
      </c>
      <c r="B92" s="117" t="s">
        <v>317</v>
      </c>
      <c r="C92" s="109" t="s">
        <v>161</v>
      </c>
      <c r="D92" s="348" t="s">
        <v>318</v>
      </c>
      <c r="E92" s="191">
        <v>39925</v>
      </c>
      <c r="F92" s="196">
        <v>39934</v>
      </c>
      <c r="G92" s="112">
        <v>12</v>
      </c>
      <c r="H92" s="114" t="s">
        <v>1040</v>
      </c>
      <c r="I92" s="108" t="s">
        <v>476</v>
      </c>
      <c r="J92" s="112" t="s">
        <v>1041</v>
      </c>
      <c r="K92" s="112" t="s">
        <v>1042</v>
      </c>
      <c r="L92" s="112" t="s">
        <v>313</v>
      </c>
      <c r="M92" s="112" t="s">
        <v>160</v>
      </c>
      <c r="O92" s="335" t="s">
        <v>1312</v>
      </c>
    </row>
    <row r="93" spans="1:35" s="241" customFormat="1" ht="39.950000000000003" customHeight="1" x14ac:dyDescent="0.15">
      <c r="A93" s="146" t="s">
        <v>948</v>
      </c>
      <c r="B93" s="117" t="s">
        <v>319</v>
      </c>
      <c r="C93" s="109" t="s">
        <v>138</v>
      </c>
      <c r="D93" s="348" t="s">
        <v>1043</v>
      </c>
      <c r="E93" s="191">
        <v>43027</v>
      </c>
      <c r="F93" s="196">
        <v>43040</v>
      </c>
      <c r="G93" s="112">
        <v>13</v>
      </c>
      <c r="H93" s="114" t="s">
        <v>1044</v>
      </c>
      <c r="I93" s="108" t="s">
        <v>477</v>
      </c>
      <c r="J93" s="112" t="s">
        <v>1045</v>
      </c>
      <c r="K93" s="112" t="s">
        <v>1046</v>
      </c>
      <c r="L93" s="112" t="s">
        <v>310</v>
      </c>
      <c r="M93" s="112" t="s">
        <v>160</v>
      </c>
      <c r="O93" s="335" t="s">
        <v>1313</v>
      </c>
    </row>
    <row r="94" spans="1:35" s="241" customFormat="1" ht="39.950000000000003" customHeight="1" x14ac:dyDescent="0.15">
      <c r="A94" s="146" t="s">
        <v>948</v>
      </c>
      <c r="B94" s="117" t="s">
        <v>320</v>
      </c>
      <c r="C94" s="109" t="s">
        <v>143</v>
      </c>
      <c r="D94" s="348" t="s">
        <v>318</v>
      </c>
      <c r="E94" s="191">
        <v>43083</v>
      </c>
      <c r="F94" s="196">
        <v>43111</v>
      </c>
      <c r="G94" s="112">
        <v>18</v>
      </c>
      <c r="H94" s="114" t="s">
        <v>1047</v>
      </c>
      <c r="I94" s="108" t="s">
        <v>478</v>
      </c>
      <c r="J94" s="112" t="s">
        <v>1048</v>
      </c>
      <c r="K94" s="112" t="s">
        <v>1049</v>
      </c>
      <c r="L94" s="112" t="s">
        <v>310</v>
      </c>
      <c r="M94" s="112" t="s">
        <v>160</v>
      </c>
      <c r="O94" s="335" t="s">
        <v>1314</v>
      </c>
    </row>
    <row r="95" spans="1:35" s="241" customFormat="1" ht="39.950000000000003" customHeight="1" x14ac:dyDescent="0.15">
      <c r="A95" s="146" t="s">
        <v>948</v>
      </c>
      <c r="B95" s="84" t="s">
        <v>321</v>
      </c>
      <c r="C95" s="99" t="s">
        <v>295</v>
      </c>
      <c r="D95" s="346" t="s">
        <v>322</v>
      </c>
      <c r="E95" s="191">
        <v>39213</v>
      </c>
      <c r="F95" s="196">
        <v>39234</v>
      </c>
      <c r="G95" s="82">
        <v>49</v>
      </c>
      <c r="H95" s="105" t="s">
        <v>1050</v>
      </c>
      <c r="I95" s="83" t="s">
        <v>479</v>
      </c>
      <c r="J95" s="82" t="s">
        <v>1051</v>
      </c>
      <c r="K95" s="82" t="s">
        <v>1052</v>
      </c>
      <c r="L95" s="82" t="s">
        <v>323</v>
      </c>
      <c r="M95" s="105" t="s">
        <v>154</v>
      </c>
      <c r="N95" s="39"/>
      <c r="O95" s="335" t="s">
        <v>1315</v>
      </c>
      <c r="P95" s="39"/>
      <c r="Q95" s="39"/>
      <c r="R95" s="39"/>
      <c r="S95" s="39"/>
      <c r="T95" s="39"/>
      <c r="U95" s="39"/>
      <c r="V95" s="39"/>
      <c r="W95" s="39"/>
      <c r="X95" s="39"/>
      <c r="Y95" s="39"/>
      <c r="Z95" s="39"/>
      <c r="AA95" s="39"/>
      <c r="AB95" s="39"/>
      <c r="AC95" s="39"/>
      <c r="AD95" s="39"/>
      <c r="AE95" s="39"/>
      <c r="AF95" s="39"/>
      <c r="AG95" s="39"/>
      <c r="AH95" s="39"/>
      <c r="AI95" s="39"/>
    </row>
    <row r="96" spans="1:35" s="241" customFormat="1" ht="39.950000000000003" customHeight="1" x14ac:dyDescent="0.15">
      <c r="A96" s="146" t="s">
        <v>948</v>
      </c>
      <c r="B96" s="117" t="s">
        <v>324</v>
      </c>
      <c r="C96" s="109" t="s">
        <v>138</v>
      </c>
      <c r="D96" s="348" t="s">
        <v>282</v>
      </c>
      <c r="E96" s="191">
        <v>41192</v>
      </c>
      <c r="F96" s="196">
        <v>41228</v>
      </c>
      <c r="G96" s="112">
        <v>30</v>
      </c>
      <c r="H96" s="114" t="s">
        <v>1053</v>
      </c>
      <c r="I96" s="108" t="s">
        <v>480</v>
      </c>
      <c r="J96" s="112" t="s">
        <v>1054</v>
      </c>
      <c r="K96" s="112" t="s">
        <v>1055</v>
      </c>
      <c r="L96" s="112" t="s">
        <v>323</v>
      </c>
      <c r="M96" s="112" t="s">
        <v>160</v>
      </c>
      <c r="N96" s="39"/>
      <c r="O96" s="335" t="s">
        <v>1316</v>
      </c>
      <c r="P96" s="39"/>
      <c r="Q96" s="39"/>
      <c r="R96" s="39"/>
      <c r="S96" s="39"/>
      <c r="T96" s="39"/>
      <c r="U96" s="39"/>
      <c r="V96" s="39"/>
      <c r="W96" s="39"/>
      <c r="X96" s="39"/>
      <c r="Y96" s="39"/>
      <c r="Z96" s="39"/>
      <c r="AA96" s="39"/>
      <c r="AB96" s="39"/>
      <c r="AC96" s="39"/>
      <c r="AD96" s="39"/>
      <c r="AE96" s="39"/>
      <c r="AF96" s="39"/>
      <c r="AG96" s="39"/>
      <c r="AH96" s="39"/>
      <c r="AI96" s="39"/>
    </row>
    <row r="97" spans="1:35" s="241" customFormat="1" ht="39.950000000000003" customHeight="1" x14ac:dyDescent="0.15">
      <c r="A97" s="146" t="s">
        <v>948</v>
      </c>
      <c r="B97" s="117" t="s">
        <v>326</v>
      </c>
      <c r="C97" s="109" t="s">
        <v>138</v>
      </c>
      <c r="D97" s="348" t="s">
        <v>1056</v>
      </c>
      <c r="E97" s="191">
        <v>41999</v>
      </c>
      <c r="F97" s="196">
        <v>42024</v>
      </c>
      <c r="G97" s="112">
        <v>15</v>
      </c>
      <c r="H97" s="114" t="s">
        <v>1057</v>
      </c>
      <c r="I97" s="108" t="s">
        <v>481</v>
      </c>
      <c r="J97" s="112" t="s">
        <v>1058</v>
      </c>
      <c r="K97" s="112" t="s">
        <v>1059</v>
      </c>
      <c r="L97" s="112" t="s">
        <v>323</v>
      </c>
      <c r="M97" s="112" t="s">
        <v>168</v>
      </c>
      <c r="N97" s="39"/>
      <c r="O97" s="335" t="s">
        <v>1317</v>
      </c>
      <c r="P97" s="39"/>
      <c r="Q97" s="39"/>
      <c r="R97" s="39"/>
      <c r="S97" s="39"/>
      <c r="T97" s="39"/>
      <c r="U97" s="39"/>
      <c r="V97" s="39"/>
      <c r="W97" s="39"/>
      <c r="X97" s="39"/>
      <c r="Y97" s="39"/>
      <c r="Z97" s="39"/>
      <c r="AA97" s="39"/>
      <c r="AB97" s="39"/>
      <c r="AC97" s="39"/>
      <c r="AD97" s="39"/>
      <c r="AE97" s="39"/>
      <c r="AF97" s="39"/>
      <c r="AG97" s="39"/>
      <c r="AH97" s="39"/>
      <c r="AI97" s="39"/>
    </row>
    <row r="98" spans="1:35" s="241" customFormat="1" ht="39.950000000000003" customHeight="1" x14ac:dyDescent="0.15">
      <c r="A98" s="146" t="s">
        <v>948</v>
      </c>
      <c r="B98" s="117" t="s">
        <v>327</v>
      </c>
      <c r="C98" s="109" t="s">
        <v>138</v>
      </c>
      <c r="D98" s="348" t="s">
        <v>1056</v>
      </c>
      <c r="E98" s="191">
        <v>42048</v>
      </c>
      <c r="F98" s="196">
        <v>42058</v>
      </c>
      <c r="G98" s="112">
        <v>9</v>
      </c>
      <c r="H98" s="114" t="s">
        <v>1060</v>
      </c>
      <c r="I98" s="108" t="s">
        <v>328</v>
      </c>
      <c r="J98" s="112" t="s">
        <v>1061</v>
      </c>
      <c r="K98" s="112" t="s">
        <v>1062</v>
      </c>
      <c r="L98" s="112" t="s">
        <v>323</v>
      </c>
      <c r="M98" s="112" t="s">
        <v>168</v>
      </c>
      <c r="N98" s="39"/>
      <c r="O98" s="339" t="s">
        <v>1318</v>
      </c>
      <c r="P98" s="39"/>
      <c r="Q98" s="39"/>
      <c r="R98" s="39"/>
      <c r="S98" s="39"/>
      <c r="T98" s="39"/>
      <c r="U98" s="39"/>
      <c r="V98" s="39"/>
      <c r="W98" s="39"/>
      <c r="X98" s="39"/>
      <c r="Y98" s="39"/>
      <c r="Z98" s="39"/>
      <c r="AA98" s="39"/>
      <c r="AB98" s="39"/>
      <c r="AC98" s="39"/>
      <c r="AD98" s="39"/>
      <c r="AE98" s="39"/>
      <c r="AF98" s="39"/>
      <c r="AG98" s="39"/>
      <c r="AH98" s="39"/>
      <c r="AI98" s="39"/>
    </row>
    <row r="99" spans="1:35" s="241" customFormat="1" ht="39.950000000000003" customHeight="1" x14ac:dyDescent="0.15">
      <c r="A99" s="146" t="s">
        <v>948</v>
      </c>
      <c r="B99" s="108" t="s">
        <v>329</v>
      </c>
      <c r="C99" s="109" t="s">
        <v>138</v>
      </c>
      <c r="D99" s="348" t="s">
        <v>325</v>
      </c>
      <c r="E99" s="191">
        <v>40326</v>
      </c>
      <c r="F99" s="196">
        <v>40326</v>
      </c>
      <c r="G99" s="112">
        <v>29</v>
      </c>
      <c r="H99" s="114" t="s">
        <v>1063</v>
      </c>
      <c r="I99" s="87" t="s">
        <v>482</v>
      </c>
      <c r="J99" s="112" t="s">
        <v>1064</v>
      </c>
      <c r="K99" s="112" t="s">
        <v>1065</v>
      </c>
      <c r="L99" s="112" t="s">
        <v>330</v>
      </c>
      <c r="M99" s="112" t="s">
        <v>160</v>
      </c>
      <c r="O99" s="335" t="s">
        <v>1319</v>
      </c>
    </row>
    <row r="100" spans="1:35" s="241" customFormat="1" ht="39.75" customHeight="1" x14ac:dyDescent="0.15">
      <c r="A100" s="273" t="s">
        <v>948</v>
      </c>
      <c r="B100" s="265" t="s">
        <v>331</v>
      </c>
      <c r="C100" s="266" t="s">
        <v>138</v>
      </c>
      <c r="D100" s="349" t="s">
        <v>694</v>
      </c>
      <c r="E100" s="267">
        <v>44286</v>
      </c>
      <c r="F100" s="274">
        <v>44287</v>
      </c>
      <c r="G100" s="269">
        <v>40</v>
      </c>
      <c r="H100" s="270" t="s">
        <v>1066</v>
      </c>
      <c r="I100" s="271" t="s">
        <v>332</v>
      </c>
      <c r="J100" s="269" t="s">
        <v>1067</v>
      </c>
      <c r="K100" s="269" t="s">
        <v>1068</v>
      </c>
      <c r="L100" s="269" t="s">
        <v>330</v>
      </c>
      <c r="M100" s="269" t="s">
        <v>160</v>
      </c>
      <c r="O100" s="335" t="s">
        <v>1320</v>
      </c>
    </row>
    <row r="101" spans="1:35" s="241" customFormat="1" ht="39.950000000000003" customHeight="1" x14ac:dyDescent="0.15">
      <c r="A101" s="146" t="s">
        <v>948</v>
      </c>
      <c r="B101" s="108" t="s">
        <v>1069</v>
      </c>
      <c r="C101" s="109" t="s">
        <v>138</v>
      </c>
      <c r="D101" s="348" t="s">
        <v>325</v>
      </c>
      <c r="E101" s="191">
        <v>40960</v>
      </c>
      <c r="F101" s="196">
        <v>41000</v>
      </c>
      <c r="G101" s="112">
        <v>29</v>
      </c>
      <c r="H101" s="114" t="s">
        <v>1070</v>
      </c>
      <c r="I101" s="115" t="s">
        <v>483</v>
      </c>
      <c r="J101" s="112" t="s">
        <v>1071</v>
      </c>
      <c r="K101" s="112" t="s">
        <v>1072</v>
      </c>
      <c r="L101" s="112" t="s">
        <v>330</v>
      </c>
      <c r="M101" s="112" t="s">
        <v>160</v>
      </c>
      <c r="O101" s="335" t="s">
        <v>1321</v>
      </c>
    </row>
    <row r="102" spans="1:35" s="241" customFormat="1" ht="39.950000000000003" customHeight="1" x14ac:dyDescent="0.15">
      <c r="A102" s="146" t="s">
        <v>948</v>
      </c>
      <c r="B102" s="108" t="s">
        <v>333</v>
      </c>
      <c r="C102" s="109" t="s">
        <v>138</v>
      </c>
      <c r="D102" s="348" t="s">
        <v>1073</v>
      </c>
      <c r="E102" s="191">
        <v>42177</v>
      </c>
      <c r="F102" s="196">
        <v>39904</v>
      </c>
      <c r="G102" s="112">
        <v>22</v>
      </c>
      <c r="H102" s="114" t="s">
        <v>1074</v>
      </c>
      <c r="I102" s="87" t="s">
        <v>484</v>
      </c>
      <c r="J102" s="112" t="s">
        <v>1075</v>
      </c>
      <c r="K102" s="112" t="s">
        <v>1076</v>
      </c>
      <c r="L102" s="112" t="s">
        <v>330</v>
      </c>
      <c r="M102" s="112" t="s">
        <v>160</v>
      </c>
      <c r="O102" s="335" t="s">
        <v>1322</v>
      </c>
    </row>
    <row r="103" spans="1:35" s="241" customFormat="1" ht="39.950000000000003" customHeight="1" x14ac:dyDescent="0.15">
      <c r="A103" s="146" t="s">
        <v>948</v>
      </c>
      <c r="B103" s="117" t="s">
        <v>691</v>
      </c>
      <c r="C103" s="109" t="s">
        <v>138</v>
      </c>
      <c r="D103" s="348" t="s">
        <v>1077</v>
      </c>
      <c r="E103" s="191">
        <v>44125</v>
      </c>
      <c r="F103" s="196">
        <v>44136</v>
      </c>
      <c r="G103" s="112">
        <v>30</v>
      </c>
      <c r="H103" s="114" t="s">
        <v>1078</v>
      </c>
      <c r="I103" s="87" t="s">
        <v>684</v>
      </c>
      <c r="J103" s="112" t="s">
        <v>1079</v>
      </c>
      <c r="K103" s="112" t="s">
        <v>1080</v>
      </c>
      <c r="L103" s="112" t="s">
        <v>334</v>
      </c>
      <c r="M103" s="105" t="s">
        <v>154</v>
      </c>
      <c r="O103" s="335"/>
    </row>
    <row r="104" spans="1:35" s="241" customFormat="1" ht="39.950000000000003" customHeight="1" x14ac:dyDescent="0.15">
      <c r="A104" s="146" t="s">
        <v>948</v>
      </c>
      <c r="B104" s="87" t="s">
        <v>335</v>
      </c>
      <c r="C104" s="109" t="s">
        <v>138</v>
      </c>
      <c r="D104" s="348" t="s">
        <v>336</v>
      </c>
      <c r="E104" s="191">
        <v>42381</v>
      </c>
      <c r="F104" s="196">
        <v>42389</v>
      </c>
      <c r="G104" s="112">
        <v>50</v>
      </c>
      <c r="H104" s="114" t="s">
        <v>1081</v>
      </c>
      <c r="I104" s="87" t="s">
        <v>485</v>
      </c>
      <c r="J104" s="112" t="s">
        <v>1082</v>
      </c>
      <c r="K104" s="112" t="s">
        <v>1083</v>
      </c>
      <c r="L104" s="112" t="s">
        <v>337</v>
      </c>
      <c r="M104" s="112" t="s">
        <v>168</v>
      </c>
      <c r="O104" s="338" t="s">
        <v>1323</v>
      </c>
    </row>
    <row r="105" spans="1:35" s="241" customFormat="1" ht="39.950000000000003" customHeight="1" x14ac:dyDescent="0.15">
      <c r="A105" s="146" t="s">
        <v>948</v>
      </c>
      <c r="B105" s="117" t="s">
        <v>338</v>
      </c>
      <c r="C105" s="109" t="s">
        <v>138</v>
      </c>
      <c r="D105" s="348" t="s">
        <v>1084</v>
      </c>
      <c r="E105" s="191">
        <v>41542</v>
      </c>
      <c r="F105" s="196">
        <v>41548</v>
      </c>
      <c r="G105" s="112">
        <v>16</v>
      </c>
      <c r="H105" s="114" t="s">
        <v>1085</v>
      </c>
      <c r="I105" s="115" t="s">
        <v>486</v>
      </c>
      <c r="J105" s="112" t="s">
        <v>1086</v>
      </c>
      <c r="K105" s="112" t="s">
        <v>1087</v>
      </c>
      <c r="L105" s="112" t="s">
        <v>339</v>
      </c>
      <c r="M105" s="112" t="s">
        <v>160</v>
      </c>
      <c r="O105" s="335" t="s">
        <v>1324</v>
      </c>
    </row>
    <row r="106" spans="1:35" s="241" customFormat="1" ht="24.75" customHeight="1" x14ac:dyDescent="0.15">
      <c r="A106" s="157"/>
      <c r="B106" s="142" t="s">
        <v>340</v>
      </c>
      <c r="C106" s="143"/>
      <c r="D106" s="144">
        <f>SUM(D107:D108)</f>
        <v>47</v>
      </c>
      <c r="E106" s="139" t="s">
        <v>212</v>
      </c>
      <c r="F106" s="145"/>
      <c r="G106" s="195">
        <f>SUM(G59:G105)</f>
        <v>1132</v>
      </c>
      <c r="H106" s="158"/>
      <c r="I106" s="125"/>
      <c r="J106" s="126"/>
      <c r="K106" s="126"/>
      <c r="L106" s="126"/>
      <c r="M106" s="127"/>
      <c r="O106" s="331"/>
    </row>
    <row r="107" spans="1:35" s="241" customFormat="1" ht="31.5" customHeight="1" x14ac:dyDescent="0.15">
      <c r="A107" s="157"/>
      <c r="B107" s="128" t="s">
        <v>213</v>
      </c>
      <c r="C107" s="129"/>
      <c r="D107" s="130">
        <f>COUNTIF(M59:M105,B107)</f>
        <v>5</v>
      </c>
      <c r="E107" s="131" t="s">
        <v>266</v>
      </c>
      <c r="F107" s="132"/>
      <c r="G107" s="193">
        <f>SUMIF(M59:M105,B107,G59:G105)</f>
        <v>213</v>
      </c>
      <c r="H107" s="158"/>
      <c r="I107" s="125"/>
      <c r="J107" s="126"/>
      <c r="K107" s="126"/>
      <c r="L107" s="126"/>
      <c r="M107" s="127"/>
      <c r="O107" s="331"/>
    </row>
    <row r="108" spans="1:35" s="241" customFormat="1" ht="31.5" customHeight="1" x14ac:dyDescent="0.15">
      <c r="A108" s="157"/>
      <c r="B108" s="136" t="s">
        <v>216</v>
      </c>
      <c r="C108" s="137"/>
      <c r="D108" s="138">
        <f>COUNTIF(M59:M105,B108)</f>
        <v>42</v>
      </c>
      <c r="E108" s="139" t="s">
        <v>266</v>
      </c>
      <c r="F108" s="139"/>
      <c r="G108" s="192">
        <f>SUMIF(M59:M105,B108,G59:G105)</f>
        <v>919</v>
      </c>
      <c r="H108" s="158"/>
      <c r="I108" s="125"/>
      <c r="J108" s="126"/>
      <c r="K108" s="126"/>
      <c r="L108" s="126"/>
      <c r="M108" s="127"/>
      <c r="O108" s="331"/>
    </row>
    <row r="109" spans="1:35" s="241" customFormat="1" ht="39.950000000000003" customHeight="1" x14ac:dyDescent="0.15">
      <c r="A109" s="159" t="s">
        <v>144</v>
      </c>
      <c r="B109" s="108" t="s">
        <v>1088</v>
      </c>
      <c r="C109" s="353" t="s">
        <v>152</v>
      </c>
      <c r="D109" s="354" t="s">
        <v>1089</v>
      </c>
      <c r="E109" s="191">
        <v>38776</v>
      </c>
      <c r="F109" s="196">
        <v>38808</v>
      </c>
      <c r="G109" s="112">
        <v>23</v>
      </c>
      <c r="H109" s="114" t="s">
        <v>1090</v>
      </c>
      <c r="I109" s="108" t="s">
        <v>487</v>
      </c>
      <c r="J109" s="112" t="s">
        <v>1091</v>
      </c>
      <c r="K109" s="112" t="s">
        <v>1092</v>
      </c>
      <c r="L109" s="112" t="s">
        <v>341</v>
      </c>
      <c r="M109" s="112" t="s">
        <v>154</v>
      </c>
      <c r="O109" s="338" t="s">
        <v>1241</v>
      </c>
    </row>
    <row r="110" spans="1:35" ht="39.950000000000003" customHeight="1" x14ac:dyDescent="0.15">
      <c r="A110" s="159" t="s">
        <v>144</v>
      </c>
      <c r="B110" s="108" t="s">
        <v>488</v>
      </c>
      <c r="C110" s="178" t="s">
        <v>295</v>
      </c>
      <c r="D110" s="354" t="s">
        <v>342</v>
      </c>
      <c r="E110" s="191">
        <v>43122</v>
      </c>
      <c r="F110" s="196">
        <v>43191</v>
      </c>
      <c r="G110" s="112">
        <v>18</v>
      </c>
      <c r="H110" s="114" t="s">
        <v>1093</v>
      </c>
      <c r="I110" s="108" t="s">
        <v>343</v>
      </c>
      <c r="J110" s="112" t="s">
        <v>1094</v>
      </c>
      <c r="K110" s="112" t="s">
        <v>1095</v>
      </c>
      <c r="L110" s="112" t="s">
        <v>341</v>
      </c>
      <c r="M110" s="112" t="s">
        <v>160</v>
      </c>
      <c r="O110" s="340" t="s">
        <v>1325</v>
      </c>
    </row>
    <row r="111" spans="1:35" s="241" customFormat="1" ht="39.950000000000003" customHeight="1" x14ac:dyDescent="0.15">
      <c r="A111" s="159" t="s">
        <v>144</v>
      </c>
      <c r="B111" s="108" t="s">
        <v>344</v>
      </c>
      <c r="C111" s="178" t="s">
        <v>295</v>
      </c>
      <c r="D111" s="354" t="s">
        <v>342</v>
      </c>
      <c r="E111" s="191">
        <v>39295</v>
      </c>
      <c r="F111" s="196">
        <v>35855</v>
      </c>
      <c r="G111" s="112">
        <v>18</v>
      </c>
      <c r="H111" s="114" t="s">
        <v>1096</v>
      </c>
      <c r="I111" s="108" t="s">
        <v>345</v>
      </c>
      <c r="J111" s="112" t="s">
        <v>1097</v>
      </c>
      <c r="K111" s="112" t="s">
        <v>1098</v>
      </c>
      <c r="L111" s="112" t="s">
        <v>341</v>
      </c>
      <c r="M111" s="112" t="s">
        <v>160</v>
      </c>
      <c r="O111" s="338" t="s">
        <v>1326</v>
      </c>
    </row>
    <row r="112" spans="1:35" s="241" customFormat="1" ht="39.950000000000003" customHeight="1" x14ac:dyDescent="0.15">
      <c r="A112" s="159" t="s">
        <v>144</v>
      </c>
      <c r="B112" s="108" t="s">
        <v>346</v>
      </c>
      <c r="C112" s="178" t="s">
        <v>295</v>
      </c>
      <c r="D112" s="354" t="s">
        <v>342</v>
      </c>
      <c r="E112" s="191">
        <v>39295</v>
      </c>
      <c r="F112" s="196">
        <v>37226</v>
      </c>
      <c r="G112" s="112">
        <v>30</v>
      </c>
      <c r="H112" s="114" t="s">
        <v>1093</v>
      </c>
      <c r="I112" s="108" t="s">
        <v>347</v>
      </c>
      <c r="J112" s="112" t="s">
        <v>1099</v>
      </c>
      <c r="K112" s="112" t="s">
        <v>1100</v>
      </c>
      <c r="L112" s="112" t="s">
        <v>341</v>
      </c>
      <c r="M112" s="112" t="s">
        <v>160</v>
      </c>
      <c r="O112" s="338" t="s">
        <v>1327</v>
      </c>
    </row>
    <row r="113" spans="1:15" s="241" customFormat="1" ht="39.950000000000003" customHeight="1" x14ac:dyDescent="0.15">
      <c r="A113" s="159" t="s">
        <v>144</v>
      </c>
      <c r="B113" s="108" t="s">
        <v>348</v>
      </c>
      <c r="C113" s="178" t="s">
        <v>295</v>
      </c>
      <c r="D113" s="354" t="s">
        <v>342</v>
      </c>
      <c r="E113" s="191">
        <v>39295</v>
      </c>
      <c r="F113" s="196">
        <v>37408</v>
      </c>
      <c r="G113" s="112">
        <v>24</v>
      </c>
      <c r="H113" s="114" t="s">
        <v>1093</v>
      </c>
      <c r="I113" s="108" t="s">
        <v>349</v>
      </c>
      <c r="J113" s="112" t="s">
        <v>1101</v>
      </c>
      <c r="K113" s="112" t="s">
        <v>1102</v>
      </c>
      <c r="L113" s="112" t="s">
        <v>341</v>
      </c>
      <c r="M113" s="112" t="s">
        <v>160</v>
      </c>
      <c r="O113" s="338" t="s">
        <v>1328</v>
      </c>
    </row>
    <row r="114" spans="1:15" s="241" customFormat="1" ht="39.950000000000003" customHeight="1" x14ac:dyDescent="0.15">
      <c r="A114" s="159" t="s">
        <v>144</v>
      </c>
      <c r="B114" s="108" t="s">
        <v>350</v>
      </c>
      <c r="C114" s="178" t="s">
        <v>295</v>
      </c>
      <c r="D114" s="354" t="s">
        <v>342</v>
      </c>
      <c r="E114" s="191">
        <v>39295</v>
      </c>
      <c r="F114" s="196">
        <v>37908</v>
      </c>
      <c r="G114" s="112">
        <v>30</v>
      </c>
      <c r="H114" s="114" t="s">
        <v>1093</v>
      </c>
      <c r="I114" s="108" t="s">
        <v>351</v>
      </c>
      <c r="J114" s="112" t="s">
        <v>1103</v>
      </c>
      <c r="K114" s="112" t="s">
        <v>1104</v>
      </c>
      <c r="L114" s="112" t="s">
        <v>341</v>
      </c>
      <c r="M114" s="112" t="s">
        <v>160</v>
      </c>
      <c r="O114" s="338" t="s">
        <v>1329</v>
      </c>
    </row>
    <row r="115" spans="1:15" s="241" customFormat="1" ht="39.950000000000003" customHeight="1" x14ac:dyDescent="0.15">
      <c r="A115" s="159" t="s">
        <v>144</v>
      </c>
      <c r="B115" s="117" t="s">
        <v>489</v>
      </c>
      <c r="C115" s="178" t="s">
        <v>152</v>
      </c>
      <c r="D115" s="354" t="s">
        <v>1105</v>
      </c>
      <c r="E115" s="191">
        <v>38912</v>
      </c>
      <c r="F115" s="196">
        <v>38412</v>
      </c>
      <c r="G115" s="112">
        <v>28</v>
      </c>
      <c r="H115" s="114" t="s">
        <v>1106</v>
      </c>
      <c r="I115" s="108" t="s">
        <v>490</v>
      </c>
      <c r="J115" s="112" t="s">
        <v>1107</v>
      </c>
      <c r="K115" s="112" t="s">
        <v>352</v>
      </c>
      <c r="L115" s="112" t="s">
        <v>341</v>
      </c>
      <c r="M115" s="112" t="s">
        <v>160</v>
      </c>
      <c r="O115" s="338" t="s">
        <v>1330</v>
      </c>
    </row>
    <row r="116" spans="1:15" s="241" customFormat="1" ht="39.950000000000003" customHeight="1" x14ac:dyDescent="0.15">
      <c r="A116" s="159" t="s">
        <v>144</v>
      </c>
      <c r="B116" s="108" t="s">
        <v>491</v>
      </c>
      <c r="C116" s="178" t="s">
        <v>298</v>
      </c>
      <c r="D116" s="354" t="s">
        <v>353</v>
      </c>
      <c r="E116" s="191">
        <v>38957</v>
      </c>
      <c r="F116" s="196">
        <v>38139</v>
      </c>
      <c r="G116" s="112">
        <v>55</v>
      </c>
      <c r="H116" s="114" t="s">
        <v>1108</v>
      </c>
      <c r="I116" s="108" t="s">
        <v>492</v>
      </c>
      <c r="J116" s="112" t="s">
        <v>1109</v>
      </c>
      <c r="K116" s="112" t="s">
        <v>1110</v>
      </c>
      <c r="L116" s="112" t="s">
        <v>341</v>
      </c>
      <c r="M116" s="112" t="s">
        <v>160</v>
      </c>
      <c r="O116" s="338" t="s">
        <v>1331</v>
      </c>
    </row>
    <row r="117" spans="1:15" s="241" customFormat="1" ht="39.950000000000003" customHeight="1" x14ac:dyDescent="0.15">
      <c r="A117" s="159" t="s">
        <v>144</v>
      </c>
      <c r="B117" s="108" t="s">
        <v>354</v>
      </c>
      <c r="C117" s="178" t="s">
        <v>278</v>
      </c>
      <c r="D117" s="351" t="s">
        <v>279</v>
      </c>
      <c r="E117" s="191">
        <v>39051</v>
      </c>
      <c r="F117" s="196">
        <v>38443</v>
      </c>
      <c r="G117" s="112">
        <v>11</v>
      </c>
      <c r="H117" s="114" t="s">
        <v>1111</v>
      </c>
      <c r="I117" s="108" t="s">
        <v>355</v>
      </c>
      <c r="J117" s="112" t="s">
        <v>1112</v>
      </c>
      <c r="K117" s="159" t="s">
        <v>1113</v>
      </c>
      <c r="L117" s="112" t="s">
        <v>341</v>
      </c>
      <c r="M117" s="112" t="s">
        <v>160</v>
      </c>
      <c r="O117" s="338" t="s">
        <v>1332</v>
      </c>
    </row>
    <row r="118" spans="1:15" s="241" customFormat="1" ht="39.950000000000003" customHeight="1" x14ac:dyDescent="0.15">
      <c r="A118" s="159" t="s">
        <v>144</v>
      </c>
      <c r="B118" s="108" t="s">
        <v>356</v>
      </c>
      <c r="C118" s="178" t="s">
        <v>152</v>
      </c>
      <c r="D118" s="348" t="s">
        <v>357</v>
      </c>
      <c r="E118" s="191">
        <v>39687</v>
      </c>
      <c r="F118" s="196">
        <v>39692</v>
      </c>
      <c r="G118" s="112">
        <v>25</v>
      </c>
      <c r="H118" s="114" t="s">
        <v>1114</v>
      </c>
      <c r="I118" s="108" t="s">
        <v>358</v>
      </c>
      <c r="J118" s="112" t="s">
        <v>1115</v>
      </c>
      <c r="K118" s="159" t="s">
        <v>1116</v>
      </c>
      <c r="L118" s="112" t="s">
        <v>341</v>
      </c>
      <c r="M118" s="112" t="s">
        <v>160</v>
      </c>
      <c r="O118" s="335" t="s">
        <v>1333</v>
      </c>
    </row>
    <row r="119" spans="1:15" s="241" customFormat="1" ht="39.950000000000003" customHeight="1" x14ac:dyDescent="0.15">
      <c r="A119" s="159" t="s">
        <v>144</v>
      </c>
      <c r="B119" s="108" t="s">
        <v>1117</v>
      </c>
      <c r="C119" s="178" t="s">
        <v>152</v>
      </c>
      <c r="D119" s="348" t="s">
        <v>1105</v>
      </c>
      <c r="E119" s="191">
        <v>39843</v>
      </c>
      <c r="F119" s="196">
        <v>38231</v>
      </c>
      <c r="G119" s="112">
        <v>23</v>
      </c>
      <c r="H119" s="114" t="s">
        <v>1118</v>
      </c>
      <c r="I119" s="108" t="s">
        <v>359</v>
      </c>
      <c r="J119" s="112" t="s">
        <v>1119</v>
      </c>
      <c r="K119" s="159" t="s">
        <v>1120</v>
      </c>
      <c r="L119" s="112" t="s">
        <v>341</v>
      </c>
      <c r="M119" s="112" t="s">
        <v>160</v>
      </c>
      <c r="O119" s="335" t="s">
        <v>1334</v>
      </c>
    </row>
    <row r="120" spans="1:15" s="241" customFormat="1" ht="39.950000000000003" customHeight="1" x14ac:dyDescent="0.15">
      <c r="A120" s="159" t="s">
        <v>144</v>
      </c>
      <c r="B120" s="108" t="s">
        <v>360</v>
      </c>
      <c r="C120" s="178" t="s">
        <v>161</v>
      </c>
      <c r="D120" s="354" t="s">
        <v>1121</v>
      </c>
      <c r="E120" s="191">
        <v>39170</v>
      </c>
      <c r="F120" s="196">
        <v>38817</v>
      </c>
      <c r="G120" s="112">
        <v>20</v>
      </c>
      <c r="H120" s="114" t="s">
        <v>1122</v>
      </c>
      <c r="I120" s="108" t="s">
        <v>361</v>
      </c>
      <c r="J120" s="112" t="s">
        <v>1123</v>
      </c>
      <c r="K120" s="159" t="s">
        <v>1124</v>
      </c>
      <c r="L120" s="112" t="s">
        <v>341</v>
      </c>
      <c r="M120" s="112" t="s">
        <v>160</v>
      </c>
      <c r="O120" s="338" t="s">
        <v>1335</v>
      </c>
    </row>
    <row r="121" spans="1:15" s="241" customFormat="1" ht="39.950000000000003" customHeight="1" x14ac:dyDescent="0.15">
      <c r="A121" s="159" t="s">
        <v>144</v>
      </c>
      <c r="B121" s="84" t="s">
        <v>697</v>
      </c>
      <c r="C121" s="355" t="s">
        <v>152</v>
      </c>
      <c r="D121" s="356" t="s">
        <v>698</v>
      </c>
      <c r="E121" s="191">
        <v>44511</v>
      </c>
      <c r="F121" s="196">
        <v>39722</v>
      </c>
      <c r="G121" s="82">
        <v>10</v>
      </c>
      <c r="H121" s="114" t="s">
        <v>1125</v>
      </c>
      <c r="I121" s="81" t="s">
        <v>362</v>
      </c>
      <c r="J121" s="112" t="s">
        <v>1126</v>
      </c>
      <c r="K121" s="112" t="s">
        <v>1127</v>
      </c>
      <c r="L121" s="112" t="s">
        <v>341</v>
      </c>
      <c r="M121" s="105" t="s">
        <v>160</v>
      </c>
      <c r="O121" s="335" t="s">
        <v>1336</v>
      </c>
    </row>
    <row r="122" spans="1:15" s="241" customFormat="1" ht="39.950000000000003" customHeight="1" x14ac:dyDescent="0.15">
      <c r="A122" s="159" t="s">
        <v>144</v>
      </c>
      <c r="B122" s="108" t="s">
        <v>363</v>
      </c>
      <c r="C122" s="357" t="s">
        <v>278</v>
      </c>
      <c r="D122" s="354" t="s">
        <v>364</v>
      </c>
      <c r="E122" s="191">
        <v>39406</v>
      </c>
      <c r="F122" s="196">
        <v>39417</v>
      </c>
      <c r="G122" s="164">
        <v>30</v>
      </c>
      <c r="H122" s="114" t="s">
        <v>1128</v>
      </c>
      <c r="I122" s="162" t="s">
        <v>493</v>
      </c>
      <c r="J122" s="112" t="s">
        <v>1129</v>
      </c>
      <c r="K122" s="112" t="s">
        <v>1130</v>
      </c>
      <c r="L122" s="163" t="s">
        <v>365</v>
      </c>
      <c r="M122" s="164" t="s">
        <v>160</v>
      </c>
      <c r="O122" s="338" t="s">
        <v>1337</v>
      </c>
    </row>
    <row r="123" spans="1:15" s="241" customFormat="1" ht="39.950000000000003" customHeight="1" x14ac:dyDescent="0.15">
      <c r="A123" s="159" t="s">
        <v>144</v>
      </c>
      <c r="B123" s="108" t="s">
        <v>1131</v>
      </c>
      <c r="C123" s="353" t="s">
        <v>152</v>
      </c>
      <c r="D123" s="354" t="s">
        <v>1089</v>
      </c>
      <c r="E123" s="191">
        <v>40294</v>
      </c>
      <c r="F123" s="196">
        <v>40263</v>
      </c>
      <c r="G123" s="164">
        <v>19</v>
      </c>
      <c r="H123" s="114" t="s">
        <v>1090</v>
      </c>
      <c r="I123" s="162" t="s">
        <v>494</v>
      </c>
      <c r="J123" s="112" t="s">
        <v>1132</v>
      </c>
      <c r="K123" s="112" t="s">
        <v>1133</v>
      </c>
      <c r="L123" s="163" t="s">
        <v>365</v>
      </c>
      <c r="M123" s="164" t="s">
        <v>160</v>
      </c>
      <c r="O123" s="338" t="s">
        <v>1338</v>
      </c>
    </row>
    <row r="124" spans="1:15" s="241" customFormat="1" ht="39.950000000000003" customHeight="1" x14ac:dyDescent="0.15">
      <c r="A124" s="159" t="s">
        <v>144</v>
      </c>
      <c r="B124" s="108" t="s">
        <v>366</v>
      </c>
      <c r="C124" s="353" t="s">
        <v>161</v>
      </c>
      <c r="D124" s="354" t="s">
        <v>367</v>
      </c>
      <c r="E124" s="191">
        <v>40522</v>
      </c>
      <c r="F124" s="196">
        <v>40528</v>
      </c>
      <c r="G124" s="164">
        <v>19</v>
      </c>
      <c r="H124" s="114" t="s">
        <v>1134</v>
      </c>
      <c r="I124" s="162" t="s">
        <v>368</v>
      </c>
      <c r="J124" s="112" t="s">
        <v>1135</v>
      </c>
      <c r="K124" s="112" t="s">
        <v>1136</v>
      </c>
      <c r="L124" s="163" t="s">
        <v>365</v>
      </c>
      <c r="M124" s="164" t="s">
        <v>160</v>
      </c>
      <c r="O124" s="338" t="s">
        <v>1339</v>
      </c>
    </row>
    <row r="125" spans="1:15" s="241" customFormat="1" ht="39.950000000000003" customHeight="1" x14ac:dyDescent="0.15">
      <c r="A125" s="159" t="s">
        <v>144</v>
      </c>
      <c r="B125" s="108" t="s">
        <v>369</v>
      </c>
      <c r="C125" s="353" t="s">
        <v>278</v>
      </c>
      <c r="D125" s="354" t="s">
        <v>370</v>
      </c>
      <c r="E125" s="191">
        <v>40652</v>
      </c>
      <c r="F125" s="196">
        <v>40664</v>
      </c>
      <c r="G125" s="164">
        <v>14</v>
      </c>
      <c r="H125" s="114" t="s">
        <v>1137</v>
      </c>
      <c r="I125" s="162" t="s">
        <v>495</v>
      </c>
      <c r="J125" s="112" t="s">
        <v>1138</v>
      </c>
      <c r="K125" s="112" t="s">
        <v>1139</v>
      </c>
      <c r="L125" s="163" t="s">
        <v>365</v>
      </c>
      <c r="M125" s="164" t="s">
        <v>160</v>
      </c>
      <c r="O125" s="338" t="s">
        <v>1340</v>
      </c>
    </row>
    <row r="126" spans="1:15" s="241" customFormat="1" ht="39.950000000000003" customHeight="1" x14ac:dyDescent="0.15">
      <c r="A126" s="159" t="s">
        <v>144</v>
      </c>
      <c r="B126" s="117" t="s">
        <v>1140</v>
      </c>
      <c r="C126" s="353" t="s">
        <v>138</v>
      </c>
      <c r="D126" s="354" t="s">
        <v>1140</v>
      </c>
      <c r="E126" s="191">
        <v>41071</v>
      </c>
      <c r="F126" s="196">
        <v>41071</v>
      </c>
      <c r="G126" s="199">
        <v>30</v>
      </c>
      <c r="H126" s="114" t="s">
        <v>1141</v>
      </c>
      <c r="I126" s="80" t="s">
        <v>371</v>
      </c>
      <c r="J126" s="112" t="s">
        <v>1142</v>
      </c>
      <c r="K126" s="112" t="s">
        <v>1143</v>
      </c>
      <c r="L126" s="163" t="s">
        <v>341</v>
      </c>
      <c r="M126" s="163" t="s">
        <v>160</v>
      </c>
      <c r="O126" s="338" t="s">
        <v>1341</v>
      </c>
    </row>
    <row r="127" spans="1:15" s="241" customFormat="1" ht="39.950000000000003" customHeight="1" x14ac:dyDescent="0.15">
      <c r="A127" s="159" t="s">
        <v>144</v>
      </c>
      <c r="B127" s="117" t="s">
        <v>372</v>
      </c>
      <c r="C127" s="353" t="s">
        <v>138</v>
      </c>
      <c r="D127" s="354" t="s">
        <v>1144</v>
      </c>
      <c r="E127" s="191">
        <v>41249</v>
      </c>
      <c r="F127" s="196">
        <v>41253</v>
      </c>
      <c r="G127" s="199">
        <v>19</v>
      </c>
      <c r="H127" s="114" t="s">
        <v>1145</v>
      </c>
      <c r="I127" s="80" t="s">
        <v>373</v>
      </c>
      <c r="J127" s="159" t="s">
        <v>1146</v>
      </c>
      <c r="K127" s="159" t="s">
        <v>1147</v>
      </c>
      <c r="L127" s="163" t="s">
        <v>341</v>
      </c>
      <c r="M127" s="163" t="s">
        <v>160</v>
      </c>
      <c r="O127" s="335" t="s">
        <v>1342</v>
      </c>
    </row>
    <row r="128" spans="1:15" s="241" customFormat="1" ht="39.950000000000003" customHeight="1" x14ac:dyDescent="0.15">
      <c r="A128" s="159" t="s">
        <v>144</v>
      </c>
      <c r="B128" s="117" t="s">
        <v>374</v>
      </c>
      <c r="C128" s="353" t="s">
        <v>138</v>
      </c>
      <c r="D128" s="354" t="s">
        <v>1148</v>
      </c>
      <c r="E128" s="191">
        <v>41536</v>
      </c>
      <c r="F128" s="196">
        <v>41548</v>
      </c>
      <c r="G128" s="199">
        <v>15</v>
      </c>
      <c r="H128" s="114" t="s">
        <v>1149</v>
      </c>
      <c r="I128" s="80" t="s">
        <v>496</v>
      </c>
      <c r="J128" s="112" t="s">
        <v>1150</v>
      </c>
      <c r="K128" s="112" t="s">
        <v>1151</v>
      </c>
      <c r="L128" s="163" t="s">
        <v>341</v>
      </c>
      <c r="M128" s="163" t="s">
        <v>160</v>
      </c>
      <c r="O128" s="335" t="s">
        <v>1343</v>
      </c>
    </row>
    <row r="129" spans="1:15" s="241" customFormat="1" ht="39.950000000000003" customHeight="1" x14ac:dyDescent="0.15">
      <c r="A129" s="159" t="s">
        <v>144</v>
      </c>
      <c r="B129" s="117" t="s">
        <v>375</v>
      </c>
      <c r="C129" s="353" t="s">
        <v>138</v>
      </c>
      <c r="D129" s="354" t="s">
        <v>376</v>
      </c>
      <c r="E129" s="191">
        <v>41969</v>
      </c>
      <c r="F129" s="196">
        <v>42111</v>
      </c>
      <c r="G129" s="199">
        <v>19</v>
      </c>
      <c r="H129" s="114" t="s">
        <v>1152</v>
      </c>
      <c r="I129" s="80" t="s">
        <v>497</v>
      </c>
      <c r="J129" s="159" t="s">
        <v>1153</v>
      </c>
      <c r="K129" s="112" t="s">
        <v>1154</v>
      </c>
      <c r="L129" s="163" t="s">
        <v>377</v>
      </c>
      <c r="M129" s="163" t="s">
        <v>160</v>
      </c>
      <c r="O129" s="335" t="s">
        <v>1344</v>
      </c>
    </row>
    <row r="130" spans="1:15" s="241" customFormat="1" ht="39.950000000000003" customHeight="1" x14ac:dyDescent="0.15">
      <c r="A130" s="159" t="s">
        <v>144</v>
      </c>
      <c r="B130" s="117" t="s">
        <v>378</v>
      </c>
      <c r="C130" s="353" t="s">
        <v>138</v>
      </c>
      <c r="D130" s="354" t="s">
        <v>1155</v>
      </c>
      <c r="E130" s="191">
        <v>42522</v>
      </c>
      <c r="F130" s="196">
        <v>42522</v>
      </c>
      <c r="G130" s="199">
        <v>16</v>
      </c>
      <c r="H130" s="114" t="s">
        <v>1156</v>
      </c>
      <c r="I130" s="80" t="s">
        <v>379</v>
      </c>
      <c r="J130" s="159" t="s">
        <v>1157</v>
      </c>
      <c r="K130" s="112" t="s">
        <v>782</v>
      </c>
      <c r="L130" s="163" t="s">
        <v>341</v>
      </c>
      <c r="M130" s="163" t="s">
        <v>160</v>
      </c>
      <c r="O130" s="86" t="s">
        <v>1345</v>
      </c>
    </row>
    <row r="131" spans="1:15" s="241" customFormat="1" ht="39.950000000000003" customHeight="1" x14ac:dyDescent="0.15">
      <c r="A131" s="207" t="s">
        <v>144</v>
      </c>
      <c r="B131" s="236" t="s">
        <v>522</v>
      </c>
      <c r="C131" s="358" t="s">
        <v>138</v>
      </c>
      <c r="D131" s="359" t="s">
        <v>1144</v>
      </c>
      <c r="E131" s="209">
        <v>43882</v>
      </c>
      <c r="F131" s="208">
        <v>44058</v>
      </c>
      <c r="G131" s="206">
        <v>4</v>
      </c>
      <c r="H131" s="205" t="s">
        <v>1145</v>
      </c>
      <c r="I131" s="204" t="s">
        <v>523</v>
      </c>
      <c r="J131" s="207" t="s">
        <v>1158</v>
      </c>
      <c r="K131" s="207" t="s">
        <v>1147</v>
      </c>
      <c r="L131" s="202" t="s">
        <v>341</v>
      </c>
      <c r="M131" s="203" t="s">
        <v>160</v>
      </c>
      <c r="O131" s="338" t="s">
        <v>1346</v>
      </c>
    </row>
    <row r="132" spans="1:15" s="241" customFormat="1" ht="39" customHeight="1" x14ac:dyDescent="0.15">
      <c r="A132" s="159" t="s">
        <v>144</v>
      </c>
      <c r="B132" s="117" t="s">
        <v>701</v>
      </c>
      <c r="C132" s="178" t="s">
        <v>152</v>
      </c>
      <c r="D132" s="348" t="s">
        <v>699</v>
      </c>
      <c r="E132" s="191">
        <v>44538</v>
      </c>
      <c r="F132" s="196">
        <v>44550</v>
      </c>
      <c r="G132" s="112">
        <v>5</v>
      </c>
      <c r="H132" s="114" t="s">
        <v>1159</v>
      </c>
      <c r="I132" s="115" t="s">
        <v>700</v>
      </c>
      <c r="J132" s="112" t="s">
        <v>1160</v>
      </c>
      <c r="K132" s="112" t="s">
        <v>1161</v>
      </c>
      <c r="L132" s="112" t="s">
        <v>341</v>
      </c>
      <c r="M132" s="112" t="s">
        <v>160</v>
      </c>
      <c r="O132" s="142"/>
    </row>
    <row r="133" spans="1:15" s="241" customFormat="1" ht="39" customHeight="1" x14ac:dyDescent="0.15">
      <c r="A133" s="159" t="s">
        <v>144</v>
      </c>
      <c r="B133" s="117" t="s">
        <v>1162</v>
      </c>
      <c r="C133" s="178" t="s">
        <v>1163</v>
      </c>
      <c r="D133" s="348" t="s">
        <v>1164</v>
      </c>
      <c r="E133" s="191">
        <v>44939</v>
      </c>
      <c r="F133" s="196">
        <v>44958</v>
      </c>
      <c r="G133" s="112">
        <v>30</v>
      </c>
      <c r="H133" s="114" t="s">
        <v>1165</v>
      </c>
      <c r="I133" s="115" t="s">
        <v>1166</v>
      </c>
      <c r="J133" s="112" t="s">
        <v>1167</v>
      </c>
      <c r="K133" s="112" t="s">
        <v>1168</v>
      </c>
      <c r="L133" s="112" t="s">
        <v>341</v>
      </c>
      <c r="M133" s="112" t="s">
        <v>168</v>
      </c>
      <c r="O133" s="142"/>
    </row>
    <row r="134" spans="1:15" s="241" customFormat="1" ht="39" customHeight="1" x14ac:dyDescent="0.15">
      <c r="A134" s="159" t="s">
        <v>384</v>
      </c>
      <c r="B134" s="117" t="s">
        <v>1391</v>
      </c>
      <c r="C134" s="178" t="s">
        <v>143</v>
      </c>
      <c r="D134" s="348" t="s">
        <v>1392</v>
      </c>
      <c r="E134" s="191">
        <v>45366</v>
      </c>
      <c r="F134" s="196">
        <v>45383</v>
      </c>
      <c r="G134" s="112">
        <v>128</v>
      </c>
      <c r="H134" s="114" t="s">
        <v>1393</v>
      </c>
      <c r="I134" s="115" t="s">
        <v>1394</v>
      </c>
      <c r="J134" s="112" t="s">
        <v>1395</v>
      </c>
      <c r="K134" s="112" t="s">
        <v>1396</v>
      </c>
      <c r="L134" s="112" t="s">
        <v>341</v>
      </c>
      <c r="M134" s="112" t="s">
        <v>1397</v>
      </c>
      <c r="O134" s="142"/>
    </row>
    <row r="135" spans="1:15" s="241" customFormat="1" ht="39" customHeight="1" x14ac:dyDescent="0.15">
      <c r="A135" s="159" t="s">
        <v>384</v>
      </c>
      <c r="B135" s="117" t="s">
        <v>1409</v>
      </c>
      <c r="C135" s="178" t="s">
        <v>138</v>
      </c>
      <c r="D135" s="348" t="s">
        <v>699</v>
      </c>
      <c r="E135" s="191">
        <v>45474</v>
      </c>
      <c r="F135" s="196">
        <v>45323</v>
      </c>
      <c r="G135" s="112">
        <v>7</v>
      </c>
      <c r="H135" s="114" t="s">
        <v>1410</v>
      </c>
      <c r="I135" s="115" t="s">
        <v>1411</v>
      </c>
      <c r="J135" s="112" t="s">
        <v>1412</v>
      </c>
      <c r="K135" s="112" t="s">
        <v>1413</v>
      </c>
      <c r="L135" s="112" t="s">
        <v>377</v>
      </c>
      <c r="M135" s="112" t="s">
        <v>168</v>
      </c>
      <c r="O135" s="142"/>
    </row>
    <row r="136" spans="1:15" s="241" customFormat="1" ht="39.950000000000003" customHeight="1" x14ac:dyDescent="0.15">
      <c r="A136" s="159" t="s">
        <v>144</v>
      </c>
      <c r="B136" s="108" t="s">
        <v>1169</v>
      </c>
      <c r="C136" s="178" t="s">
        <v>161</v>
      </c>
      <c r="D136" s="354" t="s">
        <v>1121</v>
      </c>
      <c r="E136" s="191">
        <v>39055</v>
      </c>
      <c r="F136" s="196">
        <v>38078</v>
      </c>
      <c r="G136" s="112">
        <v>15</v>
      </c>
      <c r="H136" s="114" t="s">
        <v>1170</v>
      </c>
      <c r="I136" s="108" t="s">
        <v>498</v>
      </c>
      <c r="J136" s="112" t="s">
        <v>1171</v>
      </c>
      <c r="K136" s="112" t="s">
        <v>1172</v>
      </c>
      <c r="L136" s="112" t="s">
        <v>380</v>
      </c>
      <c r="M136" s="112" t="s">
        <v>160</v>
      </c>
      <c r="O136" s="339" t="s">
        <v>1347</v>
      </c>
    </row>
    <row r="137" spans="1:15" s="241" customFormat="1" ht="39.950000000000003" customHeight="1" x14ac:dyDescent="0.15">
      <c r="A137" s="159" t="s">
        <v>144</v>
      </c>
      <c r="B137" s="117" t="s">
        <v>381</v>
      </c>
      <c r="C137" s="178" t="s">
        <v>161</v>
      </c>
      <c r="D137" s="348" t="s">
        <v>382</v>
      </c>
      <c r="E137" s="191">
        <v>39345</v>
      </c>
      <c r="F137" s="196">
        <v>38462</v>
      </c>
      <c r="G137" s="112">
        <v>17</v>
      </c>
      <c r="H137" s="114" t="s">
        <v>1173</v>
      </c>
      <c r="I137" s="108" t="s">
        <v>499</v>
      </c>
      <c r="J137" s="112" t="s">
        <v>1174</v>
      </c>
      <c r="K137" s="112" t="s">
        <v>1175</v>
      </c>
      <c r="L137" s="112" t="s">
        <v>380</v>
      </c>
      <c r="M137" s="112" t="s">
        <v>160</v>
      </c>
      <c r="O137" s="338" t="s">
        <v>1348</v>
      </c>
    </row>
    <row r="138" spans="1:15" s="241" customFormat="1" ht="39.950000000000003" customHeight="1" x14ac:dyDescent="0.15">
      <c r="A138" s="159" t="s">
        <v>384</v>
      </c>
      <c r="B138" s="108" t="s">
        <v>1176</v>
      </c>
      <c r="C138" s="178" t="s">
        <v>138</v>
      </c>
      <c r="D138" s="348" t="s">
        <v>176</v>
      </c>
      <c r="E138" s="191">
        <v>43167</v>
      </c>
      <c r="F138" s="196">
        <v>43191</v>
      </c>
      <c r="G138" s="112">
        <v>40</v>
      </c>
      <c r="H138" s="114" t="s">
        <v>1177</v>
      </c>
      <c r="I138" s="108" t="s">
        <v>500</v>
      </c>
      <c r="J138" s="159" t="s">
        <v>1178</v>
      </c>
      <c r="K138" s="159" t="s">
        <v>1179</v>
      </c>
      <c r="L138" s="112" t="s">
        <v>380</v>
      </c>
      <c r="M138" s="112" t="s">
        <v>160</v>
      </c>
      <c r="O138" s="338" t="s">
        <v>1349</v>
      </c>
    </row>
    <row r="139" spans="1:15" s="241" customFormat="1" ht="39.950000000000003" customHeight="1" x14ac:dyDescent="0.15">
      <c r="A139" s="159" t="s">
        <v>144</v>
      </c>
      <c r="B139" s="108" t="s">
        <v>385</v>
      </c>
      <c r="C139" s="178" t="s">
        <v>152</v>
      </c>
      <c r="D139" s="348" t="s">
        <v>386</v>
      </c>
      <c r="E139" s="191">
        <v>39150</v>
      </c>
      <c r="F139" s="196">
        <v>38657</v>
      </c>
      <c r="G139" s="112">
        <v>23</v>
      </c>
      <c r="H139" s="114" t="s">
        <v>1180</v>
      </c>
      <c r="I139" s="108" t="s">
        <v>501</v>
      </c>
      <c r="J139" s="159" t="s">
        <v>1181</v>
      </c>
      <c r="K139" s="159" t="s">
        <v>1182</v>
      </c>
      <c r="L139" s="112" t="s">
        <v>380</v>
      </c>
      <c r="M139" s="112" t="s">
        <v>160</v>
      </c>
      <c r="O139" s="338" t="s">
        <v>1350</v>
      </c>
    </row>
    <row r="140" spans="1:15" s="241" customFormat="1" ht="39.950000000000003" customHeight="1" x14ac:dyDescent="0.15">
      <c r="A140" s="159" t="s">
        <v>144</v>
      </c>
      <c r="B140" s="108" t="s">
        <v>1183</v>
      </c>
      <c r="C140" s="178" t="s">
        <v>152</v>
      </c>
      <c r="D140" s="348" t="s">
        <v>387</v>
      </c>
      <c r="E140" s="191">
        <v>39171</v>
      </c>
      <c r="F140" s="196">
        <v>39203</v>
      </c>
      <c r="G140" s="112">
        <v>11</v>
      </c>
      <c r="H140" s="114" t="s">
        <v>1184</v>
      </c>
      <c r="I140" s="108" t="s">
        <v>502</v>
      </c>
      <c r="J140" s="112" t="s">
        <v>1185</v>
      </c>
      <c r="K140" s="112" t="s">
        <v>1186</v>
      </c>
      <c r="L140" s="112" t="s">
        <v>380</v>
      </c>
      <c r="M140" s="112" t="s">
        <v>160</v>
      </c>
      <c r="O140" s="338" t="s">
        <v>1351</v>
      </c>
    </row>
    <row r="141" spans="1:15" s="241" customFormat="1" ht="39.950000000000003" customHeight="1" x14ac:dyDescent="0.15">
      <c r="A141" s="159" t="s">
        <v>144</v>
      </c>
      <c r="B141" s="108" t="s">
        <v>388</v>
      </c>
      <c r="C141" s="178" t="s">
        <v>152</v>
      </c>
      <c r="D141" s="348" t="s">
        <v>389</v>
      </c>
      <c r="E141" s="191">
        <v>39417</v>
      </c>
      <c r="F141" s="196">
        <v>39421</v>
      </c>
      <c r="G141" s="112">
        <v>27</v>
      </c>
      <c r="H141" s="114" t="s">
        <v>390</v>
      </c>
      <c r="I141" s="108" t="s">
        <v>503</v>
      </c>
      <c r="J141" s="112" t="s">
        <v>1187</v>
      </c>
      <c r="K141" s="112" t="s">
        <v>1188</v>
      </c>
      <c r="L141" s="112" t="s">
        <v>380</v>
      </c>
      <c r="M141" s="112" t="s">
        <v>160</v>
      </c>
      <c r="O141" s="338" t="s">
        <v>1352</v>
      </c>
    </row>
    <row r="142" spans="1:15" s="241" customFormat="1" ht="39.950000000000003" customHeight="1" x14ac:dyDescent="0.15">
      <c r="A142" s="159" t="s">
        <v>144</v>
      </c>
      <c r="B142" s="108" t="s">
        <v>391</v>
      </c>
      <c r="C142" s="178" t="s">
        <v>188</v>
      </c>
      <c r="D142" s="348" t="s">
        <v>392</v>
      </c>
      <c r="E142" s="191">
        <v>42839</v>
      </c>
      <c r="F142" s="196">
        <v>42856</v>
      </c>
      <c r="G142" s="112">
        <v>22</v>
      </c>
      <c r="H142" s="114" t="s">
        <v>1189</v>
      </c>
      <c r="I142" s="108" t="s">
        <v>504</v>
      </c>
      <c r="J142" s="112" t="s">
        <v>1190</v>
      </c>
      <c r="K142" s="112" t="s">
        <v>1191</v>
      </c>
      <c r="L142" s="112" t="s">
        <v>380</v>
      </c>
      <c r="M142" s="112" t="s">
        <v>160</v>
      </c>
      <c r="O142" s="335" t="s">
        <v>1353</v>
      </c>
    </row>
    <row r="143" spans="1:15" s="241" customFormat="1" ht="39.950000000000003" customHeight="1" x14ac:dyDescent="0.15">
      <c r="A143" s="159" t="s">
        <v>144</v>
      </c>
      <c r="B143" s="108" t="s">
        <v>1192</v>
      </c>
      <c r="C143" s="178" t="s">
        <v>138</v>
      </c>
      <c r="D143" s="348" t="s">
        <v>1193</v>
      </c>
      <c r="E143" s="191">
        <v>40128</v>
      </c>
      <c r="F143" s="196">
        <v>40141</v>
      </c>
      <c r="G143" s="112">
        <v>14</v>
      </c>
      <c r="H143" s="114" t="s">
        <v>1194</v>
      </c>
      <c r="I143" s="108" t="s">
        <v>505</v>
      </c>
      <c r="J143" s="112" t="s">
        <v>1195</v>
      </c>
      <c r="K143" s="112" t="s">
        <v>1196</v>
      </c>
      <c r="L143" s="112" t="s">
        <v>380</v>
      </c>
      <c r="M143" s="112" t="s">
        <v>160</v>
      </c>
      <c r="O143" s="338" t="s">
        <v>1354</v>
      </c>
    </row>
    <row r="144" spans="1:15" s="241" customFormat="1" ht="39.950000000000003" customHeight="1" x14ac:dyDescent="0.15">
      <c r="A144" s="159" t="s">
        <v>144</v>
      </c>
      <c r="B144" s="108" t="s">
        <v>1197</v>
      </c>
      <c r="C144" s="178" t="s">
        <v>152</v>
      </c>
      <c r="D144" s="348" t="s">
        <v>393</v>
      </c>
      <c r="E144" s="191">
        <v>43677</v>
      </c>
      <c r="F144" s="196">
        <v>43709</v>
      </c>
      <c r="G144" s="112">
        <v>9</v>
      </c>
      <c r="H144" s="114" t="s">
        <v>1198</v>
      </c>
      <c r="I144" s="87" t="s">
        <v>506</v>
      </c>
      <c r="J144" s="112" t="s">
        <v>1199</v>
      </c>
      <c r="K144" s="112" t="s">
        <v>1200</v>
      </c>
      <c r="L144" s="112" t="s">
        <v>380</v>
      </c>
      <c r="M144" s="112" t="s">
        <v>160</v>
      </c>
      <c r="O144" s="338" t="s">
        <v>1355</v>
      </c>
    </row>
    <row r="145" spans="1:15" s="241" customFormat="1" ht="39.950000000000003" customHeight="1" x14ac:dyDescent="0.15">
      <c r="A145" s="159" t="s">
        <v>144</v>
      </c>
      <c r="B145" s="108" t="s">
        <v>1201</v>
      </c>
      <c r="C145" s="178" t="s">
        <v>138</v>
      </c>
      <c r="D145" s="348" t="s">
        <v>176</v>
      </c>
      <c r="E145" s="191">
        <v>41087</v>
      </c>
      <c r="F145" s="196">
        <v>41087</v>
      </c>
      <c r="G145" s="112">
        <v>40</v>
      </c>
      <c r="H145" s="114" t="s">
        <v>1170</v>
      </c>
      <c r="I145" s="87" t="s">
        <v>507</v>
      </c>
      <c r="J145" s="112" t="s">
        <v>1202</v>
      </c>
      <c r="K145" s="112" t="s">
        <v>394</v>
      </c>
      <c r="L145" s="112" t="s">
        <v>380</v>
      </c>
      <c r="M145" s="112" t="s">
        <v>160</v>
      </c>
      <c r="O145" s="335" t="s">
        <v>1356</v>
      </c>
    </row>
    <row r="146" spans="1:15" s="241" customFormat="1" ht="39.950000000000003" customHeight="1" x14ac:dyDescent="0.15">
      <c r="A146" s="159" t="s">
        <v>144</v>
      </c>
      <c r="B146" s="117" t="s">
        <v>395</v>
      </c>
      <c r="C146" s="178" t="s">
        <v>143</v>
      </c>
      <c r="D146" s="351" t="s">
        <v>508</v>
      </c>
      <c r="E146" s="191">
        <v>41243</v>
      </c>
      <c r="F146" s="196">
        <v>41244</v>
      </c>
      <c r="G146" s="112">
        <v>10</v>
      </c>
      <c r="H146" s="114" t="s">
        <v>1203</v>
      </c>
      <c r="I146" s="87" t="s">
        <v>509</v>
      </c>
      <c r="J146" s="112" t="s">
        <v>1204</v>
      </c>
      <c r="K146" s="112" t="s">
        <v>396</v>
      </c>
      <c r="L146" s="112" t="s">
        <v>380</v>
      </c>
      <c r="M146" s="112" t="s">
        <v>160</v>
      </c>
      <c r="O146" s="335" t="s">
        <v>1357</v>
      </c>
    </row>
    <row r="147" spans="1:15" s="241" customFormat="1" ht="39.950000000000003" customHeight="1" x14ac:dyDescent="0.15">
      <c r="A147" s="159" t="s">
        <v>144</v>
      </c>
      <c r="B147" s="117" t="s">
        <v>397</v>
      </c>
      <c r="C147" s="178" t="s">
        <v>138</v>
      </c>
      <c r="D147" s="348" t="s">
        <v>398</v>
      </c>
      <c r="E147" s="191">
        <v>41880</v>
      </c>
      <c r="F147" s="196">
        <v>42095</v>
      </c>
      <c r="G147" s="112">
        <v>32</v>
      </c>
      <c r="H147" s="114" t="s">
        <v>1205</v>
      </c>
      <c r="I147" s="87" t="s">
        <v>510</v>
      </c>
      <c r="J147" s="112" t="s">
        <v>1206</v>
      </c>
      <c r="K147" s="112" t="s">
        <v>1207</v>
      </c>
      <c r="L147" s="112" t="s">
        <v>399</v>
      </c>
      <c r="M147" s="112" t="s">
        <v>168</v>
      </c>
      <c r="O147" s="338" t="s">
        <v>1358</v>
      </c>
    </row>
    <row r="148" spans="1:15" s="241" customFormat="1" ht="39.950000000000003" customHeight="1" x14ac:dyDescent="0.15">
      <c r="A148" s="159" t="s">
        <v>144</v>
      </c>
      <c r="B148" s="117" t="s">
        <v>400</v>
      </c>
      <c r="C148" s="178" t="s">
        <v>138</v>
      </c>
      <c r="D148" s="348" t="s">
        <v>1208</v>
      </c>
      <c r="E148" s="191">
        <v>41950</v>
      </c>
      <c r="F148" s="196">
        <v>42156</v>
      </c>
      <c r="G148" s="112">
        <v>25</v>
      </c>
      <c r="H148" s="114" t="s">
        <v>1209</v>
      </c>
      <c r="I148" s="87" t="s">
        <v>511</v>
      </c>
      <c r="J148" s="159" t="s">
        <v>1210</v>
      </c>
      <c r="K148" s="112" t="s">
        <v>1211</v>
      </c>
      <c r="L148" s="112" t="s">
        <v>399</v>
      </c>
      <c r="M148" s="112" t="s">
        <v>160</v>
      </c>
      <c r="O148" s="338" t="s">
        <v>1359</v>
      </c>
    </row>
    <row r="149" spans="1:15" s="241" customFormat="1" ht="39.950000000000003" customHeight="1" x14ac:dyDescent="0.15">
      <c r="A149" s="159" t="s">
        <v>144</v>
      </c>
      <c r="B149" s="117" t="s">
        <v>1212</v>
      </c>
      <c r="C149" s="178" t="s">
        <v>138</v>
      </c>
      <c r="D149" s="348" t="s">
        <v>176</v>
      </c>
      <c r="E149" s="191">
        <v>42038</v>
      </c>
      <c r="F149" s="196">
        <v>42125</v>
      </c>
      <c r="G149" s="112">
        <v>38</v>
      </c>
      <c r="H149" s="114" t="s">
        <v>1213</v>
      </c>
      <c r="I149" s="87" t="s">
        <v>512</v>
      </c>
      <c r="J149" s="112" t="s">
        <v>1214</v>
      </c>
      <c r="K149" s="112" t="s">
        <v>1215</v>
      </c>
      <c r="L149" s="112" t="s">
        <v>399</v>
      </c>
      <c r="M149" s="112" t="s">
        <v>168</v>
      </c>
      <c r="O149" s="335" t="s">
        <v>1360</v>
      </c>
    </row>
    <row r="150" spans="1:15" s="241" customFormat="1" ht="39.950000000000003" customHeight="1" x14ac:dyDescent="0.15">
      <c r="A150" s="159" t="s">
        <v>144</v>
      </c>
      <c r="B150" s="117" t="s">
        <v>513</v>
      </c>
      <c r="C150" s="178" t="s">
        <v>143</v>
      </c>
      <c r="D150" s="348" t="s">
        <v>1216</v>
      </c>
      <c r="E150" s="191">
        <v>42221</v>
      </c>
      <c r="F150" s="196">
        <v>42381</v>
      </c>
      <c r="G150" s="112">
        <v>20</v>
      </c>
      <c r="H150" s="114" t="s">
        <v>1205</v>
      </c>
      <c r="I150" s="87" t="s">
        <v>514</v>
      </c>
      <c r="J150" s="159" t="s">
        <v>1217</v>
      </c>
      <c r="K150" s="112" t="s">
        <v>1218</v>
      </c>
      <c r="L150" s="112" t="s">
        <v>399</v>
      </c>
      <c r="M150" s="112" t="s">
        <v>168</v>
      </c>
      <c r="O150" s="86" t="s">
        <v>1361</v>
      </c>
    </row>
    <row r="151" spans="1:15" s="241" customFormat="1" ht="39.950000000000003" customHeight="1" x14ac:dyDescent="0.15">
      <c r="A151" s="159" t="s">
        <v>144</v>
      </c>
      <c r="B151" s="117" t="s">
        <v>401</v>
      </c>
      <c r="C151" s="178" t="s">
        <v>383</v>
      </c>
      <c r="D151" s="348" t="s">
        <v>402</v>
      </c>
      <c r="E151" s="191">
        <v>42472</v>
      </c>
      <c r="F151" s="191">
        <v>42660</v>
      </c>
      <c r="G151" s="112">
        <v>20</v>
      </c>
      <c r="H151" s="114" t="s">
        <v>803</v>
      </c>
      <c r="I151" s="87" t="s">
        <v>515</v>
      </c>
      <c r="J151" s="159" t="s">
        <v>1219</v>
      </c>
      <c r="K151" s="112" t="s">
        <v>1220</v>
      </c>
      <c r="L151" s="112" t="s">
        <v>399</v>
      </c>
      <c r="M151" s="112" t="s">
        <v>168</v>
      </c>
      <c r="O151" s="86"/>
    </row>
    <row r="152" spans="1:15" s="241" customFormat="1" ht="39.950000000000003" customHeight="1" x14ac:dyDescent="0.15">
      <c r="A152" s="207" t="s">
        <v>384</v>
      </c>
      <c r="B152" s="236" t="s">
        <v>524</v>
      </c>
      <c r="C152" s="178" t="s">
        <v>685</v>
      </c>
      <c r="D152" s="359" t="s">
        <v>946</v>
      </c>
      <c r="E152" s="209">
        <v>43915</v>
      </c>
      <c r="F152" s="208">
        <v>43922</v>
      </c>
      <c r="G152" s="206">
        <v>30</v>
      </c>
      <c r="H152" s="205" t="s">
        <v>1221</v>
      </c>
      <c r="I152" s="204" t="s">
        <v>525</v>
      </c>
      <c r="J152" s="207" t="s">
        <v>1222</v>
      </c>
      <c r="K152" s="203" t="s">
        <v>1223</v>
      </c>
      <c r="L152" s="202" t="s">
        <v>526</v>
      </c>
      <c r="M152" s="203" t="s">
        <v>168</v>
      </c>
      <c r="O152" s="335"/>
    </row>
    <row r="153" spans="1:15" s="241" customFormat="1" ht="39.950000000000003" customHeight="1" x14ac:dyDescent="0.15">
      <c r="A153" s="207" t="s">
        <v>384</v>
      </c>
      <c r="B153" s="236" t="s">
        <v>686</v>
      </c>
      <c r="C153" s="178" t="s">
        <v>152</v>
      </c>
      <c r="D153" s="359" t="s">
        <v>1224</v>
      </c>
      <c r="E153" s="209">
        <v>44182</v>
      </c>
      <c r="F153" s="208">
        <v>44204</v>
      </c>
      <c r="G153" s="206">
        <v>20</v>
      </c>
      <c r="H153" s="205" t="s">
        <v>1225</v>
      </c>
      <c r="I153" s="204" t="s">
        <v>687</v>
      </c>
      <c r="J153" s="207" t="s">
        <v>1226</v>
      </c>
      <c r="K153" s="203" t="s">
        <v>1227</v>
      </c>
      <c r="L153" s="202" t="s">
        <v>526</v>
      </c>
      <c r="M153" s="203" t="s">
        <v>168</v>
      </c>
      <c r="O153" s="335"/>
    </row>
    <row r="154" spans="1:15" s="241" customFormat="1" ht="39.950000000000003" customHeight="1" x14ac:dyDescent="0.15">
      <c r="A154" s="207" t="s">
        <v>384</v>
      </c>
      <c r="B154" s="236" t="s">
        <v>702</v>
      </c>
      <c r="C154" s="178" t="s">
        <v>703</v>
      </c>
      <c r="D154" s="359" t="s">
        <v>704</v>
      </c>
      <c r="E154" s="209">
        <v>44645</v>
      </c>
      <c r="F154" s="208">
        <v>44652</v>
      </c>
      <c r="G154" s="206">
        <v>15</v>
      </c>
      <c r="H154" s="205" t="s">
        <v>788</v>
      </c>
      <c r="I154" s="204" t="s">
        <v>705</v>
      </c>
      <c r="J154" s="207" t="s">
        <v>1228</v>
      </c>
      <c r="K154" s="203" t="s">
        <v>1229</v>
      </c>
      <c r="L154" s="202" t="s">
        <v>526</v>
      </c>
      <c r="M154" s="203" t="s">
        <v>168</v>
      </c>
      <c r="O154" s="335"/>
    </row>
    <row r="155" spans="1:15" s="241" customFormat="1" ht="39.950000000000003" customHeight="1" x14ac:dyDescent="0.15">
      <c r="A155" s="207" t="s">
        <v>384</v>
      </c>
      <c r="B155" s="236" t="s">
        <v>1385</v>
      </c>
      <c r="C155" s="178" t="s">
        <v>138</v>
      </c>
      <c r="D155" s="359" t="s">
        <v>1386</v>
      </c>
      <c r="E155" s="209">
        <v>45230</v>
      </c>
      <c r="F155" s="208">
        <v>45017</v>
      </c>
      <c r="G155" s="206">
        <v>32</v>
      </c>
      <c r="H155" s="205" t="s">
        <v>793</v>
      </c>
      <c r="I155" s="204" t="s">
        <v>1387</v>
      </c>
      <c r="J155" s="207" t="s">
        <v>1388</v>
      </c>
      <c r="K155" s="203" t="s">
        <v>1389</v>
      </c>
      <c r="L155" s="202" t="s">
        <v>399</v>
      </c>
      <c r="M155" s="203" t="s">
        <v>168</v>
      </c>
      <c r="O155" s="335"/>
    </row>
    <row r="156" spans="1:15" s="241" customFormat="1" ht="39.75" customHeight="1" x14ac:dyDescent="0.15">
      <c r="A156" s="159" t="s">
        <v>144</v>
      </c>
      <c r="B156" s="117" t="s">
        <v>404</v>
      </c>
      <c r="C156" s="178" t="s">
        <v>295</v>
      </c>
      <c r="D156" s="348" t="s">
        <v>405</v>
      </c>
      <c r="E156" s="191">
        <v>42943</v>
      </c>
      <c r="F156" s="196">
        <v>43206</v>
      </c>
      <c r="G156" s="112">
        <v>30</v>
      </c>
      <c r="H156" s="114" t="s">
        <v>802</v>
      </c>
      <c r="I156" s="87" t="s">
        <v>516</v>
      </c>
      <c r="J156" s="159" t="s">
        <v>406</v>
      </c>
      <c r="K156" s="159" t="s">
        <v>407</v>
      </c>
      <c r="L156" s="112" t="s">
        <v>403</v>
      </c>
      <c r="M156" s="112" t="s">
        <v>154</v>
      </c>
      <c r="O156" s="335" t="s">
        <v>1362</v>
      </c>
    </row>
    <row r="157" spans="1:15" s="241" customFormat="1" ht="39.950000000000003" customHeight="1" x14ac:dyDescent="0.15">
      <c r="A157" s="159" t="s">
        <v>144</v>
      </c>
      <c r="B157" s="117" t="s">
        <v>408</v>
      </c>
      <c r="C157" s="178" t="s">
        <v>143</v>
      </c>
      <c r="D157" s="348" t="s">
        <v>1230</v>
      </c>
      <c r="E157" s="191">
        <v>41906</v>
      </c>
      <c r="F157" s="196">
        <v>42104</v>
      </c>
      <c r="G157" s="112">
        <v>20</v>
      </c>
      <c r="H157" s="114" t="s">
        <v>1231</v>
      </c>
      <c r="I157" s="87" t="s">
        <v>517</v>
      </c>
      <c r="J157" s="112" t="s">
        <v>1232</v>
      </c>
      <c r="K157" s="159" t="s">
        <v>1233</v>
      </c>
      <c r="L157" s="112" t="s">
        <v>409</v>
      </c>
      <c r="M157" s="112" t="s">
        <v>168</v>
      </c>
      <c r="O157" s="338" t="s">
        <v>1363</v>
      </c>
    </row>
    <row r="158" spans="1:15" s="241" customFormat="1" ht="39.950000000000003" customHeight="1" x14ac:dyDescent="0.15">
      <c r="A158" s="159" t="s">
        <v>144</v>
      </c>
      <c r="B158" s="344" t="s">
        <v>518</v>
      </c>
      <c r="C158" s="178" t="s">
        <v>161</v>
      </c>
      <c r="D158" s="348" t="s">
        <v>410</v>
      </c>
      <c r="E158" s="191">
        <v>40113</v>
      </c>
      <c r="F158" s="196">
        <v>40118</v>
      </c>
      <c r="G158" s="112">
        <v>20</v>
      </c>
      <c r="H158" s="114" t="s">
        <v>1234</v>
      </c>
      <c r="I158" s="87" t="s">
        <v>519</v>
      </c>
      <c r="J158" s="112" t="s">
        <v>1235</v>
      </c>
      <c r="K158" s="112" t="s">
        <v>158</v>
      </c>
      <c r="L158" s="112" t="s">
        <v>411</v>
      </c>
      <c r="M158" s="112" t="s">
        <v>160</v>
      </c>
      <c r="O158" s="338" t="s">
        <v>1364</v>
      </c>
    </row>
    <row r="159" spans="1:15" s="241" customFormat="1" ht="39" customHeight="1" x14ac:dyDescent="0.15">
      <c r="A159" s="159" t="s">
        <v>144</v>
      </c>
      <c r="B159" s="108" t="s">
        <v>412</v>
      </c>
      <c r="C159" s="178" t="s">
        <v>161</v>
      </c>
      <c r="D159" s="348" t="s">
        <v>1121</v>
      </c>
      <c r="E159" s="191">
        <v>40876</v>
      </c>
      <c r="F159" s="196">
        <v>40878</v>
      </c>
      <c r="G159" s="112">
        <v>26</v>
      </c>
      <c r="H159" s="114" t="s">
        <v>1236</v>
      </c>
      <c r="I159" s="115" t="s">
        <v>520</v>
      </c>
      <c r="J159" s="112" t="s">
        <v>1237</v>
      </c>
      <c r="K159" s="112" t="s">
        <v>1238</v>
      </c>
      <c r="L159" s="112" t="s">
        <v>411</v>
      </c>
      <c r="M159" s="112" t="s">
        <v>160</v>
      </c>
      <c r="O159" s="142"/>
    </row>
    <row r="160" spans="1:15" s="241" customFormat="1" ht="31.5" customHeight="1" x14ac:dyDescent="0.15">
      <c r="A160" s="165"/>
      <c r="B160" s="142" t="s">
        <v>413</v>
      </c>
      <c r="C160" s="143"/>
      <c r="D160" s="144">
        <f>SUM(D161:D162)</f>
        <v>51</v>
      </c>
      <c r="E160" s="139" t="s">
        <v>266</v>
      </c>
      <c r="F160" s="145"/>
      <c r="G160" s="195">
        <f>SUM(G109:G159)</f>
        <v>1226</v>
      </c>
      <c r="H160" s="126"/>
      <c r="I160" s="125"/>
      <c r="J160" s="126"/>
      <c r="K160" s="126"/>
      <c r="L160" s="126"/>
      <c r="M160" s="127"/>
      <c r="O160" s="142"/>
    </row>
    <row r="161" spans="1:15" s="241" customFormat="1" ht="31.5" customHeight="1" x14ac:dyDescent="0.15">
      <c r="A161" s="165"/>
      <c r="B161" s="128" t="s">
        <v>213</v>
      </c>
      <c r="C161" s="129"/>
      <c r="D161" s="130">
        <f>COUNTIF(M109:M159,B161)</f>
        <v>3</v>
      </c>
      <c r="E161" s="131" t="s">
        <v>266</v>
      </c>
      <c r="F161" s="132"/>
      <c r="G161" s="193">
        <f>SUMIF(M109:M159,B161,G109:G159)</f>
        <v>181</v>
      </c>
      <c r="H161" s="126"/>
      <c r="I161" s="125"/>
      <c r="J161" s="126"/>
      <c r="K161" s="126"/>
      <c r="L161" s="126"/>
      <c r="M161" s="127"/>
      <c r="O161" s="142"/>
    </row>
    <row r="162" spans="1:15" s="237" customFormat="1" ht="17.25" customHeight="1" x14ac:dyDescent="0.15">
      <c r="A162" s="166"/>
      <c r="B162" s="119" t="s">
        <v>216</v>
      </c>
      <c r="C162" s="167"/>
      <c r="D162" s="130">
        <f>COUNTIF(M109:M159,B162)</f>
        <v>48</v>
      </c>
      <c r="E162" s="131" t="s">
        <v>266</v>
      </c>
      <c r="F162" s="131"/>
      <c r="G162" s="193">
        <f>SUMIF(M109:M159,B162,G109:G159)</f>
        <v>1045</v>
      </c>
      <c r="H162" s="168"/>
      <c r="I162" s="169"/>
      <c r="J162" s="168"/>
      <c r="K162" s="168"/>
      <c r="L162" s="168"/>
      <c r="M162" s="170"/>
    </row>
    <row r="163" spans="1:15" s="237" customFormat="1" ht="17.25" customHeight="1" x14ac:dyDescent="0.15">
      <c r="A163" s="394" t="s">
        <v>414</v>
      </c>
      <c r="B163" s="395"/>
      <c r="C163" s="171"/>
      <c r="D163" s="172">
        <f>SUM(D165:D166)-1</f>
        <v>144</v>
      </c>
      <c r="E163" s="173" t="s">
        <v>266</v>
      </c>
      <c r="F163" s="174"/>
      <c r="G163" s="398">
        <f>G30+G56+G106+G160</f>
        <v>3512</v>
      </c>
      <c r="H163" s="126"/>
      <c r="I163" s="400" t="s">
        <v>521</v>
      </c>
      <c r="J163" s="400"/>
      <c r="K163" s="126"/>
      <c r="L163" s="126"/>
      <c r="M163" s="126"/>
    </row>
    <row r="164" spans="1:15" s="237" customFormat="1" ht="22.5" customHeight="1" x14ac:dyDescent="0.15">
      <c r="A164" s="396"/>
      <c r="B164" s="397"/>
      <c r="C164" s="175"/>
      <c r="D164" s="402" t="s">
        <v>415</v>
      </c>
      <c r="E164" s="402"/>
      <c r="F164" s="176"/>
      <c r="G164" s="399"/>
      <c r="H164" s="177"/>
      <c r="I164" s="401"/>
      <c r="J164" s="401"/>
      <c r="K164" s="126"/>
      <c r="L164" s="126"/>
      <c r="M164" s="126"/>
    </row>
    <row r="165" spans="1:15" s="237" customFormat="1" ht="17.25" customHeight="1" x14ac:dyDescent="0.15">
      <c r="A165" s="403" t="s">
        <v>213</v>
      </c>
      <c r="B165" s="404"/>
      <c r="C165" s="178"/>
      <c r="D165" s="179">
        <f>COUNTIF(M6:M159,A165)</f>
        <v>16</v>
      </c>
      <c r="E165" s="180" t="s">
        <v>214</v>
      </c>
      <c r="F165" s="110"/>
      <c r="G165" s="181">
        <f>G31+G57+G107+G161</f>
        <v>693</v>
      </c>
      <c r="H165" s="126"/>
      <c r="I165" s="401"/>
      <c r="J165" s="401"/>
      <c r="K165" s="126"/>
      <c r="L165" s="126"/>
      <c r="M165" s="126"/>
    </row>
    <row r="166" spans="1:15" s="237" customFormat="1" ht="14.25" customHeight="1" x14ac:dyDescent="0.15">
      <c r="A166" s="394" t="s">
        <v>216</v>
      </c>
      <c r="B166" s="395"/>
      <c r="C166" s="182"/>
      <c r="D166" s="179">
        <f>COUNTIF(M6:M159,A166)</f>
        <v>129</v>
      </c>
      <c r="E166" s="173" t="s">
        <v>214</v>
      </c>
      <c r="F166" s="110"/>
      <c r="G166" s="398">
        <f>G32+G58+G108+G162</f>
        <v>2819</v>
      </c>
      <c r="H166" s="126"/>
      <c r="I166" s="401"/>
      <c r="J166" s="401"/>
      <c r="K166" s="126"/>
      <c r="L166" s="126"/>
      <c r="M166" s="126"/>
    </row>
    <row r="167" spans="1:15" s="237" customFormat="1" ht="18.75" customHeight="1" x14ac:dyDescent="0.15">
      <c r="A167" s="396"/>
      <c r="B167" s="397"/>
      <c r="C167" s="405" t="s">
        <v>416</v>
      </c>
      <c r="D167" s="406"/>
      <c r="E167" s="406"/>
      <c r="F167" s="183">
        <f>SUM(D165:D166)</f>
        <v>145</v>
      </c>
      <c r="G167" s="399"/>
      <c r="H167" s="126"/>
      <c r="I167" s="401"/>
      <c r="J167" s="401"/>
      <c r="K167" s="126"/>
      <c r="L167" s="126"/>
      <c r="M167" s="126"/>
    </row>
    <row r="168" spans="1:15" ht="39.950000000000003" customHeight="1" x14ac:dyDescent="0.15">
      <c r="A168" s="403" t="s">
        <v>417</v>
      </c>
      <c r="B168" s="404"/>
      <c r="C168" s="178"/>
      <c r="D168" s="179">
        <v>0</v>
      </c>
      <c r="E168" s="180"/>
      <c r="F168" s="110"/>
      <c r="G168" s="181">
        <f>+G163-G165-G166</f>
        <v>0</v>
      </c>
      <c r="H168" s="177"/>
      <c r="I168" s="401"/>
      <c r="J168" s="401"/>
      <c r="K168" s="126"/>
      <c r="L168" s="126"/>
      <c r="M168" s="126"/>
    </row>
    <row r="169" spans="1:15" ht="39.950000000000003" customHeight="1" x14ac:dyDescent="0.15">
      <c r="A169" s="184"/>
      <c r="H169" s="187"/>
    </row>
  </sheetData>
  <mergeCells count="25">
    <mergeCell ref="A163:B164"/>
    <mergeCell ref="G163:G164"/>
    <mergeCell ref="I163:J168"/>
    <mergeCell ref="D164:E164"/>
    <mergeCell ref="A165:B165"/>
    <mergeCell ref="A166:B167"/>
    <mergeCell ref="G166:G167"/>
    <mergeCell ref="C167:E167"/>
    <mergeCell ref="A168:B168"/>
    <mergeCell ref="J3:J5"/>
    <mergeCell ref="K3:K5"/>
    <mergeCell ref="L3:L5"/>
    <mergeCell ref="M3:M5"/>
    <mergeCell ref="O3:O5"/>
    <mergeCell ref="D4:D5"/>
    <mergeCell ref="A1:M1"/>
    <mergeCell ref="L2:M2"/>
    <mergeCell ref="A3:A5"/>
    <mergeCell ref="B3:B5"/>
    <mergeCell ref="C3:D3"/>
    <mergeCell ref="E3:E5"/>
    <mergeCell ref="F3:F5"/>
    <mergeCell ref="G3:G4"/>
    <mergeCell ref="H3:H5"/>
    <mergeCell ref="I3:I5"/>
  </mergeCells>
  <phoneticPr fontId="7"/>
  <dataValidations count="2">
    <dataValidation imeMode="off" allowBlank="1" showInputMessage="1" showErrorMessage="1" sqref="G121 JC121 SY121 ACU121 AMQ121 AWM121 BGI121 BQE121 CAA121 CJW121 CTS121 DDO121 DNK121 DXG121 EHC121 EQY121 FAU121 FKQ121 FUM121 GEI121 GOE121 GYA121 HHW121 HRS121 IBO121 ILK121 IVG121 JFC121 JOY121 JYU121 KIQ121 KSM121 LCI121 LME121 LWA121 MFW121 MPS121 MZO121 NJK121 NTG121 ODC121 OMY121 OWU121 PGQ121 PQM121 QAI121 QKE121 QUA121 RDW121 RNS121 RXO121 SHK121 SRG121 TBC121 TKY121 TUU121 UEQ121 UOM121 UYI121 VIE121 VSA121 WBW121 WLS121 WVO121 G65657 JC65657 SY65657 ACU65657 AMQ65657 AWM65657 BGI65657 BQE65657 CAA65657 CJW65657 CTS65657 DDO65657 DNK65657 DXG65657 EHC65657 EQY65657 FAU65657 FKQ65657 FUM65657 GEI65657 GOE65657 GYA65657 HHW65657 HRS65657 IBO65657 ILK65657 IVG65657 JFC65657 JOY65657 JYU65657 KIQ65657 KSM65657 LCI65657 LME65657 LWA65657 MFW65657 MPS65657 MZO65657 NJK65657 NTG65657 ODC65657 OMY65657 OWU65657 PGQ65657 PQM65657 QAI65657 QKE65657 QUA65657 RDW65657 RNS65657 RXO65657 SHK65657 SRG65657 TBC65657 TKY65657 TUU65657 UEQ65657 UOM65657 UYI65657 VIE65657 VSA65657 WBW65657 WLS65657 WVO65657 G131193 JC131193 SY131193 ACU131193 AMQ131193 AWM131193 BGI131193 BQE131193 CAA131193 CJW131193 CTS131193 DDO131193 DNK131193 DXG131193 EHC131193 EQY131193 FAU131193 FKQ131193 FUM131193 GEI131193 GOE131193 GYA131193 HHW131193 HRS131193 IBO131193 ILK131193 IVG131193 JFC131193 JOY131193 JYU131193 KIQ131193 KSM131193 LCI131193 LME131193 LWA131193 MFW131193 MPS131193 MZO131193 NJK131193 NTG131193 ODC131193 OMY131193 OWU131193 PGQ131193 PQM131193 QAI131193 QKE131193 QUA131193 RDW131193 RNS131193 RXO131193 SHK131193 SRG131193 TBC131193 TKY131193 TUU131193 UEQ131193 UOM131193 UYI131193 VIE131193 VSA131193 WBW131193 WLS131193 WVO131193 G196729 JC196729 SY196729 ACU196729 AMQ196729 AWM196729 BGI196729 BQE196729 CAA196729 CJW196729 CTS196729 DDO196729 DNK196729 DXG196729 EHC196729 EQY196729 FAU196729 FKQ196729 FUM196729 GEI196729 GOE196729 GYA196729 HHW196729 HRS196729 IBO196729 ILK196729 IVG196729 JFC196729 JOY196729 JYU196729 KIQ196729 KSM196729 LCI196729 LME196729 LWA196729 MFW196729 MPS196729 MZO196729 NJK196729 NTG196729 ODC196729 OMY196729 OWU196729 PGQ196729 PQM196729 QAI196729 QKE196729 QUA196729 RDW196729 RNS196729 RXO196729 SHK196729 SRG196729 TBC196729 TKY196729 TUU196729 UEQ196729 UOM196729 UYI196729 VIE196729 VSA196729 WBW196729 WLS196729 WVO196729 G262265 JC262265 SY262265 ACU262265 AMQ262265 AWM262265 BGI262265 BQE262265 CAA262265 CJW262265 CTS262265 DDO262265 DNK262265 DXG262265 EHC262265 EQY262265 FAU262265 FKQ262265 FUM262265 GEI262265 GOE262265 GYA262265 HHW262265 HRS262265 IBO262265 ILK262265 IVG262265 JFC262265 JOY262265 JYU262265 KIQ262265 KSM262265 LCI262265 LME262265 LWA262265 MFW262265 MPS262265 MZO262265 NJK262265 NTG262265 ODC262265 OMY262265 OWU262265 PGQ262265 PQM262265 QAI262265 QKE262265 QUA262265 RDW262265 RNS262265 RXO262265 SHK262265 SRG262265 TBC262265 TKY262265 TUU262265 UEQ262265 UOM262265 UYI262265 VIE262265 VSA262265 WBW262265 WLS262265 WVO262265 G327801 JC327801 SY327801 ACU327801 AMQ327801 AWM327801 BGI327801 BQE327801 CAA327801 CJW327801 CTS327801 DDO327801 DNK327801 DXG327801 EHC327801 EQY327801 FAU327801 FKQ327801 FUM327801 GEI327801 GOE327801 GYA327801 HHW327801 HRS327801 IBO327801 ILK327801 IVG327801 JFC327801 JOY327801 JYU327801 KIQ327801 KSM327801 LCI327801 LME327801 LWA327801 MFW327801 MPS327801 MZO327801 NJK327801 NTG327801 ODC327801 OMY327801 OWU327801 PGQ327801 PQM327801 QAI327801 QKE327801 QUA327801 RDW327801 RNS327801 RXO327801 SHK327801 SRG327801 TBC327801 TKY327801 TUU327801 UEQ327801 UOM327801 UYI327801 VIE327801 VSA327801 WBW327801 WLS327801 WVO327801 G393337 JC393337 SY393337 ACU393337 AMQ393337 AWM393337 BGI393337 BQE393337 CAA393337 CJW393337 CTS393337 DDO393337 DNK393337 DXG393337 EHC393337 EQY393337 FAU393337 FKQ393337 FUM393337 GEI393337 GOE393337 GYA393337 HHW393337 HRS393337 IBO393337 ILK393337 IVG393337 JFC393337 JOY393337 JYU393337 KIQ393337 KSM393337 LCI393337 LME393337 LWA393337 MFW393337 MPS393337 MZO393337 NJK393337 NTG393337 ODC393337 OMY393337 OWU393337 PGQ393337 PQM393337 QAI393337 QKE393337 QUA393337 RDW393337 RNS393337 RXO393337 SHK393337 SRG393337 TBC393337 TKY393337 TUU393337 UEQ393337 UOM393337 UYI393337 VIE393337 VSA393337 WBW393337 WLS393337 WVO393337 G458873 JC458873 SY458873 ACU458873 AMQ458873 AWM458873 BGI458873 BQE458873 CAA458873 CJW458873 CTS458873 DDO458873 DNK458873 DXG458873 EHC458873 EQY458873 FAU458873 FKQ458873 FUM458873 GEI458873 GOE458873 GYA458873 HHW458873 HRS458873 IBO458873 ILK458873 IVG458873 JFC458873 JOY458873 JYU458873 KIQ458873 KSM458873 LCI458873 LME458873 LWA458873 MFW458873 MPS458873 MZO458873 NJK458873 NTG458873 ODC458873 OMY458873 OWU458873 PGQ458873 PQM458873 QAI458873 QKE458873 QUA458873 RDW458873 RNS458873 RXO458873 SHK458873 SRG458873 TBC458873 TKY458873 TUU458873 UEQ458873 UOM458873 UYI458873 VIE458873 VSA458873 WBW458873 WLS458873 WVO458873 G524409 JC524409 SY524409 ACU524409 AMQ524409 AWM524409 BGI524409 BQE524409 CAA524409 CJW524409 CTS524409 DDO524409 DNK524409 DXG524409 EHC524409 EQY524409 FAU524409 FKQ524409 FUM524409 GEI524409 GOE524409 GYA524409 HHW524409 HRS524409 IBO524409 ILK524409 IVG524409 JFC524409 JOY524409 JYU524409 KIQ524409 KSM524409 LCI524409 LME524409 LWA524409 MFW524409 MPS524409 MZO524409 NJK524409 NTG524409 ODC524409 OMY524409 OWU524409 PGQ524409 PQM524409 QAI524409 QKE524409 QUA524409 RDW524409 RNS524409 RXO524409 SHK524409 SRG524409 TBC524409 TKY524409 TUU524409 UEQ524409 UOM524409 UYI524409 VIE524409 VSA524409 WBW524409 WLS524409 WVO524409 G589945 JC589945 SY589945 ACU589945 AMQ589945 AWM589945 BGI589945 BQE589945 CAA589945 CJW589945 CTS589945 DDO589945 DNK589945 DXG589945 EHC589945 EQY589945 FAU589945 FKQ589945 FUM589945 GEI589945 GOE589945 GYA589945 HHW589945 HRS589945 IBO589945 ILK589945 IVG589945 JFC589945 JOY589945 JYU589945 KIQ589945 KSM589945 LCI589945 LME589945 LWA589945 MFW589945 MPS589945 MZO589945 NJK589945 NTG589945 ODC589945 OMY589945 OWU589945 PGQ589945 PQM589945 QAI589945 QKE589945 QUA589945 RDW589945 RNS589945 RXO589945 SHK589945 SRG589945 TBC589945 TKY589945 TUU589945 UEQ589945 UOM589945 UYI589945 VIE589945 VSA589945 WBW589945 WLS589945 WVO589945 G655481 JC655481 SY655481 ACU655481 AMQ655481 AWM655481 BGI655481 BQE655481 CAA655481 CJW655481 CTS655481 DDO655481 DNK655481 DXG655481 EHC655481 EQY655481 FAU655481 FKQ655481 FUM655481 GEI655481 GOE655481 GYA655481 HHW655481 HRS655481 IBO655481 ILK655481 IVG655481 JFC655481 JOY655481 JYU655481 KIQ655481 KSM655481 LCI655481 LME655481 LWA655481 MFW655481 MPS655481 MZO655481 NJK655481 NTG655481 ODC655481 OMY655481 OWU655481 PGQ655481 PQM655481 QAI655481 QKE655481 QUA655481 RDW655481 RNS655481 RXO655481 SHK655481 SRG655481 TBC655481 TKY655481 TUU655481 UEQ655481 UOM655481 UYI655481 VIE655481 VSA655481 WBW655481 WLS655481 WVO655481 G721017 JC721017 SY721017 ACU721017 AMQ721017 AWM721017 BGI721017 BQE721017 CAA721017 CJW721017 CTS721017 DDO721017 DNK721017 DXG721017 EHC721017 EQY721017 FAU721017 FKQ721017 FUM721017 GEI721017 GOE721017 GYA721017 HHW721017 HRS721017 IBO721017 ILK721017 IVG721017 JFC721017 JOY721017 JYU721017 KIQ721017 KSM721017 LCI721017 LME721017 LWA721017 MFW721017 MPS721017 MZO721017 NJK721017 NTG721017 ODC721017 OMY721017 OWU721017 PGQ721017 PQM721017 QAI721017 QKE721017 QUA721017 RDW721017 RNS721017 RXO721017 SHK721017 SRG721017 TBC721017 TKY721017 TUU721017 UEQ721017 UOM721017 UYI721017 VIE721017 VSA721017 WBW721017 WLS721017 WVO721017 G786553 JC786553 SY786553 ACU786553 AMQ786553 AWM786553 BGI786553 BQE786553 CAA786553 CJW786553 CTS786553 DDO786553 DNK786553 DXG786553 EHC786553 EQY786553 FAU786553 FKQ786553 FUM786553 GEI786553 GOE786553 GYA786553 HHW786553 HRS786553 IBO786553 ILK786553 IVG786553 JFC786553 JOY786553 JYU786553 KIQ786553 KSM786553 LCI786553 LME786553 LWA786553 MFW786553 MPS786553 MZO786553 NJK786553 NTG786553 ODC786553 OMY786553 OWU786553 PGQ786553 PQM786553 QAI786553 QKE786553 QUA786553 RDW786553 RNS786553 RXO786553 SHK786553 SRG786553 TBC786553 TKY786553 TUU786553 UEQ786553 UOM786553 UYI786553 VIE786553 VSA786553 WBW786553 WLS786553 WVO786553 G852089 JC852089 SY852089 ACU852089 AMQ852089 AWM852089 BGI852089 BQE852089 CAA852089 CJW852089 CTS852089 DDO852089 DNK852089 DXG852089 EHC852089 EQY852089 FAU852089 FKQ852089 FUM852089 GEI852089 GOE852089 GYA852089 HHW852089 HRS852089 IBO852089 ILK852089 IVG852089 JFC852089 JOY852089 JYU852089 KIQ852089 KSM852089 LCI852089 LME852089 LWA852089 MFW852089 MPS852089 MZO852089 NJK852089 NTG852089 ODC852089 OMY852089 OWU852089 PGQ852089 PQM852089 QAI852089 QKE852089 QUA852089 RDW852089 RNS852089 RXO852089 SHK852089 SRG852089 TBC852089 TKY852089 TUU852089 UEQ852089 UOM852089 UYI852089 VIE852089 VSA852089 WBW852089 WLS852089 WVO852089 G917625 JC917625 SY917625 ACU917625 AMQ917625 AWM917625 BGI917625 BQE917625 CAA917625 CJW917625 CTS917625 DDO917625 DNK917625 DXG917625 EHC917625 EQY917625 FAU917625 FKQ917625 FUM917625 GEI917625 GOE917625 GYA917625 HHW917625 HRS917625 IBO917625 ILK917625 IVG917625 JFC917625 JOY917625 JYU917625 KIQ917625 KSM917625 LCI917625 LME917625 LWA917625 MFW917625 MPS917625 MZO917625 NJK917625 NTG917625 ODC917625 OMY917625 OWU917625 PGQ917625 PQM917625 QAI917625 QKE917625 QUA917625 RDW917625 RNS917625 RXO917625 SHK917625 SRG917625 TBC917625 TKY917625 TUU917625 UEQ917625 UOM917625 UYI917625 VIE917625 VSA917625 WBW917625 WLS917625 WVO917625 G983161 JC983161 SY983161 ACU983161 AMQ983161 AWM983161 BGI983161 BQE983161 CAA983161 CJW983161 CTS983161 DDO983161 DNK983161 DXG983161 EHC983161 EQY983161 FAU983161 FKQ983161 FUM983161 GEI983161 GOE983161 GYA983161 HHW983161 HRS983161 IBO983161 ILK983161 IVG983161 JFC983161 JOY983161 JYU983161 KIQ983161 KSM983161 LCI983161 LME983161 LWA983161 MFW983161 MPS983161 MZO983161 NJK983161 NTG983161 ODC983161 OMY983161 OWU983161 PGQ983161 PQM983161 QAI983161 QKE983161 QUA983161 RDW983161 RNS983161 RXO983161 SHK983161 SRG983161 TBC983161 TKY983161 TUU983161 UEQ983161 UOM983161 UYI983161 VIE983161 VSA983161 WBW983161 WLS983161 WVO983161 F109:F150 JB109:JB150 SX109:SX150 ACT109:ACT150 AMP109:AMP150 AWL109:AWL150 BGH109:BGH150 BQD109:BQD150 BZZ109:BZZ150 CJV109:CJV150 CTR109:CTR150 DDN109:DDN150 DNJ109:DNJ150 DXF109:DXF150 EHB109:EHB150 EQX109:EQX150 FAT109:FAT150 FKP109:FKP150 FUL109:FUL150 GEH109:GEH150 GOD109:GOD150 GXZ109:GXZ150 HHV109:HHV150 HRR109:HRR150 IBN109:IBN150 ILJ109:ILJ150 IVF109:IVF150 JFB109:JFB150 JOX109:JOX150 JYT109:JYT150 KIP109:KIP150 KSL109:KSL150 LCH109:LCH150 LMD109:LMD150 LVZ109:LVZ150 MFV109:MFV150 MPR109:MPR150 MZN109:MZN150 NJJ109:NJJ150 NTF109:NTF150 ODB109:ODB150 OMX109:OMX150 OWT109:OWT150 PGP109:PGP150 PQL109:PQL150 QAH109:QAH150 QKD109:QKD150 QTZ109:QTZ150 RDV109:RDV150 RNR109:RNR150 RXN109:RXN150 SHJ109:SHJ150 SRF109:SRF150 TBB109:TBB150 TKX109:TKX150 TUT109:TUT150 UEP109:UEP150 UOL109:UOL150 UYH109:UYH150 VID109:VID150 VRZ109:VRZ150 WBV109:WBV150 WLR109:WLR150 WVN109:WVN150 F65645:F65686 JB65645:JB65686 SX65645:SX65686 ACT65645:ACT65686 AMP65645:AMP65686 AWL65645:AWL65686 BGH65645:BGH65686 BQD65645:BQD65686 BZZ65645:BZZ65686 CJV65645:CJV65686 CTR65645:CTR65686 DDN65645:DDN65686 DNJ65645:DNJ65686 DXF65645:DXF65686 EHB65645:EHB65686 EQX65645:EQX65686 FAT65645:FAT65686 FKP65645:FKP65686 FUL65645:FUL65686 GEH65645:GEH65686 GOD65645:GOD65686 GXZ65645:GXZ65686 HHV65645:HHV65686 HRR65645:HRR65686 IBN65645:IBN65686 ILJ65645:ILJ65686 IVF65645:IVF65686 JFB65645:JFB65686 JOX65645:JOX65686 JYT65645:JYT65686 KIP65645:KIP65686 KSL65645:KSL65686 LCH65645:LCH65686 LMD65645:LMD65686 LVZ65645:LVZ65686 MFV65645:MFV65686 MPR65645:MPR65686 MZN65645:MZN65686 NJJ65645:NJJ65686 NTF65645:NTF65686 ODB65645:ODB65686 OMX65645:OMX65686 OWT65645:OWT65686 PGP65645:PGP65686 PQL65645:PQL65686 QAH65645:QAH65686 QKD65645:QKD65686 QTZ65645:QTZ65686 RDV65645:RDV65686 RNR65645:RNR65686 RXN65645:RXN65686 SHJ65645:SHJ65686 SRF65645:SRF65686 TBB65645:TBB65686 TKX65645:TKX65686 TUT65645:TUT65686 UEP65645:UEP65686 UOL65645:UOL65686 UYH65645:UYH65686 VID65645:VID65686 VRZ65645:VRZ65686 WBV65645:WBV65686 WLR65645:WLR65686 WVN65645:WVN65686 F131181:F131222 JB131181:JB131222 SX131181:SX131222 ACT131181:ACT131222 AMP131181:AMP131222 AWL131181:AWL131222 BGH131181:BGH131222 BQD131181:BQD131222 BZZ131181:BZZ131222 CJV131181:CJV131222 CTR131181:CTR131222 DDN131181:DDN131222 DNJ131181:DNJ131222 DXF131181:DXF131222 EHB131181:EHB131222 EQX131181:EQX131222 FAT131181:FAT131222 FKP131181:FKP131222 FUL131181:FUL131222 GEH131181:GEH131222 GOD131181:GOD131222 GXZ131181:GXZ131222 HHV131181:HHV131222 HRR131181:HRR131222 IBN131181:IBN131222 ILJ131181:ILJ131222 IVF131181:IVF131222 JFB131181:JFB131222 JOX131181:JOX131222 JYT131181:JYT131222 KIP131181:KIP131222 KSL131181:KSL131222 LCH131181:LCH131222 LMD131181:LMD131222 LVZ131181:LVZ131222 MFV131181:MFV131222 MPR131181:MPR131222 MZN131181:MZN131222 NJJ131181:NJJ131222 NTF131181:NTF131222 ODB131181:ODB131222 OMX131181:OMX131222 OWT131181:OWT131222 PGP131181:PGP131222 PQL131181:PQL131222 QAH131181:QAH131222 QKD131181:QKD131222 QTZ131181:QTZ131222 RDV131181:RDV131222 RNR131181:RNR131222 RXN131181:RXN131222 SHJ131181:SHJ131222 SRF131181:SRF131222 TBB131181:TBB131222 TKX131181:TKX131222 TUT131181:TUT131222 UEP131181:UEP131222 UOL131181:UOL131222 UYH131181:UYH131222 VID131181:VID131222 VRZ131181:VRZ131222 WBV131181:WBV131222 WLR131181:WLR131222 WVN131181:WVN131222 F196717:F196758 JB196717:JB196758 SX196717:SX196758 ACT196717:ACT196758 AMP196717:AMP196758 AWL196717:AWL196758 BGH196717:BGH196758 BQD196717:BQD196758 BZZ196717:BZZ196758 CJV196717:CJV196758 CTR196717:CTR196758 DDN196717:DDN196758 DNJ196717:DNJ196758 DXF196717:DXF196758 EHB196717:EHB196758 EQX196717:EQX196758 FAT196717:FAT196758 FKP196717:FKP196758 FUL196717:FUL196758 GEH196717:GEH196758 GOD196717:GOD196758 GXZ196717:GXZ196758 HHV196717:HHV196758 HRR196717:HRR196758 IBN196717:IBN196758 ILJ196717:ILJ196758 IVF196717:IVF196758 JFB196717:JFB196758 JOX196717:JOX196758 JYT196717:JYT196758 KIP196717:KIP196758 KSL196717:KSL196758 LCH196717:LCH196758 LMD196717:LMD196758 LVZ196717:LVZ196758 MFV196717:MFV196758 MPR196717:MPR196758 MZN196717:MZN196758 NJJ196717:NJJ196758 NTF196717:NTF196758 ODB196717:ODB196758 OMX196717:OMX196758 OWT196717:OWT196758 PGP196717:PGP196758 PQL196717:PQL196758 QAH196717:QAH196758 QKD196717:QKD196758 QTZ196717:QTZ196758 RDV196717:RDV196758 RNR196717:RNR196758 RXN196717:RXN196758 SHJ196717:SHJ196758 SRF196717:SRF196758 TBB196717:TBB196758 TKX196717:TKX196758 TUT196717:TUT196758 UEP196717:UEP196758 UOL196717:UOL196758 UYH196717:UYH196758 VID196717:VID196758 VRZ196717:VRZ196758 WBV196717:WBV196758 WLR196717:WLR196758 WVN196717:WVN196758 F262253:F262294 JB262253:JB262294 SX262253:SX262294 ACT262253:ACT262294 AMP262253:AMP262294 AWL262253:AWL262294 BGH262253:BGH262294 BQD262253:BQD262294 BZZ262253:BZZ262294 CJV262253:CJV262294 CTR262253:CTR262294 DDN262253:DDN262294 DNJ262253:DNJ262294 DXF262253:DXF262294 EHB262253:EHB262294 EQX262253:EQX262294 FAT262253:FAT262294 FKP262253:FKP262294 FUL262253:FUL262294 GEH262253:GEH262294 GOD262253:GOD262294 GXZ262253:GXZ262294 HHV262253:HHV262294 HRR262253:HRR262294 IBN262253:IBN262294 ILJ262253:ILJ262294 IVF262253:IVF262294 JFB262253:JFB262294 JOX262253:JOX262294 JYT262253:JYT262294 KIP262253:KIP262294 KSL262253:KSL262294 LCH262253:LCH262294 LMD262253:LMD262294 LVZ262253:LVZ262294 MFV262253:MFV262294 MPR262253:MPR262294 MZN262253:MZN262294 NJJ262253:NJJ262294 NTF262253:NTF262294 ODB262253:ODB262294 OMX262253:OMX262294 OWT262253:OWT262294 PGP262253:PGP262294 PQL262253:PQL262294 QAH262253:QAH262294 QKD262253:QKD262294 QTZ262253:QTZ262294 RDV262253:RDV262294 RNR262253:RNR262294 RXN262253:RXN262294 SHJ262253:SHJ262294 SRF262253:SRF262294 TBB262253:TBB262294 TKX262253:TKX262294 TUT262253:TUT262294 UEP262253:UEP262294 UOL262253:UOL262294 UYH262253:UYH262294 VID262253:VID262294 VRZ262253:VRZ262294 WBV262253:WBV262294 WLR262253:WLR262294 WVN262253:WVN262294 F327789:F327830 JB327789:JB327830 SX327789:SX327830 ACT327789:ACT327830 AMP327789:AMP327830 AWL327789:AWL327830 BGH327789:BGH327830 BQD327789:BQD327830 BZZ327789:BZZ327830 CJV327789:CJV327830 CTR327789:CTR327830 DDN327789:DDN327830 DNJ327789:DNJ327830 DXF327789:DXF327830 EHB327789:EHB327830 EQX327789:EQX327830 FAT327789:FAT327830 FKP327789:FKP327830 FUL327789:FUL327830 GEH327789:GEH327830 GOD327789:GOD327830 GXZ327789:GXZ327830 HHV327789:HHV327830 HRR327789:HRR327830 IBN327789:IBN327830 ILJ327789:ILJ327830 IVF327789:IVF327830 JFB327789:JFB327830 JOX327789:JOX327830 JYT327789:JYT327830 KIP327789:KIP327830 KSL327789:KSL327830 LCH327789:LCH327830 LMD327789:LMD327830 LVZ327789:LVZ327830 MFV327789:MFV327830 MPR327789:MPR327830 MZN327789:MZN327830 NJJ327789:NJJ327830 NTF327789:NTF327830 ODB327789:ODB327830 OMX327789:OMX327830 OWT327789:OWT327830 PGP327789:PGP327830 PQL327789:PQL327830 QAH327789:QAH327830 QKD327789:QKD327830 QTZ327789:QTZ327830 RDV327789:RDV327830 RNR327789:RNR327830 RXN327789:RXN327830 SHJ327789:SHJ327830 SRF327789:SRF327830 TBB327789:TBB327830 TKX327789:TKX327830 TUT327789:TUT327830 UEP327789:UEP327830 UOL327789:UOL327830 UYH327789:UYH327830 VID327789:VID327830 VRZ327789:VRZ327830 WBV327789:WBV327830 WLR327789:WLR327830 WVN327789:WVN327830 F393325:F393366 JB393325:JB393366 SX393325:SX393366 ACT393325:ACT393366 AMP393325:AMP393366 AWL393325:AWL393366 BGH393325:BGH393366 BQD393325:BQD393366 BZZ393325:BZZ393366 CJV393325:CJV393366 CTR393325:CTR393366 DDN393325:DDN393366 DNJ393325:DNJ393366 DXF393325:DXF393366 EHB393325:EHB393366 EQX393325:EQX393366 FAT393325:FAT393366 FKP393325:FKP393366 FUL393325:FUL393366 GEH393325:GEH393366 GOD393325:GOD393366 GXZ393325:GXZ393366 HHV393325:HHV393366 HRR393325:HRR393366 IBN393325:IBN393366 ILJ393325:ILJ393366 IVF393325:IVF393366 JFB393325:JFB393366 JOX393325:JOX393366 JYT393325:JYT393366 KIP393325:KIP393366 KSL393325:KSL393366 LCH393325:LCH393366 LMD393325:LMD393366 LVZ393325:LVZ393366 MFV393325:MFV393366 MPR393325:MPR393366 MZN393325:MZN393366 NJJ393325:NJJ393366 NTF393325:NTF393366 ODB393325:ODB393366 OMX393325:OMX393366 OWT393325:OWT393366 PGP393325:PGP393366 PQL393325:PQL393366 QAH393325:QAH393366 QKD393325:QKD393366 QTZ393325:QTZ393366 RDV393325:RDV393366 RNR393325:RNR393366 RXN393325:RXN393366 SHJ393325:SHJ393366 SRF393325:SRF393366 TBB393325:TBB393366 TKX393325:TKX393366 TUT393325:TUT393366 UEP393325:UEP393366 UOL393325:UOL393366 UYH393325:UYH393366 VID393325:VID393366 VRZ393325:VRZ393366 WBV393325:WBV393366 WLR393325:WLR393366 WVN393325:WVN393366 F458861:F458902 JB458861:JB458902 SX458861:SX458902 ACT458861:ACT458902 AMP458861:AMP458902 AWL458861:AWL458902 BGH458861:BGH458902 BQD458861:BQD458902 BZZ458861:BZZ458902 CJV458861:CJV458902 CTR458861:CTR458902 DDN458861:DDN458902 DNJ458861:DNJ458902 DXF458861:DXF458902 EHB458861:EHB458902 EQX458861:EQX458902 FAT458861:FAT458902 FKP458861:FKP458902 FUL458861:FUL458902 GEH458861:GEH458902 GOD458861:GOD458902 GXZ458861:GXZ458902 HHV458861:HHV458902 HRR458861:HRR458902 IBN458861:IBN458902 ILJ458861:ILJ458902 IVF458861:IVF458902 JFB458861:JFB458902 JOX458861:JOX458902 JYT458861:JYT458902 KIP458861:KIP458902 KSL458861:KSL458902 LCH458861:LCH458902 LMD458861:LMD458902 LVZ458861:LVZ458902 MFV458861:MFV458902 MPR458861:MPR458902 MZN458861:MZN458902 NJJ458861:NJJ458902 NTF458861:NTF458902 ODB458861:ODB458902 OMX458861:OMX458902 OWT458861:OWT458902 PGP458861:PGP458902 PQL458861:PQL458902 QAH458861:QAH458902 QKD458861:QKD458902 QTZ458861:QTZ458902 RDV458861:RDV458902 RNR458861:RNR458902 RXN458861:RXN458902 SHJ458861:SHJ458902 SRF458861:SRF458902 TBB458861:TBB458902 TKX458861:TKX458902 TUT458861:TUT458902 UEP458861:UEP458902 UOL458861:UOL458902 UYH458861:UYH458902 VID458861:VID458902 VRZ458861:VRZ458902 WBV458861:WBV458902 WLR458861:WLR458902 WVN458861:WVN458902 F524397:F524438 JB524397:JB524438 SX524397:SX524438 ACT524397:ACT524438 AMP524397:AMP524438 AWL524397:AWL524438 BGH524397:BGH524438 BQD524397:BQD524438 BZZ524397:BZZ524438 CJV524397:CJV524438 CTR524397:CTR524438 DDN524397:DDN524438 DNJ524397:DNJ524438 DXF524397:DXF524438 EHB524397:EHB524438 EQX524397:EQX524438 FAT524397:FAT524438 FKP524397:FKP524438 FUL524397:FUL524438 GEH524397:GEH524438 GOD524397:GOD524438 GXZ524397:GXZ524438 HHV524397:HHV524438 HRR524397:HRR524438 IBN524397:IBN524438 ILJ524397:ILJ524438 IVF524397:IVF524438 JFB524397:JFB524438 JOX524397:JOX524438 JYT524397:JYT524438 KIP524397:KIP524438 KSL524397:KSL524438 LCH524397:LCH524438 LMD524397:LMD524438 LVZ524397:LVZ524438 MFV524397:MFV524438 MPR524397:MPR524438 MZN524397:MZN524438 NJJ524397:NJJ524438 NTF524397:NTF524438 ODB524397:ODB524438 OMX524397:OMX524438 OWT524397:OWT524438 PGP524397:PGP524438 PQL524397:PQL524438 QAH524397:QAH524438 QKD524397:QKD524438 QTZ524397:QTZ524438 RDV524397:RDV524438 RNR524397:RNR524438 RXN524397:RXN524438 SHJ524397:SHJ524438 SRF524397:SRF524438 TBB524397:TBB524438 TKX524397:TKX524438 TUT524397:TUT524438 UEP524397:UEP524438 UOL524397:UOL524438 UYH524397:UYH524438 VID524397:VID524438 VRZ524397:VRZ524438 WBV524397:WBV524438 WLR524397:WLR524438 WVN524397:WVN524438 F589933:F589974 JB589933:JB589974 SX589933:SX589974 ACT589933:ACT589974 AMP589933:AMP589974 AWL589933:AWL589974 BGH589933:BGH589974 BQD589933:BQD589974 BZZ589933:BZZ589974 CJV589933:CJV589974 CTR589933:CTR589974 DDN589933:DDN589974 DNJ589933:DNJ589974 DXF589933:DXF589974 EHB589933:EHB589974 EQX589933:EQX589974 FAT589933:FAT589974 FKP589933:FKP589974 FUL589933:FUL589974 GEH589933:GEH589974 GOD589933:GOD589974 GXZ589933:GXZ589974 HHV589933:HHV589974 HRR589933:HRR589974 IBN589933:IBN589974 ILJ589933:ILJ589974 IVF589933:IVF589974 JFB589933:JFB589974 JOX589933:JOX589974 JYT589933:JYT589974 KIP589933:KIP589974 KSL589933:KSL589974 LCH589933:LCH589974 LMD589933:LMD589974 LVZ589933:LVZ589974 MFV589933:MFV589974 MPR589933:MPR589974 MZN589933:MZN589974 NJJ589933:NJJ589974 NTF589933:NTF589974 ODB589933:ODB589974 OMX589933:OMX589974 OWT589933:OWT589974 PGP589933:PGP589974 PQL589933:PQL589974 QAH589933:QAH589974 QKD589933:QKD589974 QTZ589933:QTZ589974 RDV589933:RDV589974 RNR589933:RNR589974 RXN589933:RXN589974 SHJ589933:SHJ589974 SRF589933:SRF589974 TBB589933:TBB589974 TKX589933:TKX589974 TUT589933:TUT589974 UEP589933:UEP589974 UOL589933:UOL589974 UYH589933:UYH589974 VID589933:VID589974 VRZ589933:VRZ589974 WBV589933:WBV589974 WLR589933:WLR589974 WVN589933:WVN589974 F655469:F655510 JB655469:JB655510 SX655469:SX655510 ACT655469:ACT655510 AMP655469:AMP655510 AWL655469:AWL655510 BGH655469:BGH655510 BQD655469:BQD655510 BZZ655469:BZZ655510 CJV655469:CJV655510 CTR655469:CTR655510 DDN655469:DDN655510 DNJ655469:DNJ655510 DXF655469:DXF655510 EHB655469:EHB655510 EQX655469:EQX655510 FAT655469:FAT655510 FKP655469:FKP655510 FUL655469:FUL655510 GEH655469:GEH655510 GOD655469:GOD655510 GXZ655469:GXZ655510 HHV655469:HHV655510 HRR655469:HRR655510 IBN655469:IBN655510 ILJ655469:ILJ655510 IVF655469:IVF655510 JFB655469:JFB655510 JOX655469:JOX655510 JYT655469:JYT655510 KIP655469:KIP655510 KSL655469:KSL655510 LCH655469:LCH655510 LMD655469:LMD655510 LVZ655469:LVZ655510 MFV655469:MFV655510 MPR655469:MPR655510 MZN655469:MZN655510 NJJ655469:NJJ655510 NTF655469:NTF655510 ODB655469:ODB655510 OMX655469:OMX655510 OWT655469:OWT655510 PGP655469:PGP655510 PQL655469:PQL655510 QAH655469:QAH655510 QKD655469:QKD655510 QTZ655469:QTZ655510 RDV655469:RDV655510 RNR655469:RNR655510 RXN655469:RXN655510 SHJ655469:SHJ655510 SRF655469:SRF655510 TBB655469:TBB655510 TKX655469:TKX655510 TUT655469:TUT655510 UEP655469:UEP655510 UOL655469:UOL655510 UYH655469:UYH655510 VID655469:VID655510 VRZ655469:VRZ655510 WBV655469:WBV655510 WLR655469:WLR655510 WVN655469:WVN655510 F721005:F721046 JB721005:JB721046 SX721005:SX721046 ACT721005:ACT721046 AMP721005:AMP721046 AWL721005:AWL721046 BGH721005:BGH721046 BQD721005:BQD721046 BZZ721005:BZZ721046 CJV721005:CJV721046 CTR721005:CTR721046 DDN721005:DDN721046 DNJ721005:DNJ721046 DXF721005:DXF721046 EHB721005:EHB721046 EQX721005:EQX721046 FAT721005:FAT721046 FKP721005:FKP721046 FUL721005:FUL721046 GEH721005:GEH721046 GOD721005:GOD721046 GXZ721005:GXZ721046 HHV721005:HHV721046 HRR721005:HRR721046 IBN721005:IBN721046 ILJ721005:ILJ721046 IVF721005:IVF721046 JFB721005:JFB721046 JOX721005:JOX721046 JYT721005:JYT721046 KIP721005:KIP721046 KSL721005:KSL721046 LCH721005:LCH721046 LMD721005:LMD721046 LVZ721005:LVZ721046 MFV721005:MFV721046 MPR721005:MPR721046 MZN721005:MZN721046 NJJ721005:NJJ721046 NTF721005:NTF721046 ODB721005:ODB721046 OMX721005:OMX721046 OWT721005:OWT721046 PGP721005:PGP721046 PQL721005:PQL721046 QAH721005:QAH721046 QKD721005:QKD721046 QTZ721005:QTZ721046 RDV721005:RDV721046 RNR721005:RNR721046 RXN721005:RXN721046 SHJ721005:SHJ721046 SRF721005:SRF721046 TBB721005:TBB721046 TKX721005:TKX721046 TUT721005:TUT721046 UEP721005:UEP721046 UOL721005:UOL721046 UYH721005:UYH721046 VID721005:VID721046 VRZ721005:VRZ721046 WBV721005:WBV721046 WLR721005:WLR721046 WVN721005:WVN721046 F786541:F786582 JB786541:JB786582 SX786541:SX786582 ACT786541:ACT786582 AMP786541:AMP786582 AWL786541:AWL786582 BGH786541:BGH786582 BQD786541:BQD786582 BZZ786541:BZZ786582 CJV786541:CJV786582 CTR786541:CTR786582 DDN786541:DDN786582 DNJ786541:DNJ786582 DXF786541:DXF786582 EHB786541:EHB786582 EQX786541:EQX786582 FAT786541:FAT786582 FKP786541:FKP786582 FUL786541:FUL786582 GEH786541:GEH786582 GOD786541:GOD786582 GXZ786541:GXZ786582 HHV786541:HHV786582 HRR786541:HRR786582 IBN786541:IBN786582 ILJ786541:ILJ786582 IVF786541:IVF786582 JFB786541:JFB786582 JOX786541:JOX786582 JYT786541:JYT786582 KIP786541:KIP786582 KSL786541:KSL786582 LCH786541:LCH786582 LMD786541:LMD786582 LVZ786541:LVZ786582 MFV786541:MFV786582 MPR786541:MPR786582 MZN786541:MZN786582 NJJ786541:NJJ786582 NTF786541:NTF786582 ODB786541:ODB786582 OMX786541:OMX786582 OWT786541:OWT786582 PGP786541:PGP786582 PQL786541:PQL786582 QAH786541:QAH786582 QKD786541:QKD786582 QTZ786541:QTZ786582 RDV786541:RDV786582 RNR786541:RNR786582 RXN786541:RXN786582 SHJ786541:SHJ786582 SRF786541:SRF786582 TBB786541:TBB786582 TKX786541:TKX786582 TUT786541:TUT786582 UEP786541:UEP786582 UOL786541:UOL786582 UYH786541:UYH786582 VID786541:VID786582 VRZ786541:VRZ786582 WBV786541:WBV786582 WLR786541:WLR786582 WVN786541:WVN786582 F852077:F852118 JB852077:JB852118 SX852077:SX852118 ACT852077:ACT852118 AMP852077:AMP852118 AWL852077:AWL852118 BGH852077:BGH852118 BQD852077:BQD852118 BZZ852077:BZZ852118 CJV852077:CJV852118 CTR852077:CTR852118 DDN852077:DDN852118 DNJ852077:DNJ852118 DXF852077:DXF852118 EHB852077:EHB852118 EQX852077:EQX852118 FAT852077:FAT852118 FKP852077:FKP852118 FUL852077:FUL852118 GEH852077:GEH852118 GOD852077:GOD852118 GXZ852077:GXZ852118 HHV852077:HHV852118 HRR852077:HRR852118 IBN852077:IBN852118 ILJ852077:ILJ852118 IVF852077:IVF852118 JFB852077:JFB852118 JOX852077:JOX852118 JYT852077:JYT852118 KIP852077:KIP852118 KSL852077:KSL852118 LCH852077:LCH852118 LMD852077:LMD852118 LVZ852077:LVZ852118 MFV852077:MFV852118 MPR852077:MPR852118 MZN852077:MZN852118 NJJ852077:NJJ852118 NTF852077:NTF852118 ODB852077:ODB852118 OMX852077:OMX852118 OWT852077:OWT852118 PGP852077:PGP852118 PQL852077:PQL852118 QAH852077:QAH852118 QKD852077:QKD852118 QTZ852077:QTZ852118 RDV852077:RDV852118 RNR852077:RNR852118 RXN852077:RXN852118 SHJ852077:SHJ852118 SRF852077:SRF852118 TBB852077:TBB852118 TKX852077:TKX852118 TUT852077:TUT852118 UEP852077:UEP852118 UOL852077:UOL852118 UYH852077:UYH852118 VID852077:VID852118 VRZ852077:VRZ852118 WBV852077:WBV852118 WLR852077:WLR852118 WVN852077:WVN852118 F917613:F917654 JB917613:JB917654 SX917613:SX917654 ACT917613:ACT917654 AMP917613:AMP917654 AWL917613:AWL917654 BGH917613:BGH917654 BQD917613:BQD917654 BZZ917613:BZZ917654 CJV917613:CJV917654 CTR917613:CTR917654 DDN917613:DDN917654 DNJ917613:DNJ917654 DXF917613:DXF917654 EHB917613:EHB917654 EQX917613:EQX917654 FAT917613:FAT917654 FKP917613:FKP917654 FUL917613:FUL917654 GEH917613:GEH917654 GOD917613:GOD917654 GXZ917613:GXZ917654 HHV917613:HHV917654 HRR917613:HRR917654 IBN917613:IBN917654 ILJ917613:ILJ917654 IVF917613:IVF917654 JFB917613:JFB917654 JOX917613:JOX917654 JYT917613:JYT917654 KIP917613:KIP917654 KSL917613:KSL917654 LCH917613:LCH917654 LMD917613:LMD917654 LVZ917613:LVZ917654 MFV917613:MFV917654 MPR917613:MPR917654 MZN917613:MZN917654 NJJ917613:NJJ917654 NTF917613:NTF917654 ODB917613:ODB917654 OMX917613:OMX917654 OWT917613:OWT917654 PGP917613:PGP917654 PQL917613:PQL917654 QAH917613:QAH917654 QKD917613:QKD917654 QTZ917613:QTZ917654 RDV917613:RDV917654 RNR917613:RNR917654 RXN917613:RXN917654 SHJ917613:SHJ917654 SRF917613:SRF917654 TBB917613:TBB917654 TKX917613:TKX917654 TUT917613:TUT917654 UEP917613:UEP917654 UOL917613:UOL917654 UYH917613:UYH917654 VID917613:VID917654 VRZ917613:VRZ917654 WBV917613:WBV917654 WLR917613:WLR917654 WVN917613:WVN917654 F983149:F983190 JB983149:JB983190 SX983149:SX983190 ACT983149:ACT983190 AMP983149:AMP983190 AWL983149:AWL983190 BGH983149:BGH983190 BQD983149:BQD983190 BZZ983149:BZZ983190 CJV983149:CJV983190 CTR983149:CTR983190 DDN983149:DDN983190 DNJ983149:DNJ983190 DXF983149:DXF983190 EHB983149:EHB983190 EQX983149:EQX983190 FAT983149:FAT983190 FKP983149:FKP983190 FUL983149:FUL983190 GEH983149:GEH983190 GOD983149:GOD983190 GXZ983149:GXZ983190 HHV983149:HHV983190 HRR983149:HRR983190 IBN983149:IBN983190 ILJ983149:ILJ983190 IVF983149:IVF983190 JFB983149:JFB983190 JOX983149:JOX983190 JYT983149:JYT983190 KIP983149:KIP983190 KSL983149:KSL983190 LCH983149:LCH983190 LMD983149:LMD983190 LVZ983149:LVZ983190 MFV983149:MFV983190 MPR983149:MPR983190 MZN983149:MZN983190 NJJ983149:NJJ983190 NTF983149:NTF983190 ODB983149:ODB983190 OMX983149:OMX983190 OWT983149:OWT983190 PGP983149:PGP983190 PQL983149:PQL983190 QAH983149:QAH983190 QKD983149:QKD983190 QTZ983149:QTZ983190 RDV983149:RDV983190 RNR983149:RNR983190 RXN983149:RXN983190 SHJ983149:SHJ983190 SRF983149:SRF983190 TBB983149:TBB983190 TKX983149:TKX983190 TUT983149:TUT983190 UEP983149:UEP983190 UOL983149:UOL983190 UYH983149:UYH983190 VID983149:VID983190 VRZ983149:VRZ983190 WBV983149:WBV983190 WLR983149:WLR983190 WVN983149:WVN983190 F152:F159 JB152:JB159 SX152:SX159 ACT152:ACT159 AMP152:AMP159 AWL152:AWL159 BGH152:BGH159 BQD152:BQD159 BZZ152:BZZ159 CJV152:CJV159 CTR152:CTR159 DDN152:DDN159 DNJ152:DNJ159 DXF152:DXF159 EHB152:EHB159 EQX152:EQX159 FAT152:FAT159 FKP152:FKP159 FUL152:FUL159 GEH152:GEH159 GOD152:GOD159 GXZ152:GXZ159 HHV152:HHV159 HRR152:HRR159 IBN152:IBN159 ILJ152:ILJ159 IVF152:IVF159 JFB152:JFB159 JOX152:JOX159 JYT152:JYT159 KIP152:KIP159 KSL152:KSL159 LCH152:LCH159 LMD152:LMD159 LVZ152:LVZ159 MFV152:MFV159 MPR152:MPR159 MZN152:MZN159 NJJ152:NJJ159 NTF152:NTF159 ODB152:ODB159 OMX152:OMX159 OWT152:OWT159 PGP152:PGP159 PQL152:PQL159 QAH152:QAH159 QKD152:QKD159 QTZ152:QTZ159 RDV152:RDV159 RNR152:RNR159 RXN152:RXN159 SHJ152:SHJ159 SRF152:SRF159 TBB152:TBB159 TKX152:TKX159 TUT152:TUT159 UEP152:UEP159 UOL152:UOL159 UYH152:UYH159 VID152:VID159 VRZ152:VRZ159 WBV152:WBV159 WLR152:WLR159 WVN152:WVN159 F65688:F65695 JB65688:JB65695 SX65688:SX65695 ACT65688:ACT65695 AMP65688:AMP65695 AWL65688:AWL65695 BGH65688:BGH65695 BQD65688:BQD65695 BZZ65688:BZZ65695 CJV65688:CJV65695 CTR65688:CTR65695 DDN65688:DDN65695 DNJ65688:DNJ65695 DXF65688:DXF65695 EHB65688:EHB65695 EQX65688:EQX65695 FAT65688:FAT65695 FKP65688:FKP65695 FUL65688:FUL65695 GEH65688:GEH65695 GOD65688:GOD65695 GXZ65688:GXZ65695 HHV65688:HHV65695 HRR65688:HRR65695 IBN65688:IBN65695 ILJ65688:ILJ65695 IVF65688:IVF65695 JFB65688:JFB65695 JOX65688:JOX65695 JYT65688:JYT65695 KIP65688:KIP65695 KSL65688:KSL65695 LCH65688:LCH65695 LMD65688:LMD65695 LVZ65688:LVZ65695 MFV65688:MFV65695 MPR65688:MPR65695 MZN65688:MZN65695 NJJ65688:NJJ65695 NTF65688:NTF65695 ODB65688:ODB65695 OMX65688:OMX65695 OWT65688:OWT65695 PGP65688:PGP65695 PQL65688:PQL65695 QAH65688:QAH65695 QKD65688:QKD65695 QTZ65688:QTZ65695 RDV65688:RDV65695 RNR65688:RNR65695 RXN65688:RXN65695 SHJ65688:SHJ65695 SRF65688:SRF65695 TBB65688:TBB65695 TKX65688:TKX65695 TUT65688:TUT65695 UEP65688:UEP65695 UOL65688:UOL65695 UYH65688:UYH65695 VID65688:VID65695 VRZ65688:VRZ65695 WBV65688:WBV65695 WLR65688:WLR65695 WVN65688:WVN65695 F131224:F131231 JB131224:JB131231 SX131224:SX131231 ACT131224:ACT131231 AMP131224:AMP131231 AWL131224:AWL131231 BGH131224:BGH131231 BQD131224:BQD131231 BZZ131224:BZZ131231 CJV131224:CJV131231 CTR131224:CTR131231 DDN131224:DDN131231 DNJ131224:DNJ131231 DXF131224:DXF131231 EHB131224:EHB131231 EQX131224:EQX131231 FAT131224:FAT131231 FKP131224:FKP131231 FUL131224:FUL131231 GEH131224:GEH131231 GOD131224:GOD131231 GXZ131224:GXZ131231 HHV131224:HHV131231 HRR131224:HRR131231 IBN131224:IBN131231 ILJ131224:ILJ131231 IVF131224:IVF131231 JFB131224:JFB131231 JOX131224:JOX131231 JYT131224:JYT131231 KIP131224:KIP131231 KSL131224:KSL131231 LCH131224:LCH131231 LMD131224:LMD131231 LVZ131224:LVZ131231 MFV131224:MFV131231 MPR131224:MPR131231 MZN131224:MZN131231 NJJ131224:NJJ131231 NTF131224:NTF131231 ODB131224:ODB131231 OMX131224:OMX131231 OWT131224:OWT131231 PGP131224:PGP131231 PQL131224:PQL131231 QAH131224:QAH131231 QKD131224:QKD131231 QTZ131224:QTZ131231 RDV131224:RDV131231 RNR131224:RNR131231 RXN131224:RXN131231 SHJ131224:SHJ131231 SRF131224:SRF131231 TBB131224:TBB131231 TKX131224:TKX131231 TUT131224:TUT131231 UEP131224:UEP131231 UOL131224:UOL131231 UYH131224:UYH131231 VID131224:VID131231 VRZ131224:VRZ131231 WBV131224:WBV131231 WLR131224:WLR131231 WVN131224:WVN131231 F196760:F196767 JB196760:JB196767 SX196760:SX196767 ACT196760:ACT196767 AMP196760:AMP196767 AWL196760:AWL196767 BGH196760:BGH196767 BQD196760:BQD196767 BZZ196760:BZZ196767 CJV196760:CJV196767 CTR196760:CTR196767 DDN196760:DDN196767 DNJ196760:DNJ196767 DXF196760:DXF196767 EHB196760:EHB196767 EQX196760:EQX196767 FAT196760:FAT196767 FKP196760:FKP196767 FUL196760:FUL196767 GEH196760:GEH196767 GOD196760:GOD196767 GXZ196760:GXZ196767 HHV196760:HHV196767 HRR196760:HRR196767 IBN196760:IBN196767 ILJ196760:ILJ196767 IVF196760:IVF196767 JFB196760:JFB196767 JOX196760:JOX196767 JYT196760:JYT196767 KIP196760:KIP196767 KSL196760:KSL196767 LCH196760:LCH196767 LMD196760:LMD196767 LVZ196760:LVZ196767 MFV196760:MFV196767 MPR196760:MPR196767 MZN196760:MZN196767 NJJ196760:NJJ196767 NTF196760:NTF196767 ODB196760:ODB196767 OMX196760:OMX196767 OWT196760:OWT196767 PGP196760:PGP196767 PQL196760:PQL196767 QAH196760:QAH196767 QKD196760:QKD196767 QTZ196760:QTZ196767 RDV196760:RDV196767 RNR196760:RNR196767 RXN196760:RXN196767 SHJ196760:SHJ196767 SRF196760:SRF196767 TBB196760:TBB196767 TKX196760:TKX196767 TUT196760:TUT196767 UEP196760:UEP196767 UOL196760:UOL196767 UYH196760:UYH196767 VID196760:VID196767 VRZ196760:VRZ196767 WBV196760:WBV196767 WLR196760:WLR196767 WVN196760:WVN196767 F262296:F262303 JB262296:JB262303 SX262296:SX262303 ACT262296:ACT262303 AMP262296:AMP262303 AWL262296:AWL262303 BGH262296:BGH262303 BQD262296:BQD262303 BZZ262296:BZZ262303 CJV262296:CJV262303 CTR262296:CTR262303 DDN262296:DDN262303 DNJ262296:DNJ262303 DXF262296:DXF262303 EHB262296:EHB262303 EQX262296:EQX262303 FAT262296:FAT262303 FKP262296:FKP262303 FUL262296:FUL262303 GEH262296:GEH262303 GOD262296:GOD262303 GXZ262296:GXZ262303 HHV262296:HHV262303 HRR262296:HRR262303 IBN262296:IBN262303 ILJ262296:ILJ262303 IVF262296:IVF262303 JFB262296:JFB262303 JOX262296:JOX262303 JYT262296:JYT262303 KIP262296:KIP262303 KSL262296:KSL262303 LCH262296:LCH262303 LMD262296:LMD262303 LVZ262296:LVZ262303 MFV262296:MFV262303 MPR262296:MPR262303 MZN262296:MZN262303 NJJ262296:NJJ262303 NTF262296:NTF262303 ODB262296:ODB262303 OMX262296:OMX262303 OWT262296:OWT262303 PGP262296:PGP262303 PQL262296:PQL262303 QAH262296:QAH262303 QKD262296:QKD262303 QTZ262296:QTZ262303 RDV262296:RDV262303 RNR262296:RNR262303 RXN262296:RXN262303 SHJ262296:SHJ262303 SRF262296:SRF262303 TBB262296:TBB262303 TKX262296:TKX262303 TUT262296:TUT262303 UEP262296:UEP262303 UOL262296:UOL262303 UYH262296:UYH262303 VID262296:VID262303 VRZ262296:VRZ262303 WBV262296:WBV262303 WLR262296:WLR262303 WVN262296:WVN262303 F327832:F327839 JB327832:JB327839 SX327832:SX327839 ACT327832:ACT327839 AMP327832:AMP327839 AWL327832:AWL327839 BGH327832:BGH327839 BQD327832:BQD327839 BZZ327832:BZZ327839 CJV327832:CJV327839 CTR327832:CTR327839 DDN327832:DDN327839 DNJ327832:DNJ327839 DXF327832:DXF327839 EHB327832:EHB327839 EQX327832:EQX327839 FAT327832:FAT327839 FKP327832:FKP327839 FUL327832:FUL327839 GEH327832:GEH327839 GOD327832:GOD327839 GXZ327832:GXZ327839 HHV327832:HHV327839 HRR327832:HRR327839 IBN327832:IBN327839 ILJ327832:ILJ327839 IVF327832:IVF327839 JFB327832:JFB327839 JOX327832:JOX327839 JYT327832:JYT327839 KIP327832:KIP327839 KSL327832:KSL327839 LCH327832:LCH327839 LMD327832:LMD327839 LVZ327832:LVZ327839 MFV327832:MFV327839 MPR327832:MPR327839 MZN327832:MZN327839 NJJ327832:NJJ327839 NTF327832:NTF327839 ODB327832:ODB327839 OMX327832:OMX327839 OWT327832:OWT327839 PGP327832:PGP327839 PQL327832:PQL327839 QAH327832:QAH327839 QKD327832:QKD327839 QTZ327832:QTZ327839 RDV327832:RDV327839 RNR327832:RNR327839 RXN327832:RXN327839 SHJ327832:SHJ327839 SRF327832:SRF327839 TBB327832:TBB327839 TKX327832:TKX327839 TUT327832:TUT327839 UEP327832:UEP327839 UOL327832:UOL327839 UYH327832:UYH327839 VID327832:VID327839 VRZ327832:VRZ327839 WBV327832:WBV327839 WLR327832:WLR327839 WVN327832:WVN327839 F393368:F393375 JB393368:JB393375 SX393368:SX393375 ACT393368:ACT393375 AMP393368:AMP393375 AWL393368:AWL393375 BGH393368:BGH393375 BQD393368:BQD393375 BZZ393368:BZZ393375 CJV393368:CJV393375 CTR393368:CTR393375 DDN393368:DDN393375 DNJ393368:DNJ393375 DXF393368:DXF393375 EHB393368:EHB393375 EQX393368:EQX393375 FAT393368:FAT393375 FKP393368:FKP393375 FUL393368:FUL393375 GEH393368:GEH393375 GOD393368:GOD393375 GXZ393368:GXZ393375 HHV393368:HHV393375 HRR393368:HRR393375 IBN393368:IBN393375 ILJ393368:ILJ393375 IVF393368:IVF393375 JFB393368:JFB393375 JOX393368:JOX393375 JYT393368:JYT393375 KIP393368:KIP393375 KSL393368:KSL393375 LCH393368:LCH393375 LMD393368:LMD393375 LVZ393368:LVZ393375 MFV393368:MFV393375 MPR393368:MPR393375 MZN393368:MZN393375 NJJ393368:NJJ393375 NTF393368:NTF393375 ODB393368:ODB393375 OMX393368:OMX393375 OWT393368:OWT393375 PGP393368:PGP393375 PQL393368:PQL393375 QAH393368:QAH393375 QKD393368:QKD393375 QTZ393368:QTZ393375 RDV393368:RDV393375 RNR393368:RNR393375 RXN393368:RXN393375 SHJ393368:SHJ393375 SRF393368:SRF393375 TBB393368:TBB393375 TKX393368:TKX393375 TUT393368:TUT393375 UEP393368:UEP393375 UOL393368:UOL393375 UYH393368:UYH393375 VID393368:VID393375 VRZ393368:VRZ393375 WBV393368:WBV393375 WLR393368:WLR393375 WVN393368:WVN393375 F458904:F458911 JB458904:JB458911 SX458904:SX458911 ACT458904:ACT458911 AMP458904:AMP458911 AWL458904:AWL458911 BGH458904:BGH458911 BQD458904:BQD458911 BZZ458904:BZZ458911 CJV458904:CJV458911 CTR458904:CTR458911 DDN458904:DDN458911 DNJ458904:DNJ458911 DXF458904:DXF458911 EHB458904:EHB458911 EQX458904:EQX458911 FAT458904:FAT458911 FKP458904:FKP458911 FUL458904:FUL458911 GEH458904:GEH458911 GOD458904:GOD458911 GXZ458904:GXZ458911 HHV458904:HHV458911 HRR458904:HRR458911 IBN458904:IBN458911 ILJ458904:ILJ458911 IVF458904:IVF458911 JFB458904:JFB458911 JOX458904:JOX458911 JYT458904:JYT458911 KIP458904:KIP458911 KSL458904:KSL458911 LCH458904:LCH458911 LMD458904:LMD458911 LVZ458904:LVZ458911 MFV458904:MFV458911 MPR458904:MPR458911 MZN458904:MZN458911 NJJ458904:NJJ458911 NTF458904:NTF458911 ODB458904:ODB458911 OMX458904:OMX458911 OWT458904:OWT458911 PGP458904:PGP458911 PQL458904:PQL458911 QAH458904:QAH458911 QKD458904:QKD458911 QTZ458904:QTZ458911 RDV458904:RDV458911 RNR458904:RNR458911 RXN458904:RXN458911 SHJ458904:SHJ458911 SRF458904:SRF458911 TBB458904:TBB458911 TKX458904:TKX458911 TUT458904:TUT458911 UEP458904:UEP458911 UOL458904:UOL458911 UYH458904:UYH458911 VID458904:VID458911 VRZ458904:VRZ458911 WBV458904:WBV458911 WLR458904:WLR458911 WVN458904:WVN458911 F524440:F524447 JB524440:JB524447 SX524440:SX524447 ACT524440:ACT524447 AMP524440:AMP524447 AWL524440:AWL524447 BGH524440:BGH524447 BQD524440:BQD524447 BZZ524440:BZZ524447 CJV524440:CJV524447 CTR524440:CTR524447 DDN524440:DDN524447 DNJ524440:DNJ524447 DXF524440:DXF524447 EHB524440:EHB524447 EQX524440:EQX524447 FAT524440:FAT524447 FKP524440:FKP524447 FUL524440:FUL524447 GEH524440:GEH524447 GOD524440:GOD524447 GXZ524440:GXZ524447 HHV524440:HHV524447 HRR524440:HRR524447 IBN524440:IBN524447 ILJ524440:ILJ524447 IVF524440:IVF524447 JFB524440:JFB524447 JOX524440:JOX524447 JYT524440:JYT524447 KIP524440:KIP524447 KSL524440:KSL524447 LCH524440:LCH524447 LMD524440:LMD524447 LVZ524440:LVZ524447 MFV524440:MFV524447 MPR524440:MPR524447 MZN524440:MZN524447 NJJ524440:NJJ524447 NTF524440:NTF524447 ODB524440:ODB524447 OMX524440:OMX524447 OWT524440:OWT524447 PGP524440:PGP524447 PQL524440:PQL524447 QAH524440:QAH524447 QKD524440:QKD524447 QTZ524440:QTZ524447 RDV524440:RDV524447 RNR524440:RNR524447 RXN524440:RXN524447 SHJ524440:SHJ524447 SRF524440:SRF524447 TBB524440:TBB524447 TKX524440:TKX524447 TUT524440:TUT524447 UEP524440:UEP524447 UOL524440:UOL524447 UYH524440:UYH524447 VID524440:VID524447 VRZ524440:VRZ524447 WBV524440:WBV524447 WLR524440:WLR524447 WVN524440:WVN524447 F589976:F589983 JB589976:JB589983 SX589976:SX589983 ACT589976:ACT589983 AMP589976:AMP589983 AWL589976:AWL589983 BGH589976:BGH589983 BQD589976:BQD589983 BZZ589976:BZZ589983 CJV589976:CJV589983 CTR589976:CTR589983 DDN589976:DDN589983 DNJ589976:DNJ589983 DXF589976:DXF589983 EHB589976:EHB589983 EQX589976:EQX589983 FAT589976:FAT589983 FKP589976:FKP589983 FUL589976:FUL589983 GEH589976:GEH589983 GOD589976:GOD589983 GXZ589976:GXZ589983 HHV589976:HHV589983 HRR589976:HRR589983 IBN589976:IBN589983 ILJ589976:ILJ589983 IVF589976:IVF589983 JFB589976:JFB589983 JOX589976:JOX589983 JYT589976:JYT589983 KIP589976:KIP589983 KSL589976:KSL589983 LCH589976:LCH589983 LMD589976:LMD589983 LVZ589976:LVZ589983 MFV589976:MFV589983 MPR589976:MPR589983 MZN589976:MZN589983 NJJ589976:NJJ589983 NTF589976:NTF589983 ODB589976:ODB589983 OMX589976:OMX589983 OWT589976:OWT589983 PGP589976:PGP589983 PQL589976:PQL589983 QAH589976:QAH589983 QKD589976:QKD589983 QTZ589976:QTZ589983 RDV589976:RDV589983 RNR589976:RNR589983 RXN589976:RXN589983 SHJ589976:SHJ589983 SRF589976:SRF589983 TBB589976:TBB589983 TKX589976:TKX589983 TUT589976:TUT589983 UEP589976:UEP589983 UOL589976:UOL589983 UYH589976:UYH589983 VID589976:VID589983 VRZ589976:VRZ589983 WBV589976:WBV589983 WLR589976:WLR589983 WVN589976:WVN589983 F655512:F655519 JB655512:JB655519 SX655512:SX655519 ACT655512:ACT655519 AMP655512:AMP655519 AWL655512:AWL655519 BGH655512:BGH655519 BQD655512:BQD655519 BZZ655512:BZZ655519 CJV655512:CJV655519 CTR655512:CTR655519 DDN655512:DDN655519 DNJ655512:DNJ655519 DXF655512:DXF655519 EHB655512:EHB655519 EQX655512:EQX655519 FAT655512:FAT655519 FKP655512:FKP655519 FUL655512:FUL655519 GEH655512:GEH655519 GOD655512:GOD655519 GXZ655512:GXZ655519 HHV655512:HHV655519 HRR655512:HRR655519 IBN655512:IBN655519 ILJ655512:ILJ655519 IVF655512:IVF655519 JFB655512:JFB655519 JOX655512:JOX655519 JYT655512:JYT655519 KIP655512:KIP655519 KSL655512:KSL655519 LCH655512:LCH655519 LMD655512:LMD655519 LVZ655512:LVZ655519 MFV655512:MFV655519 MPR655512:MPR655519 MZN655512:MZN655519 NJJ655512:NJJ655519 NTF655512:NTF655519 ODB655512:ODB655519 OMX655512:OMX655519 OWT655512:OWT655519 PGP655512:PGP655519 PQL655512:PQL655519 QAH655512:QAH655519 QKD655512:QKD655519 QTZ655512:QTZ655519 RDV655512:RDV655519 RNR655512:RNR655519 RXN655512:RXN655519 SHJ655512:SHJ655519 SRF655512:SRF655519 TBB655512:TBB655519 TKX655512:TKX655519 TUT655512:TUT655519 UEP655512:UEP655519 UOL655512:UOL655519 UYH655512:UYH655519 VID655512:VID655519 VRZ655512:VRZ655519 WBV655512:WBV655519 WLR655512:WLR655519 WVN655512:WVN655519 F721048:F721055 JB721048:JB721055 SX721048:SX721055 ACT721048:ACT721055 AMP721048:AMP721055 AWL721048:AWL721055 BGH721048:BGH721055 BQD721048:BQD721055 BZZ721048:BZZ721055 CJV721048:CJV721055 CTR721048:CTR721055 DDN721048:DDN721055 DNJ721048:DNJ721055 DXF721048:DXF721055 EHB721048:EHB721055 EQX721048:EQX721055 FAT721048:FAT721055 FKP721048:FKP721055 FUL721048:FUL721055 GEH721048:GEH721055 GOD721048:GOD721055 GXZ721048:GXZ721055 HHV721048:HHV721055 HRR721048:HRR721055 IBN721048:IBN721055 ILJ721048:ILJ721055 IVF721048:IVF721055 JFB721048:JFB721055 JOX721048:JOX721055 JYT721048:JYT721055 KIP721048:KIP721055 KSL721048:KSL721055 LCH721048:LCH721055 LMD721048:LMD721055 LVZ721048:LVZ721055 MFV721048:MFV721055 MPR721048:MPR721055 MZN721048:MZN721055 NJJ721048:NJJ721055 NTF721048:NTF721055 ODB721048:ODB721055 OMX721048:OMX721055 OWT721048:OWT721055 PGP721048:PGP721055 PQL721048:PQL721055 QAH721048:QAH721055 QKD721048:QKD721055 QTZ721048:QTZ721055 RDV721048:RDV721055 RNR721048:RNR721055 RXN721048:RXN721055 SHJ721048:SHJ721055 SRF721048:SRF721055 TBB721048:TBB721055 TKX721048:TKX721055 TUT721048:TUT721055 UEP721048:UEP721055 UOL721048:UOL721055 UYH721048:UYH721055 VID721048:VID721055 VRZ721048:VRZ721055 WBV721048:WBV721055 WLR721048:WLR721055 WVN721048:WVN721055 F786584:F786591 JB786584:JB786591 SX786584:SX786591 ACT786584:ACT786591 AMP786584:AMP786591 AWL786584:AWL786591 BGH786584:BGH786591 BQD786584:BQD786591 BZZ786584:BZZ786591 CJV786584:CJV786591 CTR786584:CTR786591 DDN786584:DDN786591 DNJ786584:DNJ786591 DXF786584:DXF786591 EHB786584:EHB786591 EQX786584:EQX786591 FAT786584:FAT786591 FKP786584:FKP786591 FUL786584:FUL786591 GEH786584:GEH786591 GOD786584:GOD786591 GXZ786584:GXZ786591 HHV786584:HHV786591 HRR786584:HRR786591 IBN786584:IBN786591 ILJ786584:ILJ786591 IVF786584:IVF786591 JFB786584:JFB786591 JOX786584:JOX786591 JYT786584:JYT786591 KIP786584:KIP786591 KSL786584:KSL786591 LCH786584:LCH786591 LMD786584:LMD786591 LVZ786584:LVZ786591 MFV786584:MFV786591 MPR786584:MPR786591 MZN786584:MZN786591 NJJ786584:NJJ786591 NTF786584:NTF786591 ODB786584:ODB786591 OMX786584:OMX786591 OWT786584:OWT786591 PGP786584:PGP786591 PQL786584:PQL786591 QAH786584:QAH786591 QKD786584:QKD786591 QTZ786584:QTZ786591 RDV786584:RDV786591 RNR786584:RNR786591 RXN786584:RXN786591 SHJ786584:SHJ786591 SRF786584:SRF786591 TBB786584:TBB786591 TKX786584:TKX786591 TUT786584:TUT786591 UEP786584:UEP786591 UOL786584:UOL786591 UYH786584:UYH786591 VID786584:VID786591 VRZ786584:VRZ786591 WBV786584:WBV786591 WLR786584:WLR786591 WVN786584:WVN786591 F852120:F852127 JB852120:JB852127 SX852120:SX852127 ACT852120:ACT852127 AMP852120:AMP852127 AWL852120:AWL852127 BGH852120:BGH852127 BQD852120:BQD852127 BZZ852120:BZZ852127 CJV852120:CJV852127 CTR852120:CTR852127 DDN852120:DDN852127 DNJ852120:DNJ852127 DXF852120:DXF852127 EHB852120:EHB852127 EQX852120:EQX852127 FAT852120:FAT852127 FKP852120:FKP852127 FUL852120:FUL852127 GEH852120:GEH852127 GOD852120:GOD852127 GXZ852120:GXZ852127 HHV852120:HHV852127 HRR852120:HRR852127 IBN852120:IBN852127 ILJ852120:ILJ852127 IVF852120:IVF852127 JFB852120:JFB852127 JOX852120:JOX852127 JYT852120:JYT852127 KIP852120:KIP852127 KSL852120:KSL852127 LCH852120:LCH852127 LMD852120:LMD852127 LVZ852120:LVZ852127 MFV852120:MFV852127 MPR852120:MPR852127 MZN852120:MZN852127 NJJ852120:NJJ852127 NTF852120:NTF852127 ODB852120:ODB852127 OMX852120:OMX852127 OWT852120:OWT852127 PGP852120:PGP852127 PQL852120:PQL852127 QAH852120:QAH852127 QKD852120:QKD852127 QTZ852120:QTZ852127 RDV852120:RDV852127 RNR852120:RNR852127 RXN852120:RXN852127 SHJ852120:SHJ852127 SRF852120:SRF852127 TBB852120:TBB852127 TKX852120:TKX852127 TUT852120:TUT852127 UEP852120:UEP852127 UOL852120:UOL852127 UYH852120:UYH852127 VID852120:VID852127 VRZ852120:VRZ852127 WBV852120:WBV852127 WLR852120:WLR852127 WVN852120:WVN852127 F917656:F917663 JB917656:JB917663 SX917656:SX917663 ACT917656:ACT917663 AMP917656:AMP917663 AWL917656:AWL917663 BGH917656:BGH917663 BQD917656:BQD917663 BZZ917656:BZZ917663 CJV917656:CJV917663 CTR917656:CTR917663 DDN917656:DDN917663 DNJ917656:DNJ917663 DXF917656:DXF917663 EHB917656:EHB917663 EQX917656:EQX917663 FAT917656:FAT917663 FKP917656:FKP917663 FUL917656:FUL917663 GEH917656:GEH917663 GOD917656:GOD917663 GXZ917656:GXZ917663 HHV917656:HHV917663 HRR917656:HRR917663 IBN917656:IBN917663 ILJ917656:ILJ917663 IVF917656:IVF917663 JFB917656:JFB917663 JOX917656:JOX917663 JYT917656:JYT917663 KIP917656:KIP917663 KSL917656:KSL917663 LCH917656:LCH917663 LMD917656:LMD917663 LVZ917656:LVZ917663 MFV917656:MFV917663 MPR917656:MPR917663 MZN917656:MZN917663 NJJ917656:NJJ917663 NTF917656:NTF917663 ODB917656:ODB917663 OMX917656:OMX917663 OWT917656:OWT917663 PGP917656:PGP917663 PQL917656:PQL917663 QAH917656:QAH917663 QKD917656:QKD917663 QTZ917656:QTZ917663 RDV917656:RDV917663 RNR917656:RNR917663 RXN917656:RXN917663 SHJ917656:SHJ917663 SRF917656:SRF917663 TBB917656:TBB917663 TKX917656:TKX917663 TUT917656:TUT917663 UEP917656:UEP917663 UOL917656:UOL917663 UYH917656:UYH917663 VID917656:VID917663 VRZ917656:VRZ917663 WBV917656:WBV917663 WLR917656:WLR917663 WVN917656:WVN917663 F983192:F983199 JB983192:JB983199 SX983192:SX983199 ACT983192:ACT983199 AMP983192:AMP983199 AWL983192:AWL983199 BGH983192:BGH983199 BQD983192:BQD983199 BZZ983192:BZZ983199 CJV983192:CJV983199 CTR983192:CTR983199 DDN983192:DDN983199 DNJ983192:DNJ983199 DXF983192:DXF983199 EHB983192:EHB983199 EQX983192:EQX983199 FAT983192:FAT983199 FKP983192:FKP983199 FUL983192:FUL983199 GEH983192:GEH983199 GOD983192:GOD983199 GXZ983192:GXZ983199 HHV983192:HHV983199 HRR983192:HRR983199 IBN983192:IBN983199 ILJ983192:ILJ983199 IVF983192:IVF983199 JFB983192:JFB983199 JOX983192:JOX983199 JYT983192:JYT983199 KIP983192:KIP983199 KSL983192:KSL983199 LCH983192:LCH983199 LMD983192:LMD983199 LVZ983192:LVZ983199 MFV983192:MFV983199 MPR983192:MPR983199 MZN983192:MZN983199 NJJ983192:NJJ983199 NTF983192:NTF983199 ODB983192:ODB983199 OMX983192:OMX983199 OWT983192:OWT983199 PGP983192:PGP983199 PQL983192:PQL983199 QAH983192:QAH983199 QKD983192:QKD983199 QTZ983192:QTZ983199 RDV983192:RDV983199 RNR983192:RNR983199 RXN983192:RXN983199 SHJ983192:SHJ983199 SRF983192:SRF983199 TBB983192:TBB983199 TKX983192:TKX983199 TUT983192:TUT983199 UEP983192:UEP983199 UOL983192:UOL983199 UYH983192:UYH983199 VID983192:VID983199 VRZ983192:VRZ983199 WBV983192:WBV983199 WLR983192:WLR983199 WVN983192:WVN983199"/>
    <dataValidation imeMode="halfAlpha" allowBlank="1" showInputMessage="1" showErrorMessage="1" sqref="J31:J38 JF31:JF38 TB31:TB38 ACX31:ACX38 AMT31:AMT38 AWP31:AWP38 BGL31:BGL38 BQH31:BQH38 CAD31:CAD38 CJZ31:CJZ38 CTV31:CTV38 DDR31:DDR38 DNN31:DNN38 DXJ31:DXJ38 EHF31:EHF38 ERB31:ERB38 FAX31:FAX38 FKT31:FKT38 FUP31:FUP38 GEL31:GEL38 GOH31:GOH38 GYD31:GYD38 HHZ31:HHZ38 HRV31:HRV38 IBR31:IBR38 ILN31:ILN38 IVJ31:IVJ38 JFF31:JFF38 JPB31:JPB38 JYX31:JYX38 KIT31:KIT38 KSP31:KSP38 LCL31:LCL38 LMH31:LMH38 LWD31:LWD38 MFZ31:MFZ38 MPV31:MPV38 MZR31:MZR38 NJN31:NJN38 NTJ31:NTJ38 ODF31:ODF38 ONB31:ONB38 OWX31:OWX38 PGT31:PGT38 PQP31:PQP38 QAL31:QAL38 QKH31:QKH38 QUD31:QUD38 RDZ31:RDZ38 RNV31:RNV38 RXR31:RXR38 SHN31:SHN38 SRJ31:SRJ38 TBF31:TBF38 TLB31:TLB38 TUX31:TUX38 UET31:UET38 UOP31:UOP38 UYL31:UYL38 VIH31:VIH38 VSD31:VSD38 WBZ31:WBZ38 WLV31:WLV38 WVR31:WVR38 J65567:J65574 JF65567:JF65574 TB65567:TB65574 ACX65567:ACX65574 AMT65567:AMT65574 AWP65567:AWP65574 BGL65567:BGL65574 BQH65567:BQH65574 CAD65567:CAD65574 CJZ65567:CJZ65574 CTV65567:CTV65574 DDR65567:DDR65574 DNN65567:DNN65574 DXJ65567:DXJ65574 EHF65567:EHF65574 ERB65567:ERB65574 FAX65567:FAX65574 FKT65567:FKT65574 FUP65567:FUP65574 GEL65567:GEL65574 GOH65567:GOH65574 GYD65567:GYD65574 HHZ65567:HHZ65574 HRV65567:HRV65574 IBR65567:IBR65574 ILN65567:ILN65574 IVJ65567:IVJ65574 JFF65567:JFF65574 JPB65567:JPB65574 JYX65567:JYX65574 KIT65567:KIT65574 KSP65567:KSP65574 LCL65567:LCL65574 LMH65567:LMH65574 LWD65567:LWD65574 MFZ65567:MFZ65574 MPV65567:MPV65574 MZR65567:MZR65574 NJN65567:NJN65574 NTJ65567:NTJ65574 ODF65567:ODF65574 ONB65567:ONB65574 OWX65567:OWX65574 PGT65567:PGT65574 PQP65567:PQP65574 QAL65567:QAL65574 QKH65567:QKH65574 QUD65567:QUD65574 RDZ65567:RDZ65574 RNV65567:RNV65574 RXR65567:RXR65574 SHN65567:SHN65574 SRJ65567:SRJ65574 TBF65567:TBF65574 TLB65567:TLB65574 TUX65567:TUX65574 UET65567:UET65574 UOP65567:UOP65574 UYL65567:UYL65574 VIH65567:VIH65574 VSD65567:VSD65574 WBZ65567:WBZ65574 WLV65567:WLV65574 WVR65567:WVR65574 J131103:J131110 JF131103:JF131110 TB131103:TB131110 ACX131103:ACX131110 AMT131103:AMT131110 AWP131103:AWP131110 BGL131103:BGL131110 BQH131103:BQH131110 CAD131103:CAD131110 CJZ131103:CJZ131110 CTV131103:CTV131110 DDR131103:DDR131110 DNN131103:DNN131110 DXJ131103:DXJ131110 EHF131103:EHF131110 ERB131103:ERB131110 FAX131103:FAX131110 FKT131103:FKT131110 FUP131103:FUP131110 GEL131103:GEL131110 GOH131103:GOH131110 GYD131103:GYD131110 HHZ131103:HHZ131110 HRV131103:HRV131110 IBR131103:IBR131110 ILN131103:ILN131110 IVJ131103:IVJ131110 JFF131103:JFF131110 JPB131103:JPB131110 JYX131103:JYX131110 KIT131103:KIT131110 KSP131103:KSP131110 LCL131103:LCL131110 LMH131103:LMH131110 LWD131103:LWD131110 MFZ131103:MFZ131110 MPV131103:MPV131110 MZR131103:MZR131110 NJN131103:NJN131110 NTJ131103:NTJ131110 ODF131103:ODF131110 ONB131103:ONB131110 OWX131103:OWX131110 PGT131103:PGT131110 PQP131103:PQP131110 QAL131103:QAL131110 QKH131103:QKH131110 QUD131103:QUD131110 RDZ131103:RDZ131110 RNV131103:RNV131110 RXR131103:RXR131110 SHN131103:SHN131110 SRJ131103:SRJ131110 TBF131103:TBF131110 TLB131103:TLB131110 TUX131103:TUX131110 UET131103:UET131110 UOP131103:UOP131110 UYL131103:UYL131110 VIH131103:VIH131110 VSD131103:VSD131110 WBZ131103:WBZ131110 WLV131103:WLV131110 WVR131103:WVR131110 J196639:J196646 JF196639:JF196646 TB196639:TB196646 ACX196639:ACX196646 AMT196639:AMT196646 AWP196639:AWP196646 BGL196639:BGL196646 BQH196639:BQH196646 CAD196639:CAD196646 CJZ196639:CJZ196646 CTV196639:CTV196646 DDR196639:DDR196646 DNN196639:DNN196646 DXJ196639:DXJ196646 EHF196639:EHF196646 ERB196639:ERB196646 FAX196639:FAX196646 FKT196639:FKT196646 FUP196639:FUP196646 GEL196639:GEL196646 GOH196639:GOH196646 GYD196639:GYD196646 HHZ196639:HHZ196646 HRV196639:HRV196646 IBR196639:IBR196646 ILN196639:ILN196646 IVJ196639:IVJ196646 JFF196639:JFF196646 JPB196639:JPB196646 JYX196639:JYX196646 KIT196639:KIT196646 KSP196639:KSP196646 LCL196639:LCL196646 LMH196639:LMH196646 LWD196639:LWD196646 MFZ196639:MFZ196646 MPV196639:MPV196646 MZR196639:MZR196646 NJN196639:NJN196646 NTJ196639:NTJ196646 ODF196639:ODF196646 ONB196639:ONB196646 OWX196639:OWX196646 PGT196639:PGT196646 PQP196639:PQP196646 QAL196639:QAL196646 QKH196639:QKH196646 QUD196639:QUD196646 RDZ196639:RDZ196646 RNV196639:RNV196646 RXR196639:RXR196646 SHN196639:SHN196646 SRJ196639:SRJ196646 TBF196639:TBF196646 TLB196639:TLB196646 TUX196639:TUX196646 UET196639:UET196646 UOP196639:UOP196646 UYL196639:UYL196646 VIH196639:VIH196646 VSD196639:VSD196646 WBZ196639:WBZ196646 WLV196639:WLV196646 WVR196639:WVR196646 J262175:J262182 JF262175:JF262182 TB262175:TB262182 ACX262175:ACX262182 AMT262175:AMT262182 AWP262175:AWP262182 BGL262175:BGL262182 BQH262175:BQH262182 CAD262175:CAD262182 CJZ262175:CJZ262182 CTV262175:CTV262182 DDR262175:DDR262182 DNN262175:DNN262182 DXJ262175:DXJ262182 EHF262175:EHF262182 ERB262175:ERB262182 FAX262175:FAX262182 FKT262175:FKT262182 FUP262175:FUP262182 GEL262175:GEL262182 GOH262175:GOH262182 GYD262175:GYD262182 HHZ262175:HHZ262182 HRV262175:HRV262182 IBR262175:IBR262182 ILN262175:ILN262182 IVJ262175:IVJ262182 JFF262175:JFF262182 JPB262175:JPB262182 JYX262175:JYX262182 KIT262175:KIT262182 KSP262175:KSP262182 LCL262175:LCL262182 LMH262175:LMH262182 LWD262175:LWD262182 MFZ262175:MFZ262182 MPV262175:MPV262182 MZR262175:MZR262182 NJN262175:NJN262182 NTJ262175:NTJ262182 ODF262175:ODF262182 ONB262175:ONB262182 OWX262175:OWX262182 PGT262175:PGT262182 PQP262175:PQP262182 QAL262175:QAL262182 QKH262175:QKH262182 QUD262175:QUD262182 RDZ262175:RDZ262182 RNV262175:RNV262182 RXR262175:RXR262182 SHN262175:SHN262182 SRJ262175:SRJ262182 TBF262175:TBF262182 TLB262175:TLB262182 TUX262175:TUX262182 UET262175:UET262182 UOP262175:UOP262182 UYL262175:UYL262182 VIH262175:VIH262182 VSD262175:VSD262182 WBZ262175:WBZ262182 WLV262175:WLV262182 WVR262175:WVR262182 J327711:J327718 JF327711:JF327718 TB327711:TB327718 ACX327711:ACX327718 AMT327711:AMT327718 AWP327711:AWP327718 BGL327711:BGL327718 BQH327711:BQH327718 CAD327711:CAD327718 CJZ327711:CJZ327718 CTV327711:CTV327718 DDR327711:DDR327718 DNN327711:DNN327718 DXJ327711:DXJ327718 EHF327711:EHF327718 ERB327711:ERB327718 FAX327711:FAX327718 FKT327711:FKT327718 FUP327711:FUP327718 GEL327711:GEL327718 GOH327711:GOH327718 GYD327711:GYD327718 HHZ327711:HHZ327718 HRV327711:HRV327718 IBR327711:IBR327718 ILN327711:ILN327718 IVJ327711:IVJ327718 JFF327711:JFF327718 JPB327711:JPB327718 JYX327711:JYX327718 KIT327711:KIT327718 KSP327711:KSP327718 LCL327711:LCL327718 LMH327711:LMH327718 LWD327711:LWD327718 MFZ327711:MFZ327718 MPV327711:MPV327718 MZR327711:MZR327718 NJN327711:NJN327718 NTJ327711:NTJ327718 ODF327711:ODF327718 ONB327711:ONB327718 OWX327711:OWX327718 PGT327711:PGT327718 PQP327711:PQP327718 QAL327711:QAL327718 QKH327711:QKH327718 QUD327711:QUD327718 RDZ327711:RDZ327718 RNV327711:RNV327718 RXR327711:RXR327718 SHN327711:SHN327718 SRJ327711:SRJ327718 TBF327711:TBF327718 TLB327711:TLB327718 TUX327711:TUX327718 UET327711:UET327718 UOP327711:UOP327718 UYL327711:UYL327718 VIH327711:VIH327718 VSD327711:VSD327718 WBZ327711:WBZ327718 WLV327711:WLV327718 WVR327711:WVR327718 J393247:J393254 JF393247:JF393254 TB393247:TB393254 ACX393247:ACX393254 AMT393247:AMT393254 AWP393247:AWP393254 BGL393247:BGL393254 BQH393247:BQH393254 CAD393247:CAD393254 CJZ393247:CJZ393254 CTV393247:CTV393254 DDR393247:DDR393254 DNN393247:DNN393254 DXJ393247:DXJ393254 EHF393247:EHF393254 ERB393247:ERB393254 FAX393247:FAX393254 FKT393247:FKT393254 FUP393247:FUP393254 GEL393247:GEL393254 GOH393247:GOH393254 GYD393247:GYD393254 HHZ393247:HHZ393254 HRV393247:HRV393254 IBR393247:IBR393254 ILN393247:ILN393254 IVJ393247:IVJ393254 JFF393247:JFF393254 JPB393247:JPB393254 JYX393247:JYX393254 KIT393247:KIT393254 KSP393247:KSP393254 LCL393247:LCL393254 LMH393247:LMH393254 LWD393247:LWD393254 MFZ393247:MFZ393254 MPV393247:MPV393254 MZR393247:MZR393254 NJN393247:NJN393254 NTJ393247:NTJ393254 ODF393247:ODF393254 ONB393247:ONB393254 OWX393247:OWX393254 PGT393247:PGT393254 PQP393247:PQP393254 QAL393247:QAL393254 QKH393247:QKH393254 QUD393247:QUD393254 RDZ393247:RDZ393254 RNV393247:RNV393254 RXR393247:RXR393254 SHN393247:SHN393254 SRJ393247:SRJ393254 TBF393247:TBF393254 TLB393247:TLB393254 TUX393247:TUX393254 UET393247:UET393254 UOP393247:UOP393254 UYL393247:UYL393254 VIH393247:VIH393254 VSD393247:VSD393254 WBZ393247:WBZ393254 WLV393247:WLV393254 WVR393247:WVR393254 J458783:J458790 JF458783:JF458790 TB458783:TB458790 ACX458783:ACX458790 AMT458783:AMT458790 AWP458783:AWP458790 BGL458783:BGL458790 BQH458783:BQH458790 CAD458783:CAD458790 CJZ458783:CJZ458790 CTV458783:CTV458790 DDR458783:DDR458790 DNN458783:DNN458790 DXJ458783:DXJ458790 EHF458783:EHF458790 ERB458783:ERB458790 FAX458783:FAX458790 FKT458783:FKT458790 FUP458783:FUP458790 GEL458783:GEL458790 GOH458783:GOH458790 GYD458783:GYD458790 HHZ458783:HHZ458790 HRV458783:HRV458790 IBR458783:IBR458790 ILN458783:ILN458790 IVJ458783:IVJ458790 JFF458783:JFF458790 JPB458783:JPB458790 JYX458783:JYX458790 KIT458783:KIT458790 KSP458783:KSP458790 LCL458783:LCL458790 LMH458783:LMH458790 LWD458783:LWD458790 MFZ458783:MFZ458790 MPV458783:MPV458790 MZR458783:MZR458790 NJN458783:NJN458790 NTJ458783:NTJ458790 ODF458783:ODF458790 ONB458783:ONB458790 OWX458783:OWX458790 PGT458783:PGT458790 PQP458783:PQP458790 QAL458783:QAL458790 QKH458783:QKH458790 QUD458783:QUD458790 RDZ458783:RDZ458790 RNV458783:RNV458790 RXR458783:RXR458790 SHN458783:SHN458790 SRJ458783:SRJ458790 TBF458783:TBF458790 TLB458783:TLB458790 TUX458783:TUX458790 UET458783:UET458790 UOP458783:UOP458790 UYL458783:UYL458790 VIH458783:VIH458790 VSD458783:VSD458790 WBZ458783:WBZ458790 WLV458783:WLV458790 WVR458783:WVR458790 J524319:J524326 JF524319:JF524326 TB524319:TB524326 ACX524319:ACX524326 AMT524319:AMT524326 AWP524319:AWP524326 BGL524319:BGL524326 BQH524319:BQH524326 CAD524319:CAD524326 CJZ524319:CJZ524326 CTV524319:CTV524326 DDR524319:DDR524326 DNN524319:DNN524326 DXJ524319:DXJ524326 EHF524319:EHF524326 ERB524319:ERB524326 FAX524319:FAX524326 FKT524319:FKT524326 FUP524319:FUP524326 GEL524319:GEL524326 GOH524319:GOH524326 GYD524319:GYD524326 HHZ524319:HHZ524326 HRV524319:HRV524326 IBR524319:IBR524326 ILN524319:ILN524326 IVJ524319:IVJ524326 JFF524319:JFF524326 JPB524319:JPB524326 JYX524319:JYX524326 KIT524319:KIT524326 KSP524319:KSP524326 LCL524319:LCL524326 LMH524319:LMH524326 LWD524319:LWD524326 MFZ524319:MFZ524326 MPV524319:MPV524326 MZR524319:MZR524326 NJN524319:NJN524326 NTJ524319:NTJ524326 ODF524319:ODF524326 ONB524319:ONB524326 OWX524319:OWX524326 PGT524319:PGT524326 PQP524319:PQP524326 QAL524319:QAL524326 QKH524319:QKH524326 QUD524319:QUD524326 RDZ524319:RDZ524326 RNV524319:RNV524326 RXR524319:RXR524326 SHN524319:SHN524326 SRJ524319:SRJ524326 TBF524319:TBF524326 TLB524319:TLB524326 TUX524319:TUX524326 UET524319:UET524326 UOP524319:UOP524326 UYL524319:UYL524326 VIH524319:VIH524326 VSD524319:VSD524326 WBZ524319:WBZ524326 WLV524319:WLV524326 WVR524319:WVR524326 J589855:J589862 JF589855:JF589862 TB589855:TB589862 ACX589855:ACX589862 AMT589855:AMT589862 AWP589855:AWP589862 BGL589855:BGL589862 BQH589855:BQH589862 CAD589855:CAD589862 CJZ589855:CJZ589862 CTV589855:CTV589862 DDR589855:DDR589862 DNN589855:DNN589862 DXJ589855:DXJ589862 EHF589855:EHF589862 ERB589855:ERB589862 FAX589855:FAX589862 FKT589855:FKT589862 FUP589855:FUP589862 GEL589855:GEL589862 GOH589855:GOH589862 GYD589855:GYD589862 HHZ589855:HHZ589862 HRV589855:HRV589862 IBR589855:IBR589862 ILN589855:ILN589862 IVJ589855:IVJ589862 JFF589855:JFF589862 JPB589855:JPB589862 JYX589855:JYX589862 KIT589855:KIT589862 KSP589855:KSP589862 LCL589855:LCL589862 LMH589855:LMH589862 LWD589855:LWD589862 MFZ589855:MFZ589862 MPV589855:MPV589862 MZR589855:MZR589862 NJN589855:NJN589862 NTJ589855:NTJ589862 ODF589855:ODF589862 ONB589855:ONB589862 OWX589855:OWX589862 PGT589855:PGT589862 PQP589855:PQP589862 QAL589855:QAL589862 QKH589855:QKH589862 QUD589855:QUD589862 RDZ589855:RDZ589862 RNV589855:RNV589862 RXR589855:RXR589862 SHN589855:SHN589862 SRJ589855:SRJ589862 TBF589855:TBF589862 TLB589855:TLB589862 TUX589855:TUX589862 UET589855:UET589862 UOP589855:UOP589862 UYL589855:UYL589862 VIH589855:VIH589862 VSD589855:VSD589862 WBZ589855:WBZ589862 WLV589855:WLV589862 WVR589855:WVR589862 J655391:J655398 JF655391:JF655398 TB655391:TB655398 ACX655391:ACX655398 AMT655391:AMT655398 AWP655391:AWP655398 BGL655391:BGL655398 BQH655391:BQH655398 CAD655391:CAD655398 CJZ655391:CJZ655398 CTV655391:CTV655398 DDR655391:DDR655398 DNN655391:DNN655398 DXJ655391:DXJ655398 EHF655391:EHF655398 ERB655391:ERB655398 FAX655391:FAX655398 FKT655391:FKT655398 FUP655391:FUP655398 GEL655391:GEL655398 GOH655391:GOH655398 GYD655391:GYD655398 HHZ655391:HHZ655398 HRV655391:HRV655398 IBR655391:IBR655398 ILN655391:ILN655398 IVJ655391:IVJ655398 JFF655391:JFF655398 JPB655391:JPB655398 JYX655391:JYX655398 KIT655391:KIT655398 KSP655391:KSP655398 LCL655391:LCL655398 LMH655391:LMH655398 LWD655391:LWD655398 MFZ655391:MFZ655398 MPV655391:MPV655398 MZR655391:MZR655398 NJN655391:NJN655398 NTJ655391:NTJ655398 ODF655391:ODF655398 ONB655391:ONB655398 OWX655391:OWX655398 PGT655391:PGT655398 PQP655391:PQP655398 QAL655391:QAL655398 QKH655391:QKH655398 QUD655391:QUD655398 RDZ655391:RDZ655398 RNV655391:RNV655398 RXR655391:RXR655398 SHN655391:SHN655398 SRJ655391:SRJ655398 TBF655391:TBF655398 TLB655391:TLB655398 TUX655391:TUX655398 UET655391:UET655398 UOP655391:UOP655398 UYL655391:UYL655398 VIH655391:VIH655398 VSD655391:VSD655398 WBZ655391:WBZ655398 WLV655391:WLV655398 WVR655391:WVR655398 J720927:J720934 JF720927:JF720934 TB720927:TB720934 ACX720927:ACX720934 AMT720927:AMT720934 AWP720927:AWP720934 BGL720927:BGL720934 BQH720927:BQH720934 CAD720927:CAD720934 CJZ720927:CJZ720934 CTV720927:CTV720934 DDR720927:DDR720934 DNN720927:DNN720934 DXJ720927:DXJ720934 EHF720927:EHF720934 ERB720927:ERB720934 FAX720927:FAX720934 FKT720927:FKT720934 FUP720927:FUP720934 GEL720927:GEL720934 GOH720927:GOH720934 GYD720927:GYD720934 HHZ720927:HHZ720934 HRV720927:HRV720934 IBR720927:IBR720934 ILN720927:ILN720934 IVJ720927:IVJ720934 JFF720927:JFF720934 JPB720927:JPB720934 JYX720927:JYX720934 KIT720927:KIT720934 KSP720927:KSP720934 LCL720927:LCL720934 LMH720927:LMH720934 LWD720927:LWD720934 MFZ720927:MFZ720934 MPV720927:MPV720934 MZR720927:MZR720934 NJN720927:NJN720934 NTJ720927:NTJ720934 ODF720927:ODF720934 ONB720927:ONB720934 OWX720927:OWX720934 PGT720927:PGT720934 PQP720927:PQP720934 QAL720927:QAL720934 QKH720927:QKH720934 QUD720927:QUD720934 RDZ720927:RDZ720934 RNV720927:RNV720934 RXR720927:RXR720934 SHN720927:SHN720934 SRJ720927:SRJ720934 TBF720927:TBF720934 TLB720927:TLB720934 TUX720927:TUX720934 UET720927:UET720934 UOP720927:UOP720934 UYL720927:UYL720934 VIH720927:VIH720934 VSD720927:VSD720934 WBZ720927:WBZ720934 WLV720927:WLV720934 WVR720927:WVR720934 J786463:J786470 JF786463:JF786470 TB786463:TB786470 ACX786463:ACX786470 AMT786463:AMT786470 AWP786463:AWP786470 BGL786463:BGL786470 BQH786463:BQH786470 CAD786463:CAD786470 CJZ786463:CJZ786470 CTV786463:CTV786470 DDR786463:DDR786470 DNN786463:DNN786470 DXJ786463:DXJ786470 EHF786463:EHF786470 ERB786463:ERB786470 FAX786463:FAX786470 FKT786463:FKT786470 FUP786463:FUP786470 GEL786463:GEL786470 GOH786463:GOH786470 GYD786463:GYD786470 HHZ786463:HHZ786470 HRV786463:HRV786470 IBR786463:IBR786470 ILN786463:ILN786470 IVJ786463:IVJ786470 JFF786463:JFF786470 JPB786463:JPB786470 JYX786463:JYX786470 KIT786463:KIT786470 KSP786463:KSP786470 LCL786463:LCL786470 LMH786463:LMH786470 LWD786463:LWD786470 MFZ786463:MFZ786470 MPV786463:MPV786470 MZR786463:MZR786470 NJN786463:NJN786470 NTJ786463:NTJ786470 ODF786463:ODF786470 ONB786463:ONB786470 OWX786463:OWX786470 PGT786463:PGT786470 PQP786463:PQP786470 QAL786463:QAL786470 QKH786463:QKH786470 QUD786463:QUD786470 RDZ786463:RDZ786470 RNV786463:RNV786470 RXR786463:RXR786470 SHN786463:SHN786470 SRJ786463:SRJ786470 TBF786463:TBF786470 TLB786463:TLB786470 TUX786463:TUX786470 UET786463:UET786470 UOP786463:UOP786470 UYL786463:UYL786470 VIH786463:VIH786470 VSD786463:VSD786470 WBZ786463:WBZ786470 WLV786463:WLV786470 WVR786463:WVR786470 J851999:J852006 JF851999:JF852006 TB851999:TB852006 ACX851999:ACX852006 AMT851999:AMT852006 AWP851999:AWP852006 BGL851999:BGL852006 BQH851999:BQH852006 CAD851999:CAD852006 CJZ851999:CJZ852006 CTV851999:CTV852006 DDR851999:DDR852006 DNN851999:DNN852006 DXJ851999:DXJ852006 EHF851999:EHF852006 ERB851999:ERB852006 FAX851999:FAX852006 FKT851999:FKT852006 FUP851999:FUP852006 GEL851999:GEL852006 GOH851999:GOH852006 GYD851999:GYD852006 HHZ851999:HHZ852006 HRV851999:HRV852006 IBR851999:IBR852006 ILN851999:ILN852006 IVJ851999:IVJ852006 JFF851999:JFF852006 JPB851999:JPB852006 JYX851999:JYX852006 KIT851999:KIT852006 KSP851999:KSP852006 LCL851999:LCL852006 LMH851999:LMH852006 LWD851999:LWD852006 MFZ851999:MFZ852006 MPV851999:MPV852006 MZR851999:MZR852006 NJN851999:NJN852006 NTJ851999:NTJ852006 ODF851999:ODF852006 ONB851999:ONB852006 OWX851999:OWX852006 PGT851999:PGT852006 PQP851999:PQP852006 QAL851999:QAL852006 QKH851999:QKH852006 QUD851999:QUD852006 RDZ851999:RDZ852006 RNV851999:RNV852006 RXR851999:RXR852006 SHN851999:SHN852006 SRJ851999:SRJ852006 TBF851999:TBF852006 TLB851999:TLB852006 TUX851999:TUX852006 UET851999:UET852006 UOP851999:UOP852006 UYL851999:UYL852006 VIH851999:VIH852006 VSD851999:VSD852006 WBZ851999:WBZ852006 WLV851999:WLV852006 WVR851999:WVR852006 J917535:J917542 JF917535:JF917542 TB917535:TB917542 ACX917535:ACX917542 AMT917535:AMT917542 AWP917535:AWP917542 BGL917535:BGL917542 BQH917535:BQH917542 CAD917535:CAD917542 CJZ917535:CJZ917542 CTV917535:CTV917542 DDR917535:DDR917542 DNN917535:DNN917542 DXJ917535:DXJ917542 EHF917535:EHF917542 ERB917535:ERB917542 FAX917535:FAX917542 FKT917535:FKT917542 FUP917535:FUP917542 GEL917535:GEL917542 GOH917535:GOH917542 GYD917535:GYD917542 HHZ917535:HHZ917542 HRV917535:HRV917542 IBR917535:IBR917542 ILN917535:ILN917542 IVJ917535:IVJ917542 JFF917535:JFF917542 JPB917535:JPB917542 JYX917535:JYX917542 KIT917535:KIT917542 KSP917535:KSP917542 LCL917535:LCL917542 LMH917535:LMH917542 LWD917535:LWD917542 MFZ917535:MFZ917542 MPV917535:MPV917542 MZR917535:MZR917542 NJN917535:NJN917542 NTJ917535:NTJ917542 ODF917535:ODF917542 ONB917535:ONB917542 OWX917535:OWX917542 PGT917535:PGT917542 PQP917535:PQP917542 QAL917535:QAL917542 QKH917535:QKH917542 QUD917535:QUD917542 RDZ917535:RDZ917542 RNV917535:RNV917542 RXR917535:RXR917542 SHN917535:SHN917542 SRJ917535:SRJ917542 TBF917535:TBF917542 TLB917535:TLB917542 TUX917535:TUX917542 UET917535:UET917542 UOP917535:UOP917542 UYL917535:UYL917542 VIH917535:VIH917542 VSD917535:VSD917542 WBZ917535:WBZ917542 WLV917535:WLV917542 WVR917535:WVR917542 J983071:J983078 JF983071:JF983078 TB983071:TB983078 ACX983071:ACX983078 AMT983071:AMT983078 AWP983071:AWP983078 BGL983071:BGL983078 BQH983071:BQH983078 CAD983071:CAD983078 CJZ983071:CJZ983078 CTV983071:CTV983078 DDR983071:DDR983078 DNN983071:DNN983078 DXJ983071:DXJ983078 EHF983071:EHF983078 ERB983071:ERB983078 FAX983071:FAX983078 FKT983071:FKT983078 FUP983071:FUP983078 GEL983071:GEL983078 GOH983071:GOH983078 GYD983071:GYD983078 HHZ983071:HHZ983078 HRV983071:HRV983078 IBR983071:IBR983078 ILN983071:ILN983078 IVJ983071:IVJ983078 JFF983071:JFF983078 JPB983071:JPB983078 JYX983071:JYX983078 KIT983071:KIT983078 KSP983071:KSP983078 LCL983071:LCL983078 LMH983071:LMH983078 LWD983071:LWD983078 MFZ983071:MFZ983078 MPV983071:MPV983078 MZR983071:MZR983078 NJN983071:NJN983078 NTJ983071:NTJ983078 ODF983071:ODF983078 ONB983071:ONB983078 OWX983071:OWX983078 PGT983071:PGT983078 PQP983071:PQP983078 QAL983071:QAL983078 QKH983071:QKH983078 QUD983071:QUD983078 RDZ983071:RDZ983078 RNV983071:RNV983078 RXR983071:RXR983078 SHN983071:SHN983078 SRJ983071:SRJ983078 TBF983071:TBF983078 TLB983071:TLB983078 TUX983071:TUX983078 UET983071:UET983078 UOP983071:UOP983078 UYL983071:UYL983078 VIH983071:VIH983078 VSD983071:VSD983078 WBZ983071:WBZ983078 WLV983071:WLV983078 WVR983071:WVR983078 K32:K38 JG32:JG38 TC32:TC38 ACY32:ACY38 AMU32:AMU38 AWQ32:AWQ38 BGM32:BGM38 BQI32:BQI38 CAE32:CAE38 CKA32:CKA38 CTW32:CTW38 DDS32:DDS38 DNO32:DNO38 DXK32:DXK38 EHG32:EHG38 ERC32:ERC38 FAY32:FAY38 FKU32:FKU38 FUQ32:FUQ38 GEM32:GEM38 GOI32:GOI38 GYE32:GYE38 HIA32:HIA38 HRW32:HRW38 IBS32:IBS38 ILO32:ILO38 IVK32:IVK38 JFG32:JFG38 JPC32:JPC38 JYY32:JYY38 KIU32:KIU38 KSQ32:KSQ38 LCM32:LCM38 LMI32:LMI38 LWE32:LWE38 MGA32:MGA38 MPW32:MPW38 MZS32:MZS38 NJO32:NJO38 NTK32:NTK38 ODG32:ODG38 ONC32:ONC38 OWY32:OWY38 PGU32:PGU38 PQQ32:PQQ38 QAM32:QAM38 QKI32:QKI38 QUE32:QUE38 REA32:REA38 RNW32:RNW38 RXS32:RXS38 SHO32:SHO38 SRK32:SRK38 TBG32:TBG38 TLC32:TLC38 TUY32:TUY38 UEU32:UEU38 UOQ32:UOQ38 UYM32:UYM38 VII32:VII38 VSE32:VSE38 WCA32:WCA38 WLW32:WLW38 WVS32:WVS38 K65568:K65574 JG65568:JG65574 TC65568:TC65574 ACY65568:ACY65574 AMU65568:AMU65574 AWQ65568:AWQ65574 BGM65568:BGM65574 BQI65568:BQI65574 CAE65568:CAE65574 CKA65568:CKA65574 CTW65568:CTW65574 DDS65568:DDS65574 DNO65568:DNO65574 DXK65568:DXK65574 EHG65568:EHG65574 ERC65568:ERC65574 FAY65568:FAY65574 FKU65568:FKU65574 FUQ65568:FUQ65574 GEM65568:GEM65574 GOI65568:GOI65574 GYE65568:GYE65574 HIA65568:HIA65574 HRW65568:HRW65574 IBS65568:IBS65574 ILO65568:ILO65574 IVK65568:IVK65574 JFG65568:JFG65574 JPC65568:JPC65574 JYY65568:JYY65574 KIU65568:KIU65574 KSQ65568:KSQ65574 LCM65568:LCM65574 LMI65568:LMI65574 LWE65568:LWE65574 MGA65568:MGA65574 MPW65568:MPW65574 MZS65568:MZS65574 NJO65568:NJO65574 NTK65568:NTK65574 ODG65568:ODG65574 ONC65568:ONC65574 OWY65568:OWY65574 PGU65568:PGU65574 PQQ65568:PQQ65574 QAM65568:QAM65574 QKI65568:QKI65574 QUE65568:QUE65574 REA65568:REA65574 RNW65568:RNW65574 RXS65568:RXS65574 SHO65568:SHO65574 SRK65568:SRK65574 TBG65568:TBG65574 TLC65568:TLC65574 TUY65568:TUY65574 UEU65568:UEU65574 UOQ65568:UOQ65574 UYM65568:UYM65574 VII65568:VII65574 VSE65568:VSE65574 WCA65568:WCA65574 WLW65568:WLW65574 WVS65568:WVS65574 K131104:K131110 JG131104:JG131110 TC131104:TC131110 ACY131104:ACY131110 AMU131104:AMU131110 AWQ131104:AWQ131110 BGM131104:BGM131110 BQI131104:BQI131110 CAE131104:CAE131110 CKA131104:CKA131110 CTW131104:CTW131110 DDS131104:DDS131110 DNO131104:DNO131110 DXK131104:DXK131110 EHG131104:EHG131110 ERC131104:ERC131110 FAY131104:FAY131110 FKU131104:FKU131110 FUQ131104:FUQ131110 GEM131104:GEM131110 GOI131104:GOI131110 GYE131104:GYE131110 HIA131104:HIA131110 HRW131104:HRW131110 IBS131104:IBS131110 ILO131104:ILO131110 IVK131104:IVK131110 JFG131104:JFG131110 JPC131104:JPC131110 JYY131104:JYY131110 KIU131104:KIU131110 KSQ131104:KSQ131110 LCM131104:LCM131110 LMI131104:LMI131110 LWE131104:LWE131110 MGA131104:MGA131110 MPW131104:MPW131110 MZS131104:MZS131110 NJO131104:NJO131110 NTK131104:NTK131110 ODG131104:ODG131110 ONC131104:ONC131110 OWY131104:OWY131110 PGU131104:PGU131110 PQQ131104:PQQ131110 QAM131104:QAM131110 QKI131104:QKI131110 QUE131104:QUE131110 REA131104:REA131110 RNW131104:RNW131110 RXS131104:RXS131110 SHO131104:SHO131110 SRK131104:SRK131110 TBG131104:TBG131110 TLC131104:TLC131110 TUY131104:TUY131110 UEU131104:UEU131110 UOQ131104:UOQ131110 UYM131104:UYM131110 VII131104:VII131110 VSE131104:VSE131110 WCA131104:WCA131110 WLW131104:WLW131110 WVS131104:WVS131110 K196640:K196646 JG196640:JG196646 TC196640:TC196646 ACY196640:ACY196646 AMU196640:AMU196646 AWQ196640:AWQ196646 BGM196640:BGM196646 BQI196640:BQI196646 CAE196640:CAE196646 CKA196640:CKA196646 CTW196640:CTW196646 DDS196640:DDS196646 DNO196640:DNO196646 DXK196640:DXK196646 EHG196640:EHG196646 ERC196640:ERC196646 FAY196640:FAY196646 FKU196640:FKU196646 FUQ196640:FUQ196646 GEM196640:GEM196646 GOI196640:GOI196646 GYE196640:GYE196646 HIA196640:HIA196646 HRW196640:HRW196646 IBS196640:IBS196646 ILO196640:ILO196646 IVK196640:IVK196646 JFG196640:JFG196646 JPC196640:JPC196646 JYY196640:JYY196646 KIU196640:KIU196646 KSQ196640:KSQ196646 LCM196640:LCM196646 LMI196640:LMI196646 LWE196640:LWE196646 MGA196640:MGA196646 MPW196640:MPW196646 MZS196640:MZS196646 NJO196640:NJO196646 NTK196640:NTK196646 ODG196640:ODG196646 ONC196640:ONC196646 OWY196640:OWY196646 PGU196640:PGU196646 PQQ196640:PQQ196646 QAM196640:QAM196646 QKI196640:QKI196646 QUE196640:QUE196646 REA196640:REA196646 RNW196640:RNW196646 RXS196640:RXS196646 SHO196640:SHO196646 SRK196640:SRK196646 TBG196640:TBG196646 TLC196640:TLC196646 TUY196640:TUY196646 UEU196640:UEU196646 UOQ196640:UOQ196646 UYM196640:UYM196646 VII196640:VII196646 VSE196640:VSE196646 WCA196640:WCA196646 WLW196640:WLW196646 WVS196640:WVS196646 K262176:K262182 JG262176:JG262182 TC262176:TC262182 ACY262176:ACY262182 AMU262176:AMU262182 AWQ262176:AWQ262182 BGM262176:BGM262182 BQI262176:BQI262182 CAE262176:CAE262182 CKA262176:CKA262182 CTW262176:CTW262182 DDS262176:DDS262182 DNO262176:DNO262182 DXK262176:DXK262182 EHG262176:EHG262182 ERC262176:ERC262182 FAY262176:FAY262182 FKU262176:FKU262182 FUQ262176:FUQ262182 GEM262176:GEM262182 GOI262176:GOI262182 GYE262176:GYE262182 HIA262176:HIA262182 HRW262176:HRW262182 IBS262176:IBS262182 ILO262176:ILO262182 IVK262176:IVK262182 JFG262176:JFG262182 JPC262176:JPC262182 JYY262176:JYY262182 KIU262176:KIU262182 KSQ262176:KSQ262182 LCM262176:LCM262182 LMI262176:LMI262182 LWE262176:LWE262182 MGA262176:MGA262182 MPW262176:MPW262182 MZS262176:MZS262182 NJO262176:NJO262182 NTK262176:NTK262182 ODG262176:ODG262182 ONC262176:ONC262182 OWY262176:OWY262182 PGU262176:PGU262182 PQQ262176:PQQ262182 QAM262176:QAM262182 QKI262176:QKI262182 QUE262176:QUE262182 REA262176:REA262182 RNW262176:RNW262182 RXS262176:RXS262182 SHO262176:SHO262182 SRK262176:SRK262182 TBG262176:TBG262182 TLC262176:TLC262182 TUY262176:TUY262182 UEU262176:UEU262182 UOQ262176:UOQ262182 UYM262176:UYM262182 VII262176:VII262182 VSE262176:VSE262182 WCA262176:WCA262182 WLW262176:WLW262182 WVS262176:WVS262182 K327712:K327718 JG327712:JG327718 TC327712:TC327718 ACY327712:ACY327718 AMU327712:AMU327718 AWQ327712:AWQ327718 BGM327712:BGM327718 BQI327712:BQI327718 CAE327712:CAE327718 CKA327712:CKA327718 CTW327712:CTW327718 DDS327712:DDS327718 DNO327712:DNO327718 DXK327712:DXK327718 EHG327712:EHG327718 ERC327712:ERC327718 FAY327712:FAY327718 FKU327712:FKU327718 FUQ327712:FUQ327718 GEM327712:GEM327718 GOI327712:GOI327718 GYE327712:GYE327718 HIA327712:HIA327718 HRW327712:HRW327718 IBS327712:IBS327718 ILO327712:ILO327718 IVK327712:IVK327718 JFG327712:JFG327718 JPC327712:JPC327718 JYY327712:JYY327718 KIU327712:KIU327718 KSQ327712:KSQ327718 LCM327712:LCM327718 LMI327712:LMI327718 LWE327712:LWE327718 MGA327712:MGA327718 MPW327712:MPW327718 MZS327712:MZS327718 NJO327712:NJO327718 NTK327712:NTK327718 ODG327712:ODG327718 ONC327712:ONC327718 OWY327712:OWY327718 PGU327712:PGU327718 PQQ327712:PQQ327718 QAM327712:QAM327718 QKI327712:QKI327718 QUE327712:QUE327718 REA327712:REA327718 RNW327712:RNW327718 RXS327712:RXS327718 SHO327712:SHO327718 SRK327712:SRK327718 TBG327712:TBG327718 TLC327712:TLC327718 TUY327712:TUY327718 UEU327712:UEU327718 UOQ327712:UOQ327718 UYM327712:UYM327718 VII327712:VII327718 VSE327712:VSE327718 WCA327712:WCA327718 WLW327712:WLW327718 WVS327712:WVS327718 K393248:K393254 JG393248:JG393254 TC393248:TC393254 ACY393248:ACY393254 AMU393248:AMU393254 AWQ393248:AWQ393254 BGM393248:BGM393254 BQI393248:BQI393254 CAE393248:CAE393254 CKA393248:CKA393254 CTW393248:CTW393254 DDS393248:DDS393254 DNO393248:DNO393254 DXK393248:DXK393254 EHG393248:EHG393254 ERC393248:ERC393254 FAY393248:FAY393254 FKU393248:FKU393254 FUQ393248:FUQ393254 GEM393248:GEM393254 GOI393248:GOI393254 GYE393248:GYE393254 HIA393248:HIA393254 HRW393248:HRW393254 IBS393248:IBS393254 ILO393248:ILO393254 IVK393248:IVK393254 JFG393248:JFG393254 JPC393248:JPC393254 JYY393248:JYY393254 KIU393248:KIU393254 KSQ393248:KSQ393254 LCM393248:LCM393254 LMI393248:LMI393254 LWE393248:LWE393254 MGA393248:MGA393254 MPW393248:MPW393254 MZS393248:MZS393254 NJO393248:NJO393254 NTK393248:NTK393254 ODG393248:ODG393254 ONC393248:ONC393254 OWY393248:OWY393254 PGU393248:PGU393254 PQQ393248:PQQ393254 QAM393248:QAM393254 QKI393248:QKI393254 QUE393248:QUE393254 REA393248:REA393254 RNW393248:RNW393254 RXS393248:RXS393254 SHO393248:SHO393254 SRK393248:SRK393254 TBG393248:TBG393254 TLC393248:TLC393254 TUY393248:TUY393254 UEU393248:UEU393254 UOQ393248:UOQ393254 UYM393248:UYM393254 VII393248:VII393254 VSE393248:VSE393254 WCA393248:WCA393254 WLW393248:WLW393254 WVS393248:WVS393254 K458784:K458790 JG458784:JG458790 TC458784:TC458790 ACY458784:ACY458790 AMU458784:AMU458790 AWQ458784:AWQ458790 BGM458784:BGM458790 BQI458784:BQI458790 CAE458784:CAE458790 CKA458784:CKA458790 CTW458784:CTW458790 DDS458784:DDS458790 DNO458784:DNO458790 DXK458784:DXK458790 EHG458784:EHG458790 ERC458784:ERC458790 FAY458784:FAY458790 FKU458784:FKU458790 FUQ458784:FUQ458790 GEM458784:GEM458790 GOI458784:GOI458790 GYE458784:GYE458790 HIA458784:HIA458790 HRW458784:HRW458790 IBS458784:IBS458790 ILO458784:ILO458790 IVK458784:IVK458790 JFG458784:JFG458790 JPC458784:JPC458790 JYY458784:JYY458790 KIU458784:KIU458790 KSQ458784:KSQ458790 LCM458784:LCM458790 LMI458784:LMI458790 LWE458784:LWE458790 MGA458784:MGA458790 MPW458784:MPW458790 MZS458784:MZS458790 NJO458784:NJO458790 NTK458784:NTK458790 ODG458784:ODG458790 ONC458784:ONC458790 OWY458784:OWY458790 PGU458784:PGU458790 PQQ458784:PQQ458790 QAM458784:QAM458790 QKI458784:QKI458790 QUE458784:QUE458790 REA458784:REA458790 RNW458784:RNW458790 RXS458784:RXS458790 SHO458784:SHO458790 SRK458784:SRK458790 TBG458784:TBG458790 TLC458784:TLC458790 TUY458784:TUY458790 UEU458784:UEU458790 UOQ458784:UOQ458790 UYM458784:UYM458790 VII458784:VII458790 VSE458784:VSE458790 WCA458784:WCA458790 WLW458784:WLW458790 WVS458784:WVS458790 K524320:K524326 JG524320:JG524326 TC524320:TC524326 ACY524320:ACY524326 AMU524320:AMU524326 AWQ524320:AWQ524326 BGM524320:BGM524326 BQI524320:BQI524326 CAE524320:CAE524326 CKA524320:CKA524326 CTW524320:CTW524326 DDS524320:DDS524326 DNO524320:DNO524326 DXK524320:DXK524326 EHG524320:EHG524326 ERC524320:ERC524326 FAY524320:FAY524326 FKU524320:FKU524326 FUQ524320:FUQ524326 GEM524320:GEM524326 GOI524320:GOI524326 GYE524320:GYE524326 HIA524320:HIA524326 HRW524320:HRW524326 IBS524320:IBS524326 ILO524320:ILO524326 IVK524320:IVK524326 JFG524320:JFG524326 JPC524320:JPC524326 JYY524320:JYY524326 KIU524320:KIU524326 KSQ524320:KSQ524326 LCM524320:LCM524326 LMI524320:LMI524326 LWE524320:LWE524326 MGA524320:MGA524326 MPW524320:MPW524326 MZS524320:MZS524326 NJO524320:NJO524326 NTK524320:NTK524326 ODG524320:ODG524326 ONC524320:ONC524326 OWY524320:OWY524326 PGU524320:PGU524326 PQQ524320:PQQ524326 QAM524320:QAM524326 QKI524320:QKI524326 QUE524320:QUE524326 REA524320:REA524326 RNW524320:RNW524326 RXS524320:RXS524326 SHO524320:SHO524326 SRK524320:SRK524326 TBG524320:TBG524326 TLC524320:TLC524326 TUY524320:TUY524326 UEU524320:UEU524326 UOQ524320:UOQ524326 UYM524320:UYM524326 VII524320:VII524326 VSE524320:VSE524326 WCA524320:WCA524326 WLW524320:WLW524326 WVS524320:WVS524326 K589856:K589862 JG589856:JG589862 TC589856:TC589862 ACY589856:ACY589862 AMU589856:AMU589862 AWQ589856:AWQ589862 BGM589856:BGM589862 BQI589856:BQI589862 CAE589856:CAE589862 CKA589856:CKA589862 CTW589856:CTW589862 DDS589856:DDS589862 DNO589856:DNO589862 DXK589856:DXK589862 EHG589856:EHG589862 ERC589856:ERC589862 FAY589856:FAY589862 FKU589856:FKU589862 FUQ589856:FUQ589862 GEM589856:GEM589862 GOI589856:GOI589862 GYE589856:GYE589862 HIA589856:HIA589862 HRW589856:HRW589862 IBS589856:IBS589862 ILO589856:ILO589862 IVK589856:IVK589862 JFG589856:JFG589862 JPC589856:JPC589862 JYY589856:JYY589862 KIU589856:KIU589862 KSQ589856:KSQ589862 LCM589856:LCM589862 LMI589856:LMI589862 LWE589856:LWE589862 MGA589856:MGA589862 MPW589856:MPW589862 MZS589856:MZS589862 NJO589856:NJO589862 NTK589856:NTK589862 ODG589856:ODG589862 ONC589856:ONC589862 OWY589856:OWY589862 PGU589856:PGU589862 PQQ589856:PQQ589862 QAM589856:QAM589862 QKI589856:QKI589862 QUE589856:QUE589862 REA589856:REA589862 RNW589856:RNW589862 RXS589856:RXS589862 SHO589856:SHO589862 SRK589856:SRK589862 TBG589856:TBG589862 TLC589856:TLC589862 TUY589856:TUY589862 UEU589856:UEU589862 UOQ589856:UOQ589862 UYM589856:UYM589862 VII589856:VII589862 VSE589856:VSE589862 WCA589856:WCA589862 WLW589856:WLW589862 WVS589856:WVS589862 K655392:K655398 JG655392:JG655398 TC655392:TC655398 ACY655392:ACY655398 AMU655392:AMU655398 AWQ655392:AWQ655398 BGM655392:BGM655398 BQI655392:BQI655398 CAE655392:CAE655398 CKA655392:CKA655398 CTW655392:CTW655398 DDS655392:DDS655398 DNO655392:DNO655398 DXK655392:DXK655398 EHG655392:EHG655398 ERC655392:ERC655398 FAY655392:FAY655398 FKU655392:FKU655398 FUQ655392:FUQ655398 GEM655392:GEM655398 GOI655392:GOI655398 GYE655392:GYE655398 HIA655392:HIA655398 HRW655392:HRW655398 IBS655392:IBS655398 ILO655392:ILO655398 IVK655392:IVK655398 JFG655392:JFG655398 JPC655392:JPC655398 JYY655392:JYY655398 KIU655392:KIU655398 KSQ655392:KSQ655398 LCM655392:LCM655398 LMI655392:LMI655398 LWE655392:LWE655398 MGA655392:MGA655398 MPW655392:MPW655398 MZS655392:MZS655398 NJO655392:NJO655398 NTK655392:NTK655398 ODG655392:ODG655398 ONC655392:ONC655398 OWY655392:OWY655398 PGU655392:PGU655398 PQQ655392:PQQ655398 QAM655392:QAM655398 QKI655392:QKI655398 QUE655392:QUE655398 REA655392:REA655398 RNW655392:RNW655398 RXS655392:RXS655398 SHO655392:SHO655398 SRK655392:SRK655398 TBG655392:TBG655398 TLC655392:TLC655398 TUY655392:TUY655398 UEU655392:UEU655398 UOQ655392:UOQ655398 UYM655392:UYM655398 VII655392:VII655398 VSE655392:VSE655398 WCA655392:WCA655398 WLW655392:WLW655398 WVS655392:WVS655398 K720928:K720934 JG720928:JG720934 TC720928:TC720934 ACY720928:ACY720934 AMU720928:AMU720934 AWQ720928:AWQ720934 BGM720928:BGM720934 BQI720928:BQI720934 CAE720928:CAE720934 CKA720928:CKA720934 CTW720928:CTW720934 DDS720928:DDS720934 DNO720928:DNO720934 DXK720928:DXK720934 EHG720928:EHG720934 ERC720928:ERC720934 FAY720928:FAY720934 FKU720928:FKU720934 FUQ720928:FUQ720934 GEM720928:GEM720934 GOI720928:GOI720934 GYE720928:GYE720934 HIA720928:HIA720934 HRW720928:HRW720934 IBS720928:IBS720934 ILO720928:ILO720934 IVK720928:IVK720934 JFG720928:JFG720934 JPC720928:JPC720934 JYY720928:JYY720934 KIU720928:KIU720934 KSQ720928:KSQ720934 LCM720928:LCM720934 LMI720928:LMI720934 LWE720928:LWE720934 MGA720928:MGA720934 MPW720928:MPW720934 MZS720928:MZS720934 NJO720928:NJO720934 NTK720928:NTK720934 ODG720928:ODG720934 ONC720928:ONC720934 OWY720928:OWY720934 PGU720928:PGU720934 PQQ720928:PQQ720934 QAM720928:QAM720934 QKI720928:QKI720934 QUE720928:QUE720934 REA720928:REA720934 RNW720928:RNW720934 RXS720928:RXS720934 SHO720928:SHO720934 SRK720928:SRK720934 TBG720928:TBG720934 TLC720928:TLC720934 TUY720928:TUY720934 UEU720928:UEU720934 UOQ720928:UOQ720934 UYM720928:UYM720934 VII720928:VII720934 VSE720928:VSE720934 WCA720928:WCA720934 WLW720928:WLW720934 WVS720928:WVS720934 K786464:K786470 JG786464:JG786470 TC786464:TC786470 ACY786464:ACY786470 AMU786464:AMU786470 AWQ786464:AWQ786470 BGM786464:BGM786470 BQI786464:BQI786470 CAE786464:CAE786470 CKA786464:CKA786470 CTW786464:CTW786470 DDS786464:DDS786470 DNO786464:DNO786470 DXK786464:DXK786470 EHG786464:EHG786470 ERC786464:ERC786470 FAY786464:FAY786470 FKU786464:FKU786470 FUQ786464:FUQ786470 GEM786464:GEM786470 GOI786464:GOI786470 GYE786464:GYE786470 HIA786464:HIA786470 HRW786464:HRW786470 IBS786464:IBS786470 ILO786464:ILO786470 IVK786464:IVK786470 JFG786464:JFG786470 JPC786464:JPC786470 JYY786464:JYY786470 KIU786464:KIU786470 KSQ786464:KSQ786470 LCM786464:LCM786470 LMI786464:LMI786470 LWE786464:LWE786470 MGA786464:MGA786470 MPW786464:MPW786470 MZS786464:MZS786470 NJO786464:NJO786470 NTK786464:NTK786470 ODG786464:ODG786470 ONC786464:ONC786470 OWY786464:OWY786470 PGU786464:PGU786470 PQQ786464:PQQ786470 QAM786464:QAM786470 QKI786464:QKI786470 QUE786464:QUE786470 REA786464:REA786470 RNW786464:RNW786470 RXS786464:RXS786470 SHO786464:SHO786470 SRK786464:SRK786470 TBG786464:TBG786470 TLC786464:TLC786470 TUY786464:TUY786470 UEU786464:UEU786470 UOQ786464:UOQ786470 UYM786464:UYM786470 VII786464:VII786470 VSE786464:VSE786470 WCA786464:WCA786470 WLW786464:WLW786470 WVS786464:WVS786470 K852000:K852006 JG852000:JG852006 TC852000:TC852006 ACY852000:ACY852006 AMU852000:AMU852006 AWQ852000:AWQ852006 BGM852000:BGM852006 BQI852000:BQI852006 CAE852000:CAE852006 CKA852000:CKA852006 CTW852000:CTW852006 DDS852000:DDS852006 DNO852000:DNO852006 DXK852000:DXK852006 EHG852000:EHG852006 ERC852000:ERC852006 FAY852000:FAY852006 FKU852000:FKU852006 FUQ852000:FUQ852006 GEM852000:GEM852006 GOI852000:GOI852006 GYE852000:GYE852006 HIA852000:HIA852006 HRW852000:HRW852006 IBS852000:IBS852006 ILO852000:ILO852006 IVK852000:IVK852006 JFG852000:JFG852006 JPC852000:JPC852006 JYY852000:JYY852006 KIU852000:KIU852006 KSQ852000:KSQ852006 LCM852000:LCM852006 LMI852000:LMI852006 LWE852000:LWE852006 MGA852000:MGA852006 MPW852000:MPW852006 MZS852000:MZS852006 NJO852000:NJO852006 NTK852000:NTK852006 ODG852000:ODG852006 ONC852000:ONC852006 OWY852000:OWY852006 PGU852000:PGU852006 PQQ852000:PQQ852006 QAM852000:QAM852006 QKI852000:QKI852006 QUE852000:QUE852006 REA852000:REA852006 RNW852000:RNW852006 RXS852000:RXS852006 SHO852000:SHO852006 SRK852000:SRK852006 TBG852000:TBG852006 TLC852000:TLC852006 TUY852000:TUY852006 UEU852000:UEU852006 UOQ852000:UOQ852006 UYM852000:UYM852006 VII852000:VII852006 VSE852000:VSE852006 WCA852000:WCA852006 WLW852000:WLW852006 WVS852000:WVS852006 K917536:K917542 JG917536:JG917542 TC917536:TC917542 ACY917536:ACY917542 AMU917536:AMU917542 AWQ917536:AWQ917542 BGM917536:BGM917542 BQI917536:BQI917542 CAE917536:CAE917542 CKA917536:CKA917542 CTW917536:CTW917542 DDS917536:DDS917542 DNO917536:DNO917542 DXK917536:DXK917542 EHG917536:EHG917542 ERC917536:ERC917542 FAY917536:FAY917542 FKU917536:FKU917542 FUQ917536:FUQ917542 GEM917536:GEM917542 GOI917536:GOI917542 GYE917536:GYE917542 HIA917536:HIA917542 HRW917536:HRW917542 IBS917536:IBS917542 ILO917536:ILO917542 IVK917536:IVK917542 JFG917536:JFG917542 JPC917536:JPC917542 JYY917536:JYY917542 KIU917536:KIU917542 KSQ917536:KSQ917542 LCM917536:LCM917542 LMI917536:LMI917542 LWE917536:LWE917542 MGA917536:MGA917542 MPW917536:MPW917542 MZS917536:MZS917542 NJO917536:NJO917542 NTK917536:NTK917542 ODG917536:ODG917542 ONC917536:ONC917542 OWY917536:OWY917542 PGU917536:PGU917542 PQQ917536:PQQ917542 QAM917536:QAM917542 QKI917536:QKI917542 QUE917536:QUE917542 REA917536:REA917542 RNW917536:RNW917542 RXS917536:RXS917542 SHO917536:SHO917542 SRK917536:SRK917542 TBG917536:TBG917542 TLC917536:TLC917542 TUY917536:TUY917542 UEU917536:UEU917542 UOQ917536:UOQ917542 UYM917536:UYM917542 VII917536:VII917542 VSE917536:VSE917542 WCA917536:WCA917542 WLW917536:WLW917542 WVS917536:WVS917542 K983072:K983078 JG983072:JG983078 TC983072:TC983078 ACY983072:ACY983078 AMU983072:AMU983078 AWQ983072:AWQ983078 BGM983072:BGM983078 BQI983072:BQI983078 CAE983072:CAE983078 CKA983072:CKA983078 CTW983072:CTW983078 DDS983072:DDS983078 DNO983072:DNO983078 DXK983072:DXK983078 EHG983072:EHG983078 ERC983072:ERC983078 FAY983072:FAY983078 FKU983072:FKU983078 FUQ983072:FUQ983078 GEM983072:GEM983078 GOI983072:GOI983078 GYE983072:GYE983078 HIA983072:HIA983078 HRW983072:HRW983078 IBS983072:IBS983078 ILO983072:ILO983078 IVK983072:IVK983078 JFG983072:JFG983078 JPC983072:JPC983078 JYY983072:JYY983078 KIU983072:KIU983078 KSQ983072:KSQ983078 LCM983072:LCM983078 LMI983072:LMI983078 LWE983072:LWE983078 MGA983072:MGA983078 MPW983072:MPW983078 MZS983072:MZS983078 NJO983072:NJO983078 NTK983072:NTK983078 ODG983072:ODG983078 ONC983072:ONC983078 OWY983072:OWY983078 PGU983072:PGU983078 PQQ983072:PQQ983078 QAM983072:QAM983078 QKI983072:QKI983078 QUE983072:QUE983078 REA983072:REA983078 RNW983072:RNW983078 RXS983072:RXS983078 SHO983072:SHO983078 SRK983072:SRK983078 TBG983072:TBG983078 TLC983072:TLC983078 TUY983072:TUY983078 UEU983072:UEU983078 UOQ983072:UOQ983078 UYM983072:UYM983078 VII983072:VII983078 VSE983072:VSE983078 WCA983072:WCA983078 WLW983072:WLW983078 WVS983072:WVS983078 J6:K30 JF6:JG30 TB6:TC30 ACX6:ACY30 AMT6:AMU30 AWP6:AWQ30 BGL6:BGM30 BQH6:BQI30 CAD6:CAE30 CJZ6:CKA30 CTV6:CTW30 DDR6:DDS30 DNN6:DNO30 DXJ6:DXK30 EHF6:EHG30 ERB6:ERC30 FAX6:FAY30 FKT6:FKU30 FUP6:FUQ30 GEL6:GEM30 GOH6:GOI30 GYD6:GYE30 HHZ6:HIA30 HRV6:HRW30 IBR6:IBS30 ILN6:ILO30 IVJ6:IVK30 JFF6:JFG30 JPB6:JPC30 JYX6:JYY30 KIT6:KIU30 KSP6:KSQ30 LCL6:LCM30 LMH6:LMI30 LWD6:LWE30 MFZ6:MGA30 MPV6:MPW30 MZR6:MZS30 NJN6:NJO30 NTJ6:NTK30 ODF6:ODG30 ONB6:ONC30 OWX6:OWY30 PGT6:PGU30 PQP6:PQQ30 QAL6:QAM30 QKH6:QKI30 QUD6:QUE30 RDZ6:REA30 RNV6:RNW30 RXR6:RXS30 SHN6:SHO30 SRJ6:SRK30 TBF6:TBG30 TLB6:TLC30 TUX6:TUY30 UET6:UEU30 UOP6:UOQ30 UYL6:UYM30 VIH6:VII30 VSD6:VSE30 WBZ6:WCA30 WLV6:WLW30 WVR6:WVS30 J65542:K65566 JF65542:JG65566 TB65542:TC65566 ACX65542:ACY65566 AMT65542:AMU65566 AWP65542:AWQ65566 BGL65542:BGM65566 BQH65542:BQI65566 CAD65542:CAE65566 CJZ65542:CKA65566 CTV65542:CTW65566 DDR65542:DDS65566 DNN65542:DNO65566 DXJ65542:DXK65566 EHF65542:EHG65566 ERB65542:ERC65566 FAX65542:FAY65566 FKT65542:FKU65566 FUP65542:FUQ65566 GEL65542:GEM65566 GOH65542:GOI65566 GYD65542:GYE65566 HHZ65542:HIA65566 HRV65542:HRW65566 IBR65542:IBS65566 ILN65542:ILO65566 IVJ65542:IVK65566 JFF65542:JFG65566 JPB65542:JPC65566 JYX65542:JYY65566 KIT65542:KIU65566 KSP65542:KSQ65566 LCL65542:LCM65566 LMH65542:LMI65566 LWD65542:LWE65566 MFZ65542:MGA65566 MPV65542:MPW65566 MZR65542:MZS65566 NJN65542:NJO65566 NTJ65542:NTK65566 ODF65542:ODG65566 ONB65542:ONC65566 OWX65542:OWY65566 PGT65542:PGU65566 PQP65542:PQQ65566 QAL65542:QAM65566 QKH65542:QKI65566 QUD65542:QUE65566 RDZ65542:REA65566 RNV65542:RNW65566 RXR65542:RXS65566 SHN65542:SHO65566 SRJ65542:SRK65566 TBF65542:TBG65566 TLB65542:TLC65566 TUX65542:TUY65566 UET65542:UEU65566 UOP65542:UOQ65566 UYL65542:UYM65566 VIH65542:VII65566 VSD65542:VSE65566 WBZ65542:WCA65566 WLV65542:WLW65566 WVR65542:WVS65566 J131078:K131102 JF131078:JG131102 TB131078:TC131102 ACX131078:ACY131102 AMT131078:AMU131102 AWP131078:AWQ131102 BGL131078:BGM131102 BQH131078:BQI131102 CAD131078:CAE131102 CJZ131078:CKA131102 CTV131078:CTW131102 DDR131078:DDS131102 DNN131078:DNO131102 DXJ131078:DXK131102 EHF131078:EHG131102 ERB131078:ERC131102 FAX131078:FAY131102 FKT131078:FKU131102 FUP131078:FUQ131102 GEL131078:GEM131102 GOH131078:GOI131102 GYD131078:GYE131102 HHZ131078:HIA131102 HRV131078:HRW131102 IBR131078:IBS131102 ILN131078:ILO131102 IVJ131078:IVK131102 JFF131078:JFG131102 JPB131078:JPC131102 JYX131078:JYY131102 KIT131078:KIU131102 KSP131078:KSQ131102 LCL131078:LCM131102 LMH131078:LMI131102 LWD131078:LWE131102 MFZ131078:MGA131102 MPV131078:MPW131102 MZR131078:MZS131102 NJN131078:NJO131102 NTJ131078:NTK131102 ODF131078:ODG131102 ONB131078:ONC131102 OWX131078:OWY131102 PGT131078:PGU131102 PQP131078:PQQ131102 QAL131078:QAM131102 QKH131078:QKI131102 QUD131078:QUE131102 RDZ131078:REA131102 RNV131078:RNW131102 RXR131078:RXS131102 SHN131078:SHO131102 SRJ131078:SRK131102 TBF131078:TBG131102 TLB131078:TLC131102 TUX131078:TUY131102 UET131078:UEU131102 UOP131078:UOQ131102 UYL131078:UYM131102 VIH131078:VII131102 VSD131078:VSE131102 WBZ131078:WCA131102 WLV131078:WLW131102 WVR131078:WVS131102 J196614:K196638 JF196614:JG196638 TB196614:TC196638 ACX196614:ACY196638 AMT196614:AMU196638 AWP196614:AWQ196638 BGL196614:BGM196638 BQH196614:BQI196638 CAD196614:CAE196638 CJZ196614:CKA196638 CTV196614:CTW196638 DDR196614:DDS196638 DNN196614:DNO196638 DXJ196614:DXK196638 EHF196614:EHG196638 ERB196614:ERC196638 FAX196614:FAY196638 FKT196614:FKU196638 FUP196614:FUQ196638 GEL196614:GEM196638 GOH196614:GOI196638 GYD196614:GYE196638 HHZ196614:HIA196638 HRV196614:HRW196638 IBR196614:IBS196638 ILN196614:ILO196638 IVJ196614:IVK196638 JFF196614:JFG196638 JPB196614:JPC196638 JYX196614:JYY196638 KIT196614:KIU196638 KSP196614:KSQ196638 LCL196614:LCM196638 LMH196614:LMI196638 LWD196614:LWE196638 MFZ196614:MGA196638 MPV196614:MPW196638 MZR196614:MZS196638 NJN196614:NJO196638 NTJ196614:NTK196638 ODF196614:ODG196638 ONB196614:ONC196638 OWX196614:OWY196638 PGT196614:PGU196638 PQP196614:PQQ196638 QAL196614:QAM196638 QKH196614:QKI196638 QUD196614:QUE196638 RDZ196614:REA196638 RNV196614:RNW196638 RXR196614:RXS196638 SHN196614:SHO196638 SRJ196614:SRK196638 TBF196614:TBG196638 TLB196614:TLC196638 TUX196614:TUY196638 UET196614:UEU196638 UOP196614:UOQ196638 UYL196614:UYM196638 VIH196614:VII196638 VSD196614:VSE196638 WBZ196614:WCA196638 WLV196614:WLW196638 WVR196614:WVS196638 J262150:K262174 JF262150:JG262174 TB262150:TC262174 ACX262150:ACY262174 AMT262150:AMU262174 AWP262150:AWQ262174 BGL262150:BGM262174 BQH262150:BQI262174 CAD262150:CAE262174 CJZ262150:CKA262174 CTV262150:CTW262174 DDR262150:DDS262174 DNN262150:DNO262174 DXJ262150:DXK262174 EHF262150:EHG262174 ERB262150:ERC262174 FAX262150:FAY262174 FKT262150:FKU262174 FUP262150:FUQ262174 GEL262150:GEM262174 GOH262150:GOI262174 GYD262150:GYE262174 HHZ262150:HIA262174 HRV262150:HRW262174 IBR262150:IBS262174 ILN262150:ILO262174 IVJ262150:IVK262174 JFF262150:JFG262174 JPB262150:JPC262174 JYX262150:JYY262174 KIT262150:KIU262174 KSP262150:KSQ262174 LCL262150:LCM262174 LMH262150:LMI262174 LWD262150:LWE262174 MFZ262150:MGA262174 MPV262150:MPW262174 MZR262150:MZS262174 NJN262150:NJO262174 NTJ262150:NTK262174 ODF262150:ODG262174 ONB262150:ONC262174 OWX262150:OWY262174 PGT262150:PGU262174 PQP262150:PQQ262174 QAL262150:QAM262174 QKH262150:QKI262174 QUD262150:QUE262174 RDZ262150:REA262174 RNV262150:RNW262174 RXR262150:RXS262174 SHN262150:SHO262174 SRJ262150:SRK262174 TBF262150:TBG262174 TLB262150:TLC262174 TUX262150:TUY262174 UET262150:UEU262174 UOP262150:UOQ262174 UYL262150:UYM262174 VIH262150:VII262174 VSD262150:VSE262174 WBZ262150:WCA262174 WLV262150:WLW262174 WVR262150:WVS262174 J327686:K327710 JF327686:JG327710 TB327686:TC327710 ACX327686:ACY327710 AMT327686:AMU327710 AWP327686:AWQ327710 BGL327686:BGM327710 BQH327686:BQI327710 CAD327686:CAE327710 CJZ327686:CKA327710 CTV327686:CTW327710 DDR327686:DDS327710 DNN327686:DNO327710 DXJ327686:DXK327710 EHF327686:EHG327710 ERB327686:ERC327710 FAX327686:FAY327710 FKT327686:FKU327710 FUP327686:FUQ327710 GEL327686:GEM327710 GOH327686:GOI327710 GYD327686:GYE327710 HHZ327686:HIA327710 HRV327686:HRW327710 IBR327686:IBS327710 ILN327686:ILO327710 IVJ327686:IVK327710 JFF327686:JFG327710 JPB327686:JPC327710 JYX327686:JYY327710 KIT327686:KIU327710 KSP327686:KSQ327710 LCL327686:LCM327710 LMH327686:LMI327710 LWD327686:LWE327710 MFZ327686:MGA327710 MPV327686:MPW327710 MZR327686:MZS327710 NJN327686:NJO327710 NTJ327686:NTK327710 ODF327686:ODG327710 ONB327686:ONC327710 OWX327686:OWY327710 PGT327686:PGU327710 PQP327686:PQQ327710 QAL327686:QAM327710 QKH327686:QKI327710 QUD327686:QUE327710 RDZ327686:REA327710 RNV327686:RNW327710 RXR327686:RXS327710 SHN327686:SHO327710 SRJ327686:SRK327710 TBF327686:TBG327710 TLB327686:TLC327710 TUX327686:TUY327710 UET327686:UEU327710 UOP327686:UOQ327710 UYL327686:UYM327710 VIH327686:VII327710 VSD327686:VSE327710 WBZ327686:WCA327710 WLV327686:WLW327710 WVR327686:WVS327710 J393222:K393246 JF393222:JG393246 TB393222:TC393246 ACX393222:ACY393246 AMT393222:AMU393246 AWP393222:AWQ393246 BGL393222:BGM393246 BQH393222:BQI393246 CAD393222:CAE393246 CJZ393222:CKA393246 CTV393222:CTW393246 DDR393222:DDS393246 DNN393222:DNO393246 DXJ393222:DXK393246 EHF393222:EHG393246 ERB393222:ERC393246 FAX393222:FAY393246 FKT393222:FKU393246 FUP393222:FUQ393246 GEL393222:GEM393246 GOH393222:GOI393246 GYD393222:GYE393246 HHZ393222:HIA393246 HRV393222:HRW393246 IBR393222:IBS393246 ILN393222:ILO393246 IVJ393222:IVK393246 JFF393222:JFG393246 JPB393222:JPC393246 JYX393222:JYY393246 KIT393222:KIU393246 KSP393222:KSQ393246 LCL393222:LCM393246 LMH393222:LMI393246 LWD393222:LWE393246 MFZ393222:MGA393246 MPV393222:MPW393246 MZR393222:MZS393246 NJN393222:NJO393246 NTJ393222:NTK393246 ODF393222:ODG393246 ONB393222:ONC393246 OWX393222:OWY393246 PGT393222:PGU393246 PQP393222:PQQ393246 QAL393222:QAM393246 QKH393222:QKI393246 QUD393222:QUE393246 RDZ393222:REA393246 RNV393222:RNW393246 RXR393222:RXS393246 SHN393222:SHO393246 SRJ393222:SRK393246 TBF393222:TBG393246 TLB393222:TLC393246 TUX393222:TUY393246 UET393222:UEU393246 UOP393222:UOQ393246 UYL393222:UYM393246 VIH393222:VII393246 VSD393222:VSE393246 WBZ393222:WCA393246 WLV393222:WLW393246 WVR393222:WVS393246 J458758:K458782 JF458758:JG458782 TB458758:TC458782 ACX458758:ACY458782 AMT458758:AMU458782 AWP458758:AWQ458782 BGL458758:BGM458782 BQH458758:BQI458782 CAD458758:CAE458782 CJZ458758:CKA458782 CTV458758:CTW458782 DDR458758:DDS458782 DNN458758:DNO458782 DXJ458758:DXK458782 EHF458758:EHG458782 ERB458758:ERC458782 FAX458758:FAY458782 FKT458758:FKU458782 FUP458758:FUQ458782 GEL458758:GEM458782 GOH458758:GOI458782 GYD458758:GYE458782 HHZ458758:HIA458782 HRV458758:HRW458782 IBR458758:IBS458782 ILN458758:ILO458782 IVJ458758:IVK458782 JFF458758:JFG458782 JPB458758:JPC458782 JYX458758:JYY458782 KIT458758:KIU458782 KSP458758:KSQ458782 LCL458758:LCM458782 LMH458758:LMI458782 LWD458758:LWE458782 MFZ458758:MGA458782 MPV458758:MPW458782 MZR458758:MZS458782 NJN458758:NJO458782 NTJ458758:NTK458782 ODF458758:ODG458782 ONB458758:ONC458782 OWX458758:OWY458782 PGT458758:PGU458782 PQP458758:PQQ458782 QAL458758:QAM458782 QKH458758:QKI458782 QUD458758:QUE458782 RDZ458758:REA458782 RNV458758:RNW458782 RXR458758:RXS458782 SHN458758:SHO458782 SRJ458758:SRK458782 TBF458758:TBG458782 TLB458758:TLC458782 TUX458758:TUY458782 UET458758:UEU458782 UOP458758:UOQ458782 UYL458758:UYM458782 VIH458758:VII458782 VSD458758:VSE458782 WBZ458758:WCA458782 WLV458758:WLW458782 WVR458758:WVS458782 J524294:K524318 JF524294:JG524318 TB524294:TC524318 ACX524294:ACY524318 AMT524294:AMU524318 AWP524294:AWQ524318 BGL524294:BGM524318 BQH524294:BQI524318 CAD524294:CAE524318 CJZ524294:CKA524318 CTV524294:CTW524318 DDR524294:DDS524318 DNN524294:DNO524318 DXJ524294:DXK524318 EHF524294:EHG524318 ERB524294:ERC524318 FAX524294:FAY524318 FKT524294:FKU524318 FUP524294:FUQ524318 GEL524294:GEM524318 GOH524294:GOI524318 GYD524294:GYE524318 HHZ524294:HIA524318 HRV524294:HRW524318 IBR524294:IBS524318 ILN524294:ILO524318 IVJ524294:IVK524318 JFF524294:JFG524318 JPB524294:JPC524318 JYX524294:JYY524318 KIT524294:KIU524318 KSP524294:KSQ524318 LCL524294:LCM524318 LMH524294:LMI524318 LWD524294:LWE524318 MFZ524294:MGA524318 MPV524294:MPW524318 MZR524294:MZS524318 NJN524294:NJO524318 NTJ524294:NTK524318 ODF524294:ODG524318 ONB524294:ONC524318 OWX524294:OWY524318 PGT524294:PGU524318 PQP524294:PQQ524318 QAL524294:QAM524318 QKH524294:QKI524318 QUD524294:QUE524318 RDZ524294:REA524318 RNV524294:RNW524318 RXR524294:RXS524318 SHN524294:SHO524318 SRJ524294:SRK524318 TBF524294:TBG524318 TLB524294:TLC524318 TUX524294:TUY524318 UET524294:UEU524318 UOP524294:UOQ524318 UYL524294:UYM524318 VIH524294:VII524318 VSD524294:VSE524318 WBZ524294:WCA524318 WLV524294:WLW524318 WVR524294:WVS524318 J589830:K589854 JF589830:JG589854 TB589830:TC589854 ACX589830:ACY589854 AMT589830:AMU589854 AWP589830:AWQ589854 BGL589830:BGM589854 BQH589830:BQI589854 CAD589830:CAE589854 CJZ589830:CKA589854 CTV589830:CTW589854 DDR589830:DDS589854 DNN589830:DNO589854 DXJ589830:DXK589854 EHF589830:EHG589854 ERB589830:ERC589854 FAX589830:FAY589854 FKT589830:FKU589854 FUP589830:FUQ589854 GEL589830:GEM589854 GOH589830:GOI589854 GYD589830:GYE589854 HHZ589830:HIA589854 HRV589830:HRW589854 IBR589830:IBS589854 ILN589830:ILO589854 IVJ589830:IVK589854 JFF589830:JFG589854 JPB589830:JPC589854 JYX589830:JYY589854 KIT589830:KIU589854 KSP589830:KSQ589854 LCL589830:LCM589854 LMH589830:LMI589854 LWD589830:LWE589854 MFZ589830:MGA589854 MPV589830:MPW589854 MZR589830:MZS589854 NJN589830:NJO589854 NTJ589830:NTK589854 ODF589830:ODG589854 ONB589830:ONC589854 OWX589830:OWY589854 PGT589830:PGU589854 PQP589830:PQQ589854 QAL589830:QAM589854 QKH589830:QKI589854 QUD589830:QUE589854 RDZ589830:REA589854 RNV589830:RNW589854 RXR589830:RXS589854 SHN589830:SHO589854 SRJ589830:SRK589854 TBF589830:TBG589854 TLB589830:TLC589854 TUX589830:TUY589854 UET589830:UEU589854 UOP589830:UOQ589854 UYL589830:UYM589854 VIH589830:VII589854 VSD589830:VSE589854 WBZ589830:WCA589854 WLV589830:WLW589854 WVR589830:WVS589854 J655366:K655390 JF655366:JG655390 TB655366:TC655390 ACX655366:ACY655390 AMT655366:AMU655390 AWP655366:AWQ655390 BGL655366:BGM655390 BQH655366:BQI655390 CAD655366:CAE655390 CJZ655366:CKA655390 CTV655366:CTW655390 DDR655366:DDS655390 DNN655366:DNO655390 DXJ655366:DXK655390 EHF655366:EHG655390 ERB655366:ERC655390 FAX655366:FAY655390 FKT655366:FKU655390 FUP655366:FUQ655390 GEL655366:GEM655390 GOH655366:GOI655390 GYD655366:GYE655390 HHZ655366:HIA655390 HRV655366:HRW655390 IBR655366:IBS655390 ILN655366:ILO655390 IVJ655366:IVK655390 JFF655366:JFG655390 JPB655366:JPC655390 JYX655366:JYY655390 KIT655366:KIU655390 KSP655366:KSQ655390 LCL655366:LCM655390 LMH655366:LMI655390 LWD655366:LWE655390 MFZ655366:MGA655390 MPV655366:MPW655390 MZR655366:MZS655390 NJN655366:NJO655390 NTJ655366:NTK655390 ODF655366:ODG655390 ONB655366:ONC655390 OWX655366:OWY655390 PGT655366:PGU655390 PQP655366:PQQ655390 QAL655366:QAM655390 QKH655366:QKI655390 QUD655366:QUE655390 RDZ655366:REA655390 RNV655366:RNW655390 RXR655366:RXS655390 SHN655366:SHO655390 SRJ655366:SRK655390 TBF655366:TBG655390 TLB655366:TLC655390 TUX655366:TUY655390 UET655366:UEU655390 UOP655366:UOQ655390 UYL655366:UYM655390 VIH655366:VII655390 VSD655366:VSE655390 WBZ655366:WCA655390 WLV655366:WLW655390 WVR655366:WVS655390 J720902:K720926 JF720902:JG720926 TB720902:TC720926 ACX720902:ACY720926 AMT720902:AMU720926 AWP720902:AWQ720926 BGL720902:BGM720926 BQH720902:BQI720926 CAD720902:CAE720926 CJZ720902:CKA720926 CTV720902:CTW720926 DDR720902:DDS720926 DNN720902:DNO720926 DXJ720902:DXK720926 EHF720902:EHG720926 ERB720902:ERC720926 FAX720902:FAY720926 FKT720902:FKU720926 FUP720902:FUQ720926 GEL720902:GEM720926 GOH720902:GOI720926 GYD720902:GYE720926 HHZ720902:HIA720926 HRV720902:HRW720926 IBR720902:IBS720926 ILN720902:ILO720926 IVJ720902:IVK720926 JFF720902:JFG720926 JPB720902:JPC720926 JYX720902:JYY720926 KIT720902:KIU720926 KSP720902:KSQ720926 LCL720902:LCM720926 LMH720902:LMI720926 LWD720902:LWE720926 MFZ720902:MGA720926 MPV720902:MPW720926 MZR720902:MZS720926 NJN720902:NJO720926 NTJ720902:NTK720926 ODF720902:ODG720926 ONB720902:ONC720926 OWX720902:OWY720926 PGT720902:PGU720926 PQP720902:PQQ720926 QAL720902:QAM720926 QKH720902:QKI720926 QUD720902:QUE720926 RDZ720902:REA720926 RNV720902:RNW720926 RXR720902:RXS720926 SHN720902:SHO720926 SRJ720902:SRK720926 TBF720902:TBG720926 TLB720902:TLC720926 TUX720902:TUY720926 UET720902:UEU720926 UOP720902:UOQ720926 UYL720902:UYM720926 VIH720902:VII720926 VSD720902:VSE720926 WBZ720902:WCA720926 WLV720902:WLW720926 WVR720902:WVS720926 J786438:K786462 JF786438:JG786462 TB786438:TC786462 ACX786438:ACY786462 AMT786438:AMU786462 AWP786438:AWQ786462 BGL786438:BGM786462 BQH786438:BQI786462 CAD786438:CAE786462 CJZ786438:CKA786462 CTV786438:CTW786462 DDR786438:DDS786462 DNN786438:DNO786462 DXJ786438:DXK786462 EHF786438:EHG786462 ERB786438:ERC786462 FAX786438:FAY786462 FKT786438:FKU786462 FUP786438:FUQ786462 GEL786438:GEM786462 GOH786438:GOI786462 GYD786438:GYE786462 HHZ786438:HIA786462 HRV786438:HRW786462 IBR786438:IBS786462 ILN786438:ILO786462 IVJ786438:IVK786462 JFF786438:JFG786462 JPB786438:JPC786462 JYX786438:JYY786462 KIT786438:KIU786462 KSP786438:KSQ786462 LCL786438:LCM786462 LMH786438:LMI786462 LWD786438:LWE786462 MFZ786438:MGA786462 MPV786438:MPW786462 MZR786438:MZS786462 NJN786438:NJO786462 NTJ786438:NTK786462 ODF786438:ODG786462 ONB786438:ONC786462 OWX786438:OWY786462 PGT786438:PGU786462 PQP786438:PQQ786462 QAL786438:QAM786462 QKH786438:QKI786462 QUD786438:QUE786462 RDZ786438:REA786462 RNV786438:RNW786462 RXR786438:RXS786462 SHN786438:SHO786462 SRJ786438:SRK786462 TBF786438:TBG786462 TLB786438:TLC786462 TUX786438:TUY786462 UET786438:UEU786462 UOP786438:UOQ786462 UYL786438:UYM786462 VIH786438:VII786462 VSD786438:VSE786462 WBZ786438:WCA786462 WLV786438:WLW786462 WVR786438:WVS786462 J851974:K851998 JF851974:JG851998 TB851974:TC851998 ACX851974:ACY851998 AMT851974:AMU851998 AWP851974:AWQ851998 BGL851974:BGM851998 BQH851974:BQI851998 CAD851974:CAE851998 CJZ851974:CKA851998 CTV851974:CTW851998 DDR851974:DDS851998 DNN851974:DNO851998 DXJ851974:DXK851998 EHF851974:EHG851998 ERB851974:ERC851998 FAX851974:FAY851998 FKT851974:FKU851998 FUP851974:FUQ851998 GEL851974:GEM851998 GOH851974:GOI851998 GYD851974:GYE851998 HHZ851974:HIA851998 HRV851974:HRW851998 IBR851974:IBS851998 ILN851974:ILO851998 IVJ851974:IVK851998 JFF851974:JFG851998 JPB851974:JPC851998 JYX851974:JYY851998 KIT851974:KIU851998 KSP851974:KSQ851998 LCL851974:LCM851998 LMH851974:LMI851998 LWD851974:LWE851998 MFZ851974:MGA851998 MPV851974:MPW851998 MZR851974:MZS851998 NJN851974:NJO851998 NTJ851974:NTK851998 ODF851974:ODG851998 ONB851974:ONC851998 OWX851974:OWY851998 PGT851974:PGU851998 PQP851974:PQQ851998 QAL851974:QAM851998 QKH851974:QKI851998 QUD851974:QUE851998 RDZ851974:REA851998 RNV851974:RNW851998 RXR851974:RXS851998 SHN851974:SHO851998 SRJ851974:SRK851998 TBF851974:TBG851998 TLB851974:TLC851998 TUX851974:TUY851998 UET851974:UEU851998 UOP851974:UOQ851998 UYL851974:UYM851998 VIH851974:VII851998 VSD851974:VSE851998 WBZ851974:WCA851998 WLV851974:WLW851998 WVR851974:WVS851998 J917510:K917534 JF917510:JG917534 TB917510:TC917534 ACX917510:ACY917534 AMT917510:AMU917534 AWP917510:AWQ917534 BGL917510:BGM917534 BQH917510:BQI917534 CAD917510:CAE917534 CJZ917510:CKA917534 CTV917510:CTW917534 DDR917510:DDS917534 DNN917510:DNO917534 DXJ917510:DXK917534 EHF917510:EHG917534 ERB917510:ERC917534 FAX917510:FAY917534 FKT917510:FKU917534 FUP917510:FUQ917534 GEL917510:GEM917534 GOH917510:GOI917534 GYD917510:GYE917534 HHZ917510:HIA917534 HRV917510:HRW917534 IBR917510:IBS917534 ILN917510:ILO917534 IVJ917510:IVK917534 JFF917510:JFG917534 JPB917510:JPC917534 JYX917510:JYY917534 KIT917510:KIU917534 KSP917510:KSQ917534 LCL917510:LCM917534 LMH917510:LMI917534 LWD917510:LWE917534 MFZ917510:MGA917534 MPV917510:MPW917534 MZR917510:MZS917534 NJN917510:NJO917534 NTJ917510:NTK917534 ODF917510:ODG917534 ONB917510:ONC917534 OWX917510:OWY917534 PGT917510:PGU917534 PQP917510:PQQ917534 QAL917510:QAM917534 QKH917510:QKI917534 QUD917510:QUE917534 RDZ917510:REA917534 RNV917510:RNW917534 RXR917510:RXS917534 SHN917510:SHO917534 SRJ917510:SRK917534 TBF917510:TBG917534 TLB917510:TLC917534 TUX917510:TUY917534 UET917510:UEU917534 UOP917510:UOQ917534 UYL917510:UYM917534 VIH917510:VII917534 VSD917510:VSE917534 WBZ917510:WCA917534 WLV917510:WLW917534 WVR917510:WVS917534 J983046:K983070 JF983046:JG983070 TB983046:TC983070 ACX983046:ACY983070 AMT983046:AMU983070 AWP983046:AWQ983070 BGL983046:BGM983070 BQH983046:BQI983070 CAD983046:CAE983070 CJZ983046:CKA983070 CTV983046:CTW983070 DDR983046:DDS983070 DNN983046:DNO983070 DXJ983046:DXK983070 EHF983046:EHG983070 ERB983046:ERC983070 FAX983046:FAY983070 FKT983046:FKU983070 FUP983046:FUQ983070 GEL983046:GEM983070 GOH983046:GOI983070 GYD983046:GYE983070 HHZ983046:HIA983070 HRV983046:HRW983070 IBR983046:IBS983070 ILN983046:ILO983070 IVJ983046:IVK983070 JFF983046:JFG983070 JPB983046:JPC983070 JYX983046:JYY983070 KIT983046:KIU983070 KSP983046:KSQ983070 LCL983046:LCM983070 LMH983046:LMI983070 LWD983046:LWE983070 MFZ983046:MGA983070 MPV983046:MPW983070 MZR983046:MZS983070 NJN983046:NJO983070 NTJ983046:NTK983070 ODF983046:ODG983070 ONB983046:ONC983070 OWX983046:OWY983070 PGT983046:PGU983070 PQP983046:PQQ983070 QAL983046:QAM983070 QKH983046:QKI983070 QUD983046:QUE983070 RDZ983046:REA983070 RNV983046:RNW983070 RXR983046:RXS983070 SHN983046:SHO983070 SRJ983046:SRK983070 TBF983046:TBG983070 TLB983046:TLC983070 TUX983046:TUY983070 UET983046:UEU983070 UOP983046:UOQ983070 UYL983046:UYM983070 VIH983046:VII983070 VSD983046:VSE983070 WBZ983046:WCA983070 WLV983046:WLW983070 WVR983046:WVS983070 J39:K168 JF39:JG168 TB39:TC168 ACX39:ACY168 AMT39:AMU168 AWP39:AWQ168 BGL39:BGM168 BQH39:BQI168 CAD39:CAE168 CJZ39:CKA168 CTV39:CTW168 DDR39:DDS168 DNN39:DNO168 DXJ39:DXK168 EHF39:EHG168 ERB39:ERC168 FAX39:FAY168 FKT39:FKU168 FUP39:FUQ168 GEL39:GEM168 GOH39:GOI168 GYD39:GYE168 HHZ39:HIA168 HRV39:HRW168 IBR39:IBS168 ILN39:ILO168 IVJ39:IVK168 JFF39:JFG168 JPB39:JPC168 JYX39:JYY168 KIT39:KIU168 KSP39:KSQ168 LCL39:LCM168 LMH39:LMI168 LWD39:LWE168 MFZ39:MGA168 MPV39:MPW168 MZR39:MZS168 NJN39:NJO168 NTJ39:NTK168 ODF39:ODG168 ONB39:ONC168 OWX39:OWY168 PGT39:PGU168 PQP39:PQQ168 QAL39:QAM168 QKH39:QKI168 QUD39:QUE168 RDZ39:REA168 RNV39:RNW168 RXR39:RXS168 SHN39:SHO168 SRJ39:SRK168 TBF39:TBG168 TLB39:TLC168 TUX39:TUY168 UET39:UEU168 UOP39:UOQ168 UYL39:UYM168 VIH39:VII168 VSD39:VSE168 WBZ39:WCA168 WLV39:WLW168 WVR39:WVS168 J65575:K65704 JF65575:JG65704 TB65575:TC65704 ACX65575:ACY65704 AMT65575:AMU65704 AWP65575:AWQ65704 BGL65575:BGM65704 BQH65575:BQI65704 CAD65575:CAE65704 CJZ65575:CKA65704 CTV65575:CTW65704 DDR65575:DDS65704 DNN65575:DNO65704 DXJ65575:DXK65704 EHF65575:EHG65704 ERB65575:ERC65704 FAX65575:FAY65704 FKT65575:FKU65704 FUP65575:FUQ65704 GEL65575:GEM65704 GOH65575:GOI65704 GYD65575:GYE65704 HHZ65575:HIA65704 HRV65575:HRW65704 IBR65575:IBS65704 ILN65575:ILO65704 IVJ65575:IVK65704 JFF65575:JFG65704 JPB65575:JPC65704 JYX65575:JYY65704 KIT65575:KIU65704 KSP65575:KSQ65704 LCL65575:LCM65704 LMH65575:LMI65704 LWD65575:LWE65704 MFZ65575:MGA65704 MPV65575:MPW65704 MZR65575:MZS65704 NJN65575:NJO65704 NTJ65575:NTK65704 ODF65575:ODG65704 ONB65575:ONC65704 OWX65575:OWY65704 PGT65575:PGU65704 PQP65575:PQQ65704 QAL65575:QAM65704 QKH65575:QKI65704 QUD65575:QUE65704 RDZ65575:REA65704 RNV65575:RNW65704 RXR65575:RXS65704 SHN65575:SHO65704 SRJ65575:SRK65704 TBF65575:TBG65704 TLB65575:TLC65704 TUX65575:TUY65704 UET65575:UEU65704 UOP65575:UOQ65704 UYL65575:UYM65704 VIH65575:VII65704 VSD65575:VSE65704 WBZ65575:WCA65704 WLV65575:WLW65704 WVR65575:WVS65704 J131111:K131240 JF131111:JG131240 TB131111:TC131240 ACX131111:ACY131240 AMT131111:AMU131240 AWP131111:AWQ131240 BGL131111:BGM131240 BQH131111:BQI131240 CAD131111:CAE131240 CJZ131111:CKA131240 CTV131111:CTW131240 DDR131111:DDS131240 DNN131111:DNO131240 DXJ131111:DXK131240 EHF131111:EHG131240 ERB131111:ERC131240 FAX131111:FAY131240 FKT131111:FKU131240 FUP131111:FUQ131240 GEL131111:GEM131240 GOH131111:GOI131240 GYD131111:GYE131240 HHZ131111:HIA131240 HRV131111:HRW131240 IBR131111:IBS131240 ILN131111:ILO131240 IVJ131111:IVK131240 JFF131111:JFG131240 JPB131111:JPC131240 JYX131111:JYY131240 KIT131111:KIU131240 KSP131111:KSQ131240 LCL131111:LCM131240 LMH131111:LMI131240 LWD131111:LWE131240 MFZ131111:MGA131240 MPV131111:MPW131240 MZR131111:MZS131240 NJN131111:NJO131240 NTJ131111:NTK131240 ODF131111:ODG131240 ONB131111:ONC131240 OWX131111:OWY131240 PGT131111:PGU131240 PQP131111:PQQ131240 QAL131111:QAM131240 QKH131111:QKI131240 QUD131111:QUE131240 RDZ131111:REA131240 RNV131111:RNW131240 RXR131111:RXS131240 SHN131111:SHO131240 SRJ131111:SRK131240 TBF131111:TBG131240 TLB131111:TLC131240 TUX131111:TUY131240 UET131111:UEU131240 UOP131111:UOQ131240 UYL131111:UYM131240 VIH131111:VII131240 VSD131111:VSE131240 WBZ131111:WCA131240 WLV131111:WLW131240 WVR131111:WVS131240 J196647:K196776 JF196647:JG196776 TB196647:TC196776 ACX196647:ACY196776 AMT196647:AMU196776 AWP196647:AWQ196776 BGL196647:BGM196776 BQH196647:BQI196776 CAD196647:CAE196776 CJZ196647:CKA196776 CTV196647:CTW196776 DDR196647:DDS196776 DNN196647:DNO196776 DXJ196647:DXK196776 EHF196647:EHG196776 ERB196647:ERC196776 FAX196647:FAY196776 FKT196647:FKU196776 FUP196647:FUQ196776 GEL196647:GEM196776 GOH196647:GOI196776 GYD196647:GYE196776 HHZ196647:HIA196776 HRV196647:HRW196776 IBR196647:IBS196776 ILN196647:ILO196776 IVJ196647:IVK196776 JFF196647:JFG196776 JPB196647:JPC196776 JYX196647:JYY196776 KIT196647:KIU196776 KSP196647:KSQ196776 LCL196647:LCM196776 LMH196647:LMI196776 LWD196647:LWE196776 MFZ196647:MGA196776 MPV196647:MPW196776 MZR196647:MZS196776 NJN196647:NJO196776 NTJ196647:NTK196776 ODF196647:ODG196776 ONB196647:ONC196776 OWX196647:OWY196776 PGT196647:PGU196776 PQP196647:PQQ196776 QAL196647:QAM196776 QKH196647:QKI196776 QUD196647:QUE196776 RDZ196647:REA196776 RNV196647:RNW196776 RXR196647:RXS196776 SHN196647:SHO196776 SRJ196647:SRK196776 TBF196647:TBG196776 TLB196647:TLC196776 TUX196647:TUY196776 UET196647:UEU196776 UOP196647:UOQ196776 UYL196647:UYM196776 VIH196647:VII196776 VSD196647:VSE196776 WBZ196647:WCA196776 WLV196647:WLW196776 WVR196647:WVS196776 J262183:K262312 JF262183:JG262312 TB262183:TC262312 ACX262183:ACY262312 AMT262183:AMU262312 AWP262183:AWQ262312 BGL262183:BGM262312 BQH262183:BQI262312 CAD262183:CAE262312 CJZ262183:CKA262312 CTV262183:CTW262312 DDR262183:DDS262312 DNN262183:DNO262312 DXJ262183:DXK262312 EHF262183:EHG262312 ERB262183:ERC262312 FAX262183:FAY262312 FKT262183:FKU262312 FUP262183:FUQ262312 GEL262183:GEM262312 GOH262183:GOI262312 GYD262183:GYE262312 HHZ262183:HIA262312 HRV262183:HRW262312 IBR262183:IBS262312 ILN262183:ILO262312 IVJ262183:IVK262312 JFF262183:JFG262312 JPB262183:JPC262312 JYX262183:JYY262312 KIT262183:KIU262312 KSP262183:KSQ262312 LCL262183:LCM262312 LMH262183:LMI262312 LWD262183:LWE262312 MFZ262183:MGA262312 MPV262183:MPW262312 MZR262183:MZS262312 NJN262183:NJO262312 NTJ262183:NTK262312 ODF262183:ODG262312 ONB262183:ONC262312 OWX262183:OWY262312 PGT262183:PGU262312 PQP262183:PQQ262312 QAL262183:QAM262312 QKH262183:QKI262312 QUD262183:QUE262312 RDZ262183:REA262312 RNV262183:RNW262312 RXR262183:RXS262312 SHN262183:SHO262312 SRJ262183:SRK262312 TBF262183:TBG262312 TLB262183:TLC262312 TUX262183:TUY262312 UET262183:UEU262312 UOP262183:UOQ262312 UYL262183:UYM262312 VIH262183:VII262312 VSD262183:VSE262312 WBZ262183:WCA262312 WLV262183:WLW262312 WVR262183:WVS262312 J327719:K327848 JF327719:JG327848 TB327719:TC327848 ACX327719:ACY327848 AMT327719:AMU327848 AWP327719:AWQ327848 BGL327719:BGM327848 BQH327719:BQI327848 CAD327719:CAE327848 CJZ327719:CKA327848 CTV327719:CTW327848 DDR327719:DDS327848 DNN327719:DNO327848 DXJ327719:DXK327848 EHF327719:EHG327848 ERB327719:ERC327848 FAX327719:FAY327848 FKT327719:FKU327848 FUP327719:FUQ327848 GEL327719:GEM327848 GOH327719:GOI327848 GYD327719:GYE327848 HHZ327719:HIA327848 HRV327719:HRW327848 IBR327719:IBS327848 ILN327719:ILO327848 IVJ327719:IVK327848 JFF327719:JFG327848 JPB327719:JPC327848 JYX327719:JYY327848 KIT327719:KIU327848 KSP327719:KSQ327848 LCL327719:LCM327848 LMH327719:LMI327848 LWD327719:LWE327848 MFZ327719:MGA327848 MPV327719:MPW327848 MZR327719:MZS327848 NJN327719:NJO327848 NTJ327719:NTK327848 ODF327719:ODG327848 ONB327719:ONC327848 OWX327719:OWY327848 PGT327719:PGU327848 PQP327719:PQQ327848 QAL327719:QAM327848 QKH327719:QKI327848 QUD327719:QUE327848 RDZ327719:REA327848 RNV327719:RNW327848 RXR327719:RXS327848 SHN327719:SHO327848 SRJ327719:SRK327848 TBF327719:TBG327848 TLB327719:TLC327848 TUX327719:TUY327848 UET327719:UEU327848 UOP327719:UOQ327848 UYL327719:UYM327848 VIH327719:VII327848 VSD327719:VSE327848 WBZ327719:WCA327848 WLV327719:WLW327848 WVR327719:WVS327848 J393255:K393384 JF393255:JG393384 TB393255:TC393384 ACX393255:ACY393384 AMT393255:AMU393384 AWP393255:AWQ393384 BGL393255:BGM393384 BQH393255:BQI393384 CAD393255:CAE393384 CJZ393255:CKA393384 CTV393255:CTW393384 DDR393255:DDS393384 DNN393255:DNO393384 DXJ393255:DXK393384 EHF393255:EHG393384 ERB393255:ERC393384 FAX393255:FAY393384 FKT393255:FKU393384 FUP393255:FUQ393384 GEL393255:GEM393384 GOH393255:GOI393384 GYD393255:GYE393384 HHZ393255:HIA393384 HRV393255:HRW393384 IBR393255:IBS393384 ILN393255:ILO393384 IVJ393255:IVK393384 JFF393255:JFG393384 JPB393255:JPC393384 JYX393255:JYY393384 KIT393255:KIU393384 KSP393255:KSQ393384 LCL393255:LCM393384 LMH393255:LMI393384 LWD393255:LWE393384 MFZ393255:MGA393384 MPV393255:MPW393384 MZR393255:MZS393384 NJN393255:NJO393384 NTJ393255:NTK393384 ODF393255:ODG393384 ONB393255:ONC393384 OWX393255:OWY393384 PGT393255:PGU393384 PQP393255:PQQ393384 QAL393255:QAM393384 QKH393255:QKI393384 QUD393255:QUE393384 RDZ393255:REA393384 RNV393255:RNW393384 RXR393255:RXS393384 SHN393255:SHO393384 SRJ393255:SRK393384 TBF393255:TBG393384 TLB393255:TLC393384 TUX393255:TUY393384 UET393255:UEU393384 UOP393255:UOQ393384 UYL393255:UYM393384 VIH393255:VII393384 VSD393255:VSE393384 WBZ393255:WCA393384 WLV393255:WLW393384 WVR393255:WVS393384 J458791:K458920 JF458791:JG458920 TB458791:TC458920 ACX458791:ACY458920 AMT458791:AMU458920 AWP458791:AWQ458920 BGL458791:BGM458920 BQH458791:BQI458920 CAD458791:CAE458920 CJZ458791:CKA458920 CTV458791:CTW458920 DDR458791:DDS458920 DNN458791:DNO458920 DXJ458791:DXK458920 EHF458791:EHG458920 ERB458791:ERC458920 FAX458791:FAY458920 FKT458791:FKU458920 FUP458791:FUQ458920 GEL458791:GEM458920 GOH458791:GOI458920 GYD458791:GYE458920 HHZ458791:HIA458920 HRV458791:HRW458920 IBR458791:IBS458920 ILN458791:ILO458920 IVJ458791:IVK458920 JFF458791:JFG458920 JPB458791:JPC458920 JYX458791:JYY458920 KIT458791:KIU458920 KSP458791:KSQ458920 LCL458791:LCM458920 LMH458791:LMI458920 LWD458791:LWE458920 MFZ458791:MGA458920 MPV458791:MPW458920 MZR458791:MZS458920 NJN458791:NJO458920 NTJ458791:NTK458920 ODF458791:ODG458920 ONB458791:ONC458920 OWX458791:OWY458920 PGT458791:PGU458920 PQP458791:PQQ458920 QAL458791:QAM458920 QKH458791:QKI458920 QUD458791:QUE458920 RDZ458791:REA458920 RNV458791:RNW458920 RXR458791:RXS458920 SHN458791:SHO458920 SRJ458791:SRK458920 TBF458791:TBG458920 TLB458791:TLC458920 TUX458791:TUY458920 UET458791:UEU458920 UOP458791:UOQ458920 UYL458791:UYM458920 VIH458791:VII458920 VSD458791:VSE458920 WBZ458791:WCA458920 WLV458791:WLW458920 WVR458791:WVS458920 J524327:K524456 JF524327:JG524456 TB524327:TC524456 ACX524327:ACY524456 AMT524327:AMU524456 AWP524327:AWQ524456 BGL524327:BGM524456 BQH524327:BQI524456 CAD524327:CAE524456 CJZ524327:CKA524456 CTV524327:CTW524456 DDR524327:DDS524456 DNN524327:DNO524456 DXJ524327:DXK524456 EHF524327:EHG524456 ERB524327:ERC524456 FAX524327:FAY524456 FKT524327:FKU524456 FUP524327:FUQ524456 GEL524327:GEM524456 GOH524327:GOI524456 GYD524327:GYE524456 HHZ524327:HIA524456 HRV524327:HRW524456 IBR524327:IBS524456 ILN524327:ILO524456 IVJ524327:IVK524456 JFF524327:JFG524456 JPB524327:JPC524456 JYX524327:JYY524456 KIT524327:KIU524456 KSP524327:KSQ524456 LCL524327:LCM524456 LMH524327:LMI524456 LWD524327:LWE524456 MFZ524327:MGA524456 MPV524327:MPW524456 MZR524327:MZS524456 NJN524327:NJO524456 NTJ524327:NTK524456 ODF524327:ODG524456 ONB524327:ONC524456 OWX524327:OWY524456 PGT524327:PGU524456 PQP524327:PQQ524456 QAL524327:QAM524456 QKH524327:QKI524456 QUD524327:QUE524456 RDZ524327:REA524456 RNV524327:RNW524456 RXR524327:RXS524456 SHN524327:SHO524456 SRJ524327:SRK524456 TBF524327:TBG524456 TLB524327:TLC524456 TUX524327:TUY524456 UET524327:UEU524456 UOP524327:UOQ524456 UYL524327:UYM524456 VIH524327:VII524456 VSD524327:VSE524456 WBZ524327:WCA524456 WLV524327:WLW524456 WVR524327:WVS524456 J589863:K589992 JF589863:JG589992 TB589863:TC589992 ACX589863:ACY589992 AMT589863:AMU589992 AWP589863:AWQ589992 BGL589863:BGM589992 BQH589863:BQI589992 CAD589863:CAE589992 CJZ589863:CKA589992 CTV589863:CTW589992 DDR589863:DDS589992 DNN589863:DNO589992 DXJ589863:DXK589992 EHF589863:EHG589992 ERB589863:ERC589992 FAX589863:FAY589992 FKT589863:FKU589992 FUP589863:FUQ589992 GEL589863:GEM589992 GOH589863:GOI589992 GYD589863:GYE589992 HHZ589863:HIA589992 HRV589863:HRW589992 IBR589863:IBS589992 ILN589863:ILO589992 IVJ589863:IVK589992 JFF589863:JFG589992 JPB589863:JPC589992 JYX589863:JYY589992 KIT589863:KIU589992 KSP589863:KSQ589992 LCL589863:LCM589992 LMH589863:LMI589992 LWD589863:LWE589992 MFZ589863:MGA589992 MPV589863:MPW589992 MZR589863:MZS589992 NJN589863:NJO589992 NTJ589863:NTK589992 ODF589863:ODG589992 ONB589863:ONC589992 OWX589863:OWY589992 PGT589863:PGU589992 PQP589863:PQQ589992 QAL589863:QAM589992 QKH589863:QKI589992 QUD589863:QUE589992 RDZ589863:REA589992 RNV589863:RNW589992 RXR589863:RXS589992 SHN589863:SHO589992 SRJ589863:SRK589992 TBF589863:TBG589992 TLB589863:TLC589992 TUX589863:TUY589992 UET589863:UEU589992 UOP589863:UOQ589992 UYL589863:UYM589992 VIH589863:VII589992 VSD589863:VSE589992 WBZ589863:WCA589992 WLV589863:WLW589992 WVR589863:WVS589992 J655399:K655528 JF655399:JG655528 TB655399:TC655528 ACX655399:ACY655528 AMT655399:AMU655528 AWP655399:AWQ655528 BGL655399:BGM655528 BQH655399:BQI655528 CAD655399:CAE655528 CJZ655399:CKA655528 CTV655399:CTW655528 DDR655399:DDS655528 DNN655399:DNO655528 DXJ655399:DXK655528 EHF655399:EHG655528 ERB655399:ERC655528 FAX655399:FAY655528 FKT655399:FKU655528 FUP655399:FUQ655528 GEL655399:GEM655528 GOH655399:GOI655528 GYD655399:GYE655528 HHZ655399:HIA655528 HRV655399:HRW655528 IBR655399:IBS655528 ILN655399:ILO655528 IVJ655399:IVK655528 JFF655399:JFG655528 JPB655399:JPC655528 JYX655399:JYY655528 KIT655399:KIU655528 KSP655399:KSQ655528 LCL655399:LCM655528 LMH655399:LMI655528 LWD655399:LWE655528 MFZ655399:MGA655528 MPV655399:MPW655528 MZR655399:MZS655528 NJN655399:NJO655528 NTJ655399:NTK655528 ODF655399:ODG655528 ONB655399:ONC655528 OWX655399:OWY655528 PGT655399:PGU655528 PQP655399:PQQ655528 QAL655399:QAM655528 QKH655399:QKI655528 QUD655399:QUE655528 RDZ655399:REA655528 RNV655399:RNW655528 RXR655399:RXS655528 SHN655399:SHO655528 SRJ655399:SRK655528 TBF655399:TBG655528 TLB655399:TLC655528 TUX655399:TUY655528 UET655399:UEU655528 UOP655399:UOQ655528 UYL655399:UYM655528 VIH655399:VII655528 VSD655399:VSE655528 WBZ655399:WCA655528 WLV655399:WLW655528 WVR655399:WVS655528 J720935:K721064 JF720935:JG721064 TB720935:TC721064 ACX720935:ACY721064 AMT720935:AMU721064 AWP720935:AWQ721064 BGL720935:BGM721064 BQH720935:BQI721064 CAD720935:CAE721064 CJZ720935:CKA721064 CTV720935:CTW721064 DDR720935:DDS721064 DNN720935:DNO721064 DXJ720935:DXK721064 EHF720935:EHG721064 ERB720935:ERC721064 FAX720935:FAY721064 FKT720935:FKU721064 FUP720935:FUQ721064 GEL720935:GEM721064 GOH720935:GOI721064 GYD720935:GYE721064 HHZ720935:HIA721064 HRV720935:HRW721064 IBR720935:IBS721064 ILN720935:ILO721064 IVJ720935:IVK721064 JFF720935:JFG721064 JPB720935:JPC721064 JYX720935:JYY721064 KIT720935:KIU721064 KSP720935:KSQ721064 LCL720935:LCM721064 LMH720935:LMI721064 LWD720935:LWE721064 MFZ720935:MGA721064 MPV720935:MPW721064 MZR720935:MZS721064 NJN720935:NJO721064 NTJ720935:NTK721064 ODF720935:ODG721064 ONB720935:ONC721064 OWX720935:OWY721064 PGT720935:PGU721064 PQP720935:PQQ721064 QAL720935:QAM721064 QKH720935:QKI721064 QUD720935:QUE721064 RDZ720935:REA721064 RNV720935:RNW721064 RXR720935:RXS721064 SHN720935:SHO721064 SRJ720935:SRK721064 TBF720935:TBG721064 TLB720935:TLC721064 TUX720935:TUY721064 UET720935:UEU721064 UOP720935:UOQ721064 UYL720935:UYM721064 VIH720935:VII721064 VSD720935:VSE721064 WBZ720935:WCA721064 WLV720935:WLW721064 WVR720935:WVS721064 J786471:K786600 JF786471:JG786600 TB786471:TC786600 ACX786471:ACY786600 AMT786471:AMU786600 AWP786471:AWQ786600 BGL786471:BGM786600 BQH786471:BQI786600 CAD786471:CAE786600 CJZ786471:CKA786600 CTV786471:CTW786600 DDR786471:DDS786600 DNN786471:DNO786600 DXJ786471:DXK786600 EHF786471:EHG786600 ERB786471:ERC786600 FAX786471:FAY786600 FKT786471:FKU786600 FUP786471:FUQ786600 GEL786471:GEM786600 GOH786471:GOI786600 GYD786471:GYE786600 HHZ786471:HIA786600 HRV786471:HRW786600 IBR786471:IBS786600 ILN786471:ILO786600 IVJ786471:IVK786600 JFF786471:JFG786600 JPB786471:JPC786600 JYX786471:JYY786600 KIT786471:KIU786600 KSP786471:KSQ786600 LCL786471:LCM786600 LMH786471:LMI786600 LWD786471:LWE786600 MFZ786471:MGA786600 MPV786471:MPW786600 MZR786471:MZS786600 NJN786471:NJO786600 NTJ786471:NTK786600 ODF786471:ODG786600 ONB786471:ONC786600 OWX786471:OWY786600 PGT786471:PGU786600 PQP786471:PQQ786600 QAL786471:QAM786600 QKH786471:QKI786600 QUD786471:QUE786600 RDZ786471:REA786600 RNV786471:RNW786600 RXR786471:RXS786600 SHN786471:SHO786600 SRJ786471:SRK786600 TBF786471:TBG786600 TLB786471:TLC786600 TUX786471:TUY786600 UET786471:UEU786600 UOP786471:UOQ786600 UYL786471:UYM786600 VIH786471:VII786600 VSD786471:VSE786600 WBZ786471:WCA786600 WLV786471:WLW786600 WVR786471:WVS786600 J852007:K852136 JF852007:JG852136 TB852007:TC852136 ACX852007:ACY852136 AMT852007:AMU852136 AWP852007:AWQ852136 BGL852007:BGM852136 BQH852007:BQI852136 CAD852007:CAE852136 CJZ852007:CKA852136 CTV852007:CTW852136 DDR852007:DDS852136 DNN852007:DNO852136 DXJ852007:DXK852136 EHF852007:EHG852136 ERB852007:ERC852136 FAX852007:FAY852136 FKT852007:FKU852136 FUP852007:FUQ852136 GEL852007:GEM852136 GOH852007:GOI852136 GYD852007:GYE852136 HHZ852007:HIA852136 HRV852007:HRW852136 IBR852007:IBS852136 ILN852007:ILO852136 IVJ852007:IVK852136 JFF852007:JFG852136 JPB852007:JPC852136 JYX852007:JYY852136 KIT852007:KIU852136 KSP852007:KSQ852136 LCL852007:LCM852136 LMH852007:LMI852136 LWD852007:LWE852136 MFZ852007:MGA852136 MPV852007:MPW852136 MZR852007:MZS852136 NJN852007:NJO852136 NTJ852007:NTK852136 ODF852007:ODG852136 ONB852007:ONC852136 OWX852007:OWY852136 PGT852007:PGU852136 PQP852007:PQQ852136 QAL852007:QAM852136 QKH852007:QKI852136 QUD852007:QUE852136 RDZ852007:REA852136 RNV852007:RNW852136 RXR852007:RXS852136 SHN852007:SHO852136 SRJ852007:SRK852136 TBF852007:TBG852136 TLB852007:TLC852136 TUX852007:TUY852136 UET852007:UEU852136 UOP852007:UOQ852136 UYL852007:UYM852136 VIH852007:VII852136 VSD852007:VSE852136 WBZ852007:WCA852136 WLV852007:WLW852136 WVR852007:WVS852136 J917543:K917672 JF917543:JG917672 TB917543:TC917672 ACX917543:ACY917672 AMT917543:AMU917672 AWP917543:AWQ917672 BGL917543:BGM917672 BQH917543:BQI917672 CAD917543:CAE917672 CJZ917543:CKA917672 CTV917543:CTW917672 DDR917543:DDS917672 DNN917543:DNO917672 DXJ917543:DXK917672 EHF917543:EHG917672 ERB917543:ERC917672 FAX917543:FAY917672 FKT917543:FKU917672 FUP917543:FUQ917672 GEL917543:GEM917672 GOH917543:GOI917672 GYD917543:GYE917672 HHZ917543:HIA917672 HRV917543:HRW917672 IBR917543:IBS917672 ILN917543:ILO917672 IVJ917543:IVK917672 JFF917543:JFG917672 JPB917543:JPC917672 JYX917543:JYY917672 KIT917543:KIU917672 KSP917543:KSQ917672 LCL917543:LCM917672 LMH917543:LMI917672 LWD917543:LWE917672 MFZ917543:MGA917672 MPV917543:MPW917672 MZR917543:MZS917672 NJN917543:NJO917672 NTJ917543:NTK917672 ODF917543:ODG917672 ONB917543:ONC917672 OWX917543:OWY917672 PGT917543:PGU917672 PQP917543:PQQ917672 QAL917543:QAM917672 QKH917543:QKI917672 QUD917543:QUE917672 RDZ917543:REA917672 RNV917543:RNW917672 RXR917543:RXS917672 SHN917543:SHO917672 SRJ917543:SRK917672 TBF917543:TBG917672 TLB917543:TLC917672 TUX917543:TUY917672 UET917543:UEU917672 UOP917543:UOQ917672 UYL917543:UYM917672 VIH917543:VII917672 VSD917543:VSE917672 WBZ917543:WCA917672 WLV917543:WLW917672 WVR917543:WVS917672 J983079:K983208 JF983079:JG983208 TB983079:TC983208 ACX983079:ACY983208 AMT983079:AMU983208 AWP983079:AWQ983208 BGL983079:BGM983208 BQH983079:BQI983208 CAD983079:CAE983208 CJZ983079:CKA983208 CTV983079:CTW983208 DDR983079:DDS983208 DNN983079:DNO983208 DXJ983079:DXK983208 EHF983079:EHG983208 ERB983079:ERC983208 FAX983079:FAY983208 FKT983079:FKU983208 FUP983079:FUQ983208 GEL983079:GEM983208 GOH983079:GOI983208 GYD983079:GYE983208 HHZ983079:HIA983208 HRV983079:HRW983208 IBR983079:IBS983208 ILN983079:ILO983208 IVJ983079:IVK983208 JFF983079:JFG983208 JPB983079:JPC983208 JYX983079:JYY983208 KIT983079:KIU983208 KSP983079:KSQ983208 LCL983079:LCM983208 LMH983079:LMI983208 LWD983079:LWE983208 MFZ983079:MGA983208 MPV983079:MPW983208 MZR983079:MZS983208 NJN983079:NJO983208 NTJ983079:NTK983208 ODF983079:ODG983208 ONB983079:ONC983208 OWX983079:OWY983208 PGT983079:PGU983208 PQP983079:PQQ983208 QAL983079:QAM983208 QKH983079:QKI983208 QUD983079:QUE983208 RDZ983079:REA983208 RNV983079:RNW983208 RXR983079:RXS983208 SHN983079:SHO983208 SRJ983079:SRK983208 TBF983079:TBG983208 TLB983079:TLC983208 TUX983079:TUY983208 UET983079:UEU983208 UOP983079:UOQ983208 UYL983079:UYM983208 VIH983079:VII983208 VSD983079:VSE983208 WBZ983079:WCA983208 WLV983079:WLW983208 WVR983079:WVS983208"/>
  </dataValidations>
  <pageMargins left="0.78740157480314965" right="0.39370078740157483" top="0.59055118110236227" bottom="0.51181102362204722" header="0.39370078740157483" footer="0.31496062992125984"/>
  <pageSetup paperSize="9" scale="44" fitToHeight="0" orientation="portrait" r:id="rId1"/>
  <headerFooter alignWithMargins="0">
    <oddHeader>&amp;C有料老人ホーム</oddHeader>
    <oddFooter>&amp;C有料老人ホーム</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O53"/>
  <sheetViews>
    <sheetView view="pageBreakPreview" zoomScale="59" zoomScaleNormal="75" zoomScaleSheetLayoutView="59" workbookViewId="0">
      <pane ySplit="6" topLeftCell="A7" activePane="bottomLeft" state="frozen"/>
      <selection pane="bottomLeft" sqref="A1:O2"/>
    </sheetView>
  </sheetViews>
  <sheetFormatPr defaultColWidth="10.625" defaultRowHeight="39.950000000000003" customHeight="1" x14ac:dyDescent="0.15"/>
  <cols>
    <col min="1" max="1" width="6.25" style="286" customWidth="1"/>
    <col min="2" max="2" width="40.875" style="286" customWidth="1"/>
    <col min="3" max="3" width="2.625" style="286" customWidth="1"/>
    <col min="4" max="4" width="34.5" style="286" customWidth="1"/>
    <col min="5" max="5" width="13.25" style="286" customWidth="1"/>
    <col min="6" max="7" width="12.25" style="286" customWidth="1"/>
    <col min="8" max="8" width="8.75" style="286" bestFit="1" customWidth="1"/>
    <col min="9" max="9" width="12.875" style="286" customWidth="1"/>
    <col min="10" max="10" width="42" style="286" customWidth="1"/>
    <col min="11" max="11" width="19.75" style="325" customWidth="1"/>
    <col min="12" max="12" width="19.25" style="286" customWidth="1"/>
    <col min="13" max="13" width="10" style="286" bestFit="1" customWidth="1"/>
    <col min="14" max="14" width="8.625" style="286" customWidth="1"/>
    <col min="15" max="15" width="9.5" style="286" customWidth="1"/>
    <col min="16" max="16384" width="10.625" style="286"/>
  </cols>
  <sheetData>
    <row r="1" spans="1:15" s="283" customFormat="1" ht="22.5" customHeight="1" x14ac:dyDescent="0.15">
      <c r="A1" s="439" t="s">
        <v>657</v>
      </c>
      <c r="B1" s="439"/>
      <c r="C1" s="439"/>
      <c r="D1" s="439"/>
      <c r="E1" s="439"/>
      <c r="F1" s="439"/>
      <c r="G1" s="439"/>
      <c r="H1" s="439"/>
      <c r="I1" s="439"/>
      <c r="J1" s="439"/>
      <c r="K1" s="439"/>
      <c r="L1" s="439"/>
      <c r="M1" s="439"/>
      <c r="N1" s="439"/>
      <c r="O1" s="439"/>
    </row>
    <row r="2" spans="1:15" s="283" customFormat="1" ht="22.5" customHeight="1" x14ac:dyDescent="0.15">
      <c r="A2" s="439"/>
      <c r="B2" s="439"/>
      <c r="C2" s="439"/>
      <c r="D2" s="439"/>
      <c r="E2" s="439"/>
      <c r="F2" s="439"/>
      <c r="G2" s="439"/>
      <c r="H2" s="439"/>
      <c r="I2" s="439"/>
      <c r="J2" s="439"/>
      <c r="K2" s="439"/>
      <c r="L2" s="439"/>
      <c r="M2" s="439"/>
      <c r="N2" s="439"/>
      <c r="O2" s="439"/>
    </row>
    <row r="3" spans="1:15" s="285" customFormat="1" ht="22.5" customHeight="1" x14ac:dyDescent="0.15">
      <c r="A3" s="284"/>
      <c r="B3" s="284"/>
      <c r="C3" s="284"/>
      <c r="D3" s="284"/>
      <c r="E3" s="284"/>
      <c r="F3" s="284"/>
      <c r="G3" s="284"/>
      <c r="H3" s="284"/>
      <c r="I3" s="284"/>
      <c r="J3" s="284"/>
      <c r="K3" s="284"/>
      <c r="L3" s="284"/>
      <c r="M3" s="284"/>
      <c r="N3" s="440" t="s">
        <v>3074</v>
      </c>
      <c r="O3" s="440"/>
    </row>
    <row r="4" spans="1:15" ht="27" customHeight="1" x14ac:dyDescent="0.15">
      <c r="A4" s="441" t="s">
        <v>135</v>
      </c>
      <c r="B4" s="433" t="s">
        <v>134</v>
      </c>
      <c r="C4" s="433" t="s">
        <v>96</v>
      </c>
      <c r="D4" s="433"/>
      <c r="E4" s="433" t="s">
        <v>656</v>
      </c>
      <c r="F4" s="438" t="s">
        <v>655</v>
      </c>
      <c r="G4" s="442" t="s">
        <v>654</v>
      </c>
      <c r="H4" s="433" t="s">
        <v>653</v>
      </c>
      <c r="I4" s="433" t="s">
        <v>85</v>
      </c>
      <c r="J4" s="433" t="s">
        <v>86</v>
      </c>
      <c r="K4" s="433" t="s">
        <v>87</v>
      </c>
      <c r="L4" s="433" t="s">
        <v>88</v>
      </c>
      <c r="M4" s="438" t="s">
        <v>652</v>
      </c>
      <c r="N4" s="438" t="s">
        <v>651</v>
      </c>
      <c r="O4" s="438" t="s">
        <v>650</v>
      </c>
    </row>
    <row r="5" spans="1:15" ht="27" customHeight="1" x14ac:dyDescent="0.15">
      <c r="A5" s="441"/>
      <c r="B5" s="433"/>
      <c r="C5" s="287" t="s">
        <v>83</v>
      </c>
      <c r="D5" s="433" t="s">
        <v>84</v>
      </c>
      <c r="E5" s="433"/>
      <c r="F5" s="438"/>
      <c r="G5" s="443"/>
      <c r="H5" s="433"/>
      <c r="I5" s="433"/>
      <c r="J5" s="433"/>
      <c r="K5" s="433"/>
      <c r="L5" s="433"/>
      <c r="M5" s="438"/>
      <c r="N5" s="438"/>
      <c r="O5" s="438"/>
    </row>
    <row r="6" spans="1:15" ht="27" customHeight="1" x14ac:dyDescent="0.15">
      <c r="A6" s="441"/>
      <c r="B6" s="433"/>
      <c r="C6" s="288" t="s">
        <v>89</v>
      </c>
      <c r="D6" s="433"/>
      <c r="E6" s="433"/>
      <c r="F6" s="438"/>
      <c r="G6" s="444"/>
      <c r="H6" s="433"/>
      <c r="I6" s="433"/>
      <c r="J6" s="433"/>
      <c r="K6" s="433"/>
      <c r="L6" s="433"/>
      <c r="M6" s="438"/>
      <c r="N6" s="438"/>
      <c r="O6" s="438"/>
    </row>
    <row r="7" spans="1:15" s="295" customFormat="1" ht="36" customHeight="1" x14ac:dyDescent="0.15">
      <c r="A7" s="364" t="s">
        <v>136</v>
      </c>
      <c r="B7" s="289" t="s">
        <v>649</v>
      </c>
      <c r="C7" s="289" t="s">
        <v>611</v>
      </c>
      <c r="D7" s="290" t="s">
        <v>648</v>
      </c>
      <c r="E7" s="291">
        <v>40989</v>
      </c>
      <c r="F7" s="291">
        <v>40989</v>
      </c>
      <c r="G7" s="291">
        <v>42815</v>
      </c>
      <c r="H7" s="292">
        <v>27</v>
      </c>
      <c r="I7" s="293" t="s">
        <v>3073</v>
      </c>
      <c r="J7" s="294" t="s">
        <v>647</v>
      </c>
      <c r="K7" s="293" t="s">
        <v>646</v>
      </c>
      <c r="L7" s="293" t="s">
        <v>645</v>
      </c>
      <c r="M7" s="293" t="s">
        <v>672</v>
      </c>
      <c r="N7" s="293" t="s">
        <v>618</v>
      </c>
      <c r="O7" s="293" t="s">
        <v>535</v>
      </c>
    </row>
    <row r="8" spans="1:15" s="295" customFormat="1" ht="36" customHeight="1" x14ac:dyDescent="0.15">
      <c r="A8" s="364" t="s">
        <v>136</v>
      </c>
      <c r="B8" s="296" t="s">
        <v>644</v>
      </c>
      <c r="C8" s="289" t="s">
        <v>636</v>
      </c>
      <c r="D8" s="290" t="s">
        <v>731</v>
      </c>
      <c r="E8" s="291">
        <v>41359</v>
      </c>
      <c r="F8" s="291">
        <v>41614</v>
      </c>
      <c r="G8" s="291">
        <v>43185</v>
      </c>
      <c r="H8" s="292">
        <v>32</v>
      </c>
      <c r="I8" s="293" t="s">
        <v>732</v>
      </c>
      <c r="J8" s="294" t="s">
        <v>643</v>
      </c>
      <c r="K8" s="293" t="s">
        <v>642</v>
      </c>
      <c r="L8" s="293" t="s">
        <v>641</v>
      </c>
      <c r="M8" s="293" t="s">
        <v>672</v>
      </c>
      <c r="N8" s="293" t="s">
        <v>557</v>
      </c>
      <c r="O8" s="293" t="s">
        <v>733</v>
      </c>
    </row>
    <row r="9" spans="1:15" s="295" customFormat="1" ht="36" customHeight="1" x14ac:dyDescent="0.15">
      <c r="A9" s="364" t="s">
        <v>136</v>
      </c>
      <c r="B9" s="289" t="s">
        <v>640</v>
      </c>
      <c r="C9" s="289" t="s">
        <v>634</v>
      </c>
      <c r="D9" s="290" t="s">
        <v>734</v>
      </c>
      <c r="E9" s="291">
        <v>41011</v>
      </c>
      <c r="F9" s="291">
        <v>41011</v>
      </c>
      <c r="G9" s="291">
        <v>42837</v>
      </c>
      <c r="H9" s="292">
        <v>15</v>
      </c>
      <c r="I9" s="293" t="s">
        <v>735</v>
      </c>
      <c r="J9" s="294" t="s">
        <v>639</v>
      </c>
      <c r="K9" s="293" t="s">
        <v>638</v>
      </c>
      <c r="L9" s="293" t="s">
        <v>638</v>
      </c>
      <c r="M9" s="293" t="s">
        <v>672</v>
      </c>
      <c r="N9" s="293" t="s">
        <v>618</v>
      </c>
      <c r="O9" s="293" t="s">
        <v>535</v>
      </c>
    </row>
    <row r="10" spans="1:15" s="295" customFormat="1" ht="36" customHeight="1" x14ac:dyDescent="0.15">
      <c r="A10" s="364" t="s">
        <v>136</v>
      </c>
      <c r="B10" s="296" t="s">
        <v>637</v>
      </c>
      <c r="C10" s="289" t="s">
        <v>636</v>
      </c>
      <c r="D10" s="290" t="s">
        <v>736</v>
      </c>
      <c r="E10" s="291">
        <v>41026</v>
      </c>
      <c r="F10" s="291">
        <v>41026</v>
      </c>
      <c r="G10" s="291">
        <v>42852</v>
      </c>
      <c r="H10" s="292">
        <v>14</v>
      </c>
      <c r="I10" s="293" t="s">
        <v>737</v>
      </c>
      <c r="J10" s="294" t="s">
        <v>635</v>
      </c>
      <c r="K10" s="297" t="s">
        <v>738</v>
      </c>
      <c r="L10" s="293" t="s">
        <v>738</v>
      </c>
      <c r="M10" s="293" t="s">
        <v>672</v>
      </c>
      <c r="N10" s="293" t="s">
        <v>618</v>
      </c>
      <c r="O10" s="293" t="s">
        <v>535</v>
      </c>
    </row>
    <row r="11" spans="1:15" s="295" customFormat="1" ht="36" customHeight="1" x14ac:dyDescent="0.15">
      <c r="A11" s="364" t="s">
        <v>136</v>
      </c>
      <c r="B11" s="296" t="s">
        <v>633</v>
      </c>
      <c r="C11" s="289" t="s">
        <v>611</v>
      </c>
      <c r="D11" s="290" t="s">
        <v>740</v>
      </c>
      <c r="E11" s="291">
        <v>42507</v>
      </c>
      <c r="F11" s="291">
        <v>42767</v>
      </c>
      <c r="G11" s="291"/>
      <c r="H11" s="292">
        <v>36</v>
      </c>
      <c r="I11" s="293" t="s">
        <v>741</v>
      </c>
      <c r="J11" s="296" t="s">
        <v>728</v>
      </c>
      <c r="K11" s="293" t="s">
        <v>632</v>
      </c>
      <c r="L11" s="293" t="s">
        <v>631</v>
      </c>
      <c r="M11" s="293" t="s">
        <v>672</v>
      </c>
      <c r="N11" s="293" t="s">
        <v>557</v>
      </c>
      <c r="O11" s="293" t="s">
        <v>733</v>
      </c>
    </row>
    <row r="12" spans="1:15" s="295" customFormat="1" ht="36" customHeight="1" x14ac:dyDescent="0.15">
      <c r="A12" s="364" t="s">
        <v>136</v>
      </c>
      <c r="B12" s="296" t="s">
        <v>630</v>
      </c>
      <c r="C12" s="289" t="s">
        <v>138</v>
      </c>
      <c r="D12" s="290" t="s">
        <v>742</v>
      </c>
      <c r="E12" s="291">
        <v>42375</v>
      </c>
      <c r="F12" s="291">
        <v>42491</v>
      </c>
      <c r="G12" s="291"/>
      <c r="H12" s="292">
        <v>5</v>
      </c>
      <c r="I12" s="293" t="s">
        <v>743</v>
      </c>
      <c r="J12" s="294" t="s">
        <v>629</v>
      </c>
      <c r="K12" s="293" t="s">
        <v>628</v>
      </c>
      <c r="L12" s="293" t="s">
        <v>627</v>
      </c>
      <c r="M12" s="293" t="s">
        <v>672</v>
      </c>
      <c r="N12" s="293" t="s">
        <v>557</v>
      </c>
      <c r="O12" s="293" t="s">
        <v>733</v>
      </c>
    </row>
    <row r="13" spans="1:15" s="295" customFormat="1" ht="36" customHeight="1" x14ac:dyDescent="0.15">
      <c r="A13" s="364" t="s">
        <v>136</v>
      </c>
      <c r="B13" s="296" t="s">
        <v>626</v>
      </c>
      <c r="C13" s="289" t="s">
        <v>138</v>
      </c>
      <c r="D13" s="290" t="s">
        <v>744</v>
      </c>
      <c r="E13" s="291">
        <v>41358</v>
      </c>
      <c r="F13" s="291">
        <v>41600</v>
      </c>
      <c r="G13" s="291">
        <v>43184</v>
      </c>
      <c r="H13" s="292">
        <v>20</v>
      </c>
      <c r="I13" s="293" t="s">
        <v>745</v>
      </c>
      <c r="J13" s="294" t="s">
        <v>625</v>
      </c>
      <c r="K13" s="297" t="s">
        <v>746</v>
      </c>
      <c r="L13" s="293" t="s">
        <v>747</v>
      </c>
      <c r="M13" s="293" t="s">
        <v>672</v>
      </c>
      <c r="N13" s="293" t="s">
        <v>557</v>
      </c>
      <c r="O13" s="293" t="s">
        <v>733</v>
      </c>
    </row>
    <row r="14" spans="1:15" s="295" customFormat="1" ht="36" customHeight="1" x14ac:dyDescent="0.15">
      <c r="A14" s="364" t="s">
        <v>136</v>
      </c>
      <c r="B14" s="296" t="s">
        <v>748</v>
      </c>
      <c r="C14" s="289" t="s">
        <v>138</v>
      </c>
      <c r="D14" s="290" t="s">
        <v>742</v>
      </c>
      <c r="E14" s="291">
        <v>42507</v>
      </c>
      <c r="F14" s="291">
        <v>42552</v>
      </c>
      <c r="G14" s="291"/>
      <c r="H14" s="292">
        <v>11</v>
      </c>
      <c r="I14" s="293" t="s">
        <v>749</v>
      </c>
      <c r="J14" s="294" t="s">
        <v>750</v>
      </c>
      <c r="K14" s="297" t="s">
        <v>751</v>
      </c>
      <c r="L14" s="293" t="s">
        <v>752</v>
      </c>
      <c r="M14" s="293" t="s">
        <v>672</v>
      </c>
      <c r="N14" s="293" t="s">
        <v>557</v>
      </c>
      <c r="O14" s="293" t="s">
        <v>733</v>
      </c>
    </row>
    <row r="15" spans="1:15" s="295" customFormat="1" ht="36" customHeight="1" x14ac:dyDescent="0.15">
      <c r="A15" s="364" t="s">
        <v>136</v>
      </c>
      <c r="B15" s="296" t="s">
        <v>753</v>
      </c>
      <c r="C15" s="289" t="s">
        <v>138</v>
      </c>
      <c r="D15" s="290" t="s">
        <v>624</v>
      </c>
      <c r="E15" s="291">
        <v>42164</v>
      </c>
      <c r="F15" s="291">
        <v>42446</v>
      </c>
      <c r="G15" s="291"/>
      <c r="H15" s="292">
        <v>12</v>
      </c>
      <c r="I15" s="293" t="s">
        <v>754</v>
      </c>
      <c r="J15" s="298" t="s">
        <v>623</v>
      </c>
      <c r="K15" s="297" t="s">
        <v>622</v>
      </c>
      <c r="L15" s="293"/>
      <c r="M15" s="293" t="s">
        <v>733</v>
      </c>
      <c r="N15" s="293" t="s">
        <v>557</v>
      </c>
      <c r="O15" s="293" t="s">
        <v>733</v>
      </c>
    </row>
    <row r="16" spans="1:15" s="295" customFormat="1" ht="36" customHeight="1" x14ac:dyDescent="0.15">
      <c r="A16" s="364" t="s">
        <v>1368</v>
      </c>
      <c r="B16" s="296" t="s">
        <v>1376</v>
      </c>
      <c r="C16" s="289" t="s">
        <v>82</v>
      </c>
      <c r="D16" s="290" t="s">
        <v>1377</v>
      </c>
      <c r="E16" s="291">
        <v>44616</v>
      </c>
      <c r="F16" s="291">
        <v>44958</v>
      </c>
      <c r="G16" s="291"/>
      <c r="H16" s="292">
        <v>30</v>
      </c>
      <c r="I16" s="293" t="s">
        <v>1378</v>
      </c>
      <c r="J16" s="298" t="s">
        <v>1379</v>
      </c>
      <c r="K16" s="297" t="s">
        <v>1380</v>
      </c>
      <c r="L16" s="293"/>
      <c r="M16" s="293" t="s">
        <v>733</v>
      </c>
      <c r="N16" s="293" t="s">
        <v>557</v>
      </c>
      <c r="O16" s="293" t="s">
        <v>733</v>
      </c>
    </row>
    <row r="17" spans="1:15" s="307" customFormat="1" ht="36" customHeight="1" x14ac:dyDescent="0.15">
      <c r="A17" s="299"/>
      <c r="B17" s="434" t="s">
        <v>621</v>
      </c>
      <c r="C17" s="435"/>
      <c r="D17" s="435"/>
      <c r="E17" s="435"/>
      <c r="F17" s="300">
        <f>COUNT(H7:H16)</f>
        <v>10</v>
      </c>
      <c r="G17" s="300" t="s">
        <v>266</v>
      </c>
      <c r="H17" s="301">
        <f>SUM(H7:H16)</f>
        <v>202</v>
      </c>
      <c r="I17" s="302" t="s">
        <v>530</v>
      </c>
      <c r="J17" s="303"/>
      <c r="K17" s="304"/>
      <c r="L17" s="305"/>
      <c r="M17" s="305"/>
      <c r="N17" s="305"/>
      <c r="O17" s="306"/>
    </row>
    <row r="18" spans="1:15" ht="36" customHeight="1" x14ac:dyDescent="0.15">
      <c r="A18" s="364" t="s">
        <v>140</v>
      </c>
      <c r="B18" s="296" t="s">
        <v>755</v>
      </c>
      <c r="C18" s="289" t="s">
        <v>138</v>
      </c>
      <c r="D18" s="290" t="s">
        <v>756</v>
      </c>
      <c r="E18" s="291">
        <v>40955</v>
      </c>
      <c r="F18" s="291">
        <v>40955</v>
      </c>
      <c r="G18" s="291">
        <v>42782</v>
      </c>
      <c r="H18" s="292">
        <v>37</v>
      </c>
      <c r="I18" s="293" t="s">
        <v>619</v>
      </c>
      <c r="J18" s="294" t="s">
        <v>757</v>
      </c>
      <c r="K18" s="293" t="s">
        <v>65</v>
      </c>
      <c r="L18" s="293" t="s">
        <v>66</v>
      </c>
      <c r="M18" s="293" t="s">
        <v>142</v>
      </c>
      <c r="N18" s="293" t="s">
        <v>573</v>
      </c>
      <c r="O18" s="293" t="s">
        <v>142</v>
      </c>
    </row>
    <row r="19" spans="1:15" s="295" customFormat="1" ht="36" customHeight="1" x14ac:dyDescent="0.15">
      <c r="A19" s="364" t="s">
        <v>140</v>
      </c>
      <c r="B19" s="296" t="s">
        <v>620</v>
      </c>
      <c r="C19" s="289" t="s">
        <v>138</v>
      </c>
      <c r="D19" s="290" t="s">
        <v>756</v>
      </c>
      <c r="E19" s="291">
        <v>41043</v>
      </c>
      <c r="F19" s="291">
        <v>41091</v>
      </c>
      <c r="G19" s="291">
        <v>42869</v>
      </c>
      <c r="H19" s="292">
        <v>26</v>
      </c>
      <c r="I19" s="293" t="s">
        <v>619</v>
      </c>
      <c r="J19" s="296" t="s">
        <v>729</v>
      </c>
      <c r="K19" s="293" t="s">
        <v>758</v>
      </c>
      <c r="L19" s="293" t="s">
        <v>759</v>
      </c>
      <c r="M19" s="293" t="s">
        <v>672</v>
      </c>
      <c r="N19" s="293" t="s">
        <v>618</v>
      </c>
      <c r="O19" s="293" t="s">
        <v>733</v>
      </c>
    </row>
    <row r="20" spans="1:15" s="307" customFormat="1" ht="36" customHeight="1" x14ac:dyDescent="0.15">
      <c r="A20" s="299"/>
      <c r="B20" s="434" t="s">
        <v>617</v>
      </c>
      <c r="C20" s="435"/>
      <c r="D20" s="435"/>
      <c r="E20" s="435"/>
      <c r="F20" s="300">
        <f>COUNT(H18:H19)</f>
        <v>2</v>
      </c>
      <c r="G20" s="300" t="s">
        <v>266</v>
      </c>
      <c r="H20" s="301">
        <f>SUM(H18:H19)</f>
        <v>63</v>
      </c>
      <c r="I20" s="302" t="s">
        <v>530</v>
      </c>
      <c r="J20" s="303"/>
      <c r="K20" s="305"/>
      <c r="L20" s="305"/>
      <c r="M20" s="305"/>
      <c r="N20" s="305"/>
      <c r="O20" s="306"/>
    </row>
    <row r="21" spans="1:15" s="295" customFormat="1" ht="47.25" customHeight="1" x14ac:dyDescent="0.15">
      <c r="A21" s="297" t="s">
        <v>609</v>
      </c>
      <c r="B21" s="296" t="s">
        <v>616</v>
      </c>
      <c r="C21" s="296" t="s">
        <v>615</v>
      </c>
      <c r="D21" s="289" t="s">
        <v>614</v>
      </c>
      <c r="E21" s="291">
        <v>41669</v>
      </c>
      <c r="F21" s="291">
        <v>41932</v>
      </c>
      <c r="G21" s="291">
        <v>43630</v>
      </c>
      <c r="H21" s="292">
        <v>35</v>
      </c>
      <c r="I21" s="293" t="s">
        <v>760</v>
      </c>
      <c r="J21" s="294" t="s">
        <v>613</v>
      </c>
      <c r="K21" s="293" t="s">
        <v>761</v>
      </c>
      <c r="L21" s="293" t="s">
        <v>762</v>
      </c>
      <c r="M21" s="293" t="s">
        <v>672</v>
      </c>
      <c r="N21" s="293" t="s">
        <v>557</v>
      </c>
      <c r="O21" s="293" t="s">
        <v>733</v>
      </c>
    </row>
    <row r="22" spans="1:15" s="295" customFormat="1" ht="36" customHeight="1" x14ac:dyDescent="0.15">
      <c r="A22" s="297" t="s">
        <v>609</v>
      </c>
      <c r="B22" s="289" t="s">
        <v>612</v>
      </c>
      <c r="C22" s="289" t="s">
        <v>611</v>
      </c>
      <c r="D22" s="289" t="s">
        <v>744</v>
      </c>
      <c r="E22" s="291">
        <v>41670</v>
      </c>
      <c r="F22" s="291">
        <v>41852</v>
      </c>
      <c r="G22" s="291">
        <v>43630</v>
      </c>
      <c r="H22" s="292">
        <v>19</v>
      </c>
      <c r="I22" s="293" t="s">
        <v>763</v>
      </c>
      <c r="J22" s="294" t="s">
        <v>610</v>
      </c>
      <c r="K22" s="293" t="s">
        <v>764</v>
      </c>
      <c r="L22" s="293" t="s">
        <v>765</v>
      </c>
      <c r="M22" s="293" t="s">
        <v>672</v>
      </c>
      <c r="N22" s="293" t="s">
        <v>557</v>
      </c>
      <c r="O22" s="293" t="s">
        <v>733</v>
      </c>
    </row>
    <row r="23" spans="1:15" s="295" customFormat="1" ht="36" customHeight="1" x14ac:dyDescent="0.15">
      <c r="A23" s="297" t="s">
        <v>609</v>
      </c>
      <c r="B23" s="290" t="s">
        <v>608</v>
      </c>
      <c r="C23" s="289" t="s">
        <v>143</v>
      </c>
      <c r="D23" s="289" t="s">
        <v>766</v>
      </c>
      <c r="E23" s="291">
        <v>41907</v>
      </c>
      <c r="F23" s="291">
        <v>42195</v>
      </c>
      <c r="G23" s="291">
        <v>43804</v>
      </c>
      <c r="H23" s="292">
        <v>29</v>
      </c>
      <c r="I23" s="293" t="s">
        <v>767</v>
      </c>
      <c r="J23" s="294" t="s">
        <v>607</v>
      </c>
      <c r="K23" s="297" t="s">
        <v>768</v>
      </c>
      <c r="L23" s="293" t="s">
        <v>769</v>
      </c>
      <c r="M23" s="293" t="s">
        <v>672</v>
      </c>
      <c r="N23" s="293" t="s">
        <v>557</v>
      </c>
      <c r="O23" s="293" t="s">
        <v>733</v>
      </c>
    </row>
    <row r="24" spans="1:15" s="295" customFormat="1" ht="36" customHeight="1" x14ac:dyDescent="0.15">
      <c r="A24" s="297" t="s">
        <v>606</v>
      </c>
      <c r="B24" s="290" t="s">
        <v>770</v>
      </c>
      <c r="C24" s="289" t="s">
        <v>138</v>
      </c>
      <c r="D24" s="289" t="s">
        <v>771</v>
      </c>
      <c r="E24" s="291">
        <v>42481</v>
      </c>
      <c r="F24" s="291">
        <v>42506</v>
      </c>
      <c r="G24" s="291"/>
      <c r="H24" s="292">
        <v>38</v>
      </c>
      <c r="I24" s="293" t="s">
        <v>772</v>
      </c>
      <c r="J24" s="294" t="s">
        <v>605</v>
      </c>
      <c r="K24" s="297" t="s">
        <v>773</v>
      </c>
      <c r="L24" s="293"/>
      <c r="M24" s="293" t="s">
        <v>672</v>
      </c>
      <c r="N24" s="293" t="s">
        <v>557</v>
      </c>
      <c r="O24" s="293" t="s">
        <v>733</v>
      </c>
    </row>
    <row r="25" spans="1:15" s="295" customFormat="1" ht="36" customHeight="1" x14ac:dyDescent="0.15">
      <c r="A25" s="297" t="s">
        <v>1404</v>
      </c>
      <c r="B25" s="342" t="s">
        <v>1405</v>
      </c>
      <c r="C25" s="310" t="s">
        <v>170</v>
      </c>
      <c r="D25" s="343" t="s">
        <v>1007</v>
      </c>
      <c r="E25" s="291">
        <v>45419</v>
      </c>
      <c r="F25" s="291">
        <v>45627</v>
      </c>
      <c r="G25" s="291"/>
      <c r="H25" s="292">
        <v>20</v>
      </c>
      <c r="I25" s="293" t="s">
        <v>1016</v>
      </c>
      <c r="J25" s="294" t="s">
        <v>1406</v>
      </c>
      <c r="K25" s="297" t="s">
        <v>1009</v>
      </c>
      <c r="L25" s="293" t="s">
        <v>1010</v>
      </c>
      <c r="M25" s="293" t="s">
        <v>1407</v>
      </c>
      <c r="N25" s="293" t="s">
        <v>1408</v>
      </c>
      <c r="O25" s="293" t="s">
        <v>733</v>
      </c>
    </row>
    <row r="26" spans="1:15" s="307" customFormat="1" ht="36" customHeight="1" x14ac:dyDescent="0.15">
      <c r="A26" s="308"/>
      <c r="B26" s="434" t="s">
        <v>604</v>
      </c>
      <c r="C26" s="435"/>
      <c r="D26" s="435"/>
      <c r="E26" s="435"/>
      <c r="F26" s="300">
        <f>COUNT(H21:H25)</f>
        <v>5</v>
      </c>
      <c r="G26" s="300" t="s">
        <v>266</v>
      </c>
      <c r="H26" s="301">
        <f>SUM(H21:H25)</f>
        <v>141</v>
      </c>
      <c r="I26" s="302" t="s">
        <v>530</v>
      </c>
      <c r="J26" s="303"/>
      <c r="K26" s="305"/>
      <c r="L26" s="305"/>
      <c r="M26" s="305"/>
      <c r="N26" s="305"/>
      <c r="O26" s="306"/>
    </row>
    <row r="27" spans="1:15" ht="36" customHeight="1" x14ac:dyDescent="0.15">
      <c r="A27" s="364" t="s">
        <v>144</v>
      </c>
      <c r="B27" s="296" t="s">
        <v>603</v>
      </c>
      <c r="C27" s="289" t="s">
        <v>145</v>
      </c>
      <c r="D27" s="290" t="s">
        <v>589</v>
      </c>
      <c r="E27" s="291">
        <v>40903</v>
      </c>
      <c r="F27" s="291">
        <v>40903</v>
      </c>
      <c r="G27" s="291">
        <v>42730</v>
      </c>
      <c r="H27" s="292">
        <v>60</v>
      </c>
      <c r="I27" s="293" t="s">
        <v>588</v>
      </c>
      <c r="J27" s="294" t="s">
        <v>587</v>
      </c>
      <c r="K27" s="293" t="s">
        <v>586</v>
      </c>
      <c r="L27" s="293" t="s">
        <v>585</v>
      </c>
      <c r="M27" s="363" t="s">
        <v>142</v>
      </c>
      <c r="N27" s="363" t="s">
        <v>573</v>
      </c>
      <c r="O27" s="363" t="s">
        <v>535</v>
      </c>
    </row>
    <row r="28" spans="1:15" ht="36" customHeight="1" x14ac:dyDescent="0.15">
      <c r="A28" s="364" t="s">
        <v>144</v>
      </c>
      <c r="B28" s="289" t="s">
        <v>599</v>
      </c>
      <c r="C28" s="289" t="s">
        <v>138</v>
      </c>
      <c r="D28" s="296" t="s">
        <v>602</v>
      </c>
      <c r="E28" s="291">
        <v>40975</v>
      </c>
      <c r="F28" s="291">
        <v>41000</v>
      </c>
      <c r="G28" s="291">
        <v>42801</v>
      </c>
      <c r="H28" s="292">
        <v>10</v>
      </c>
      <c r="I28" s="293" t="s">
        <v>601</v>
      </c>
      <c r="J28" s="294" t="s">
        <v>600</v>
      </c>
      <c r="K28" s="293" t="s">
        <v>64</v>
      </c>
      <c r="L28" s="293" t="s">
        <v>774</v>
      </c>
      <c r="M28" s="293" t="s">
        <v>142</v>
      </c>
      <c r="N28" s="293" t="s">
        <v>573</v>
      </c>
      <c r="O28" s="293" t="s">
        <v>535</v>
      </c>
    </row>
    <row r="29" spans="1:15" ht="36" customHeight="1" x14ac:dyDescent="0.15">
      <c r="A29" s="364" t="s">
        <v>144</v>
      </c>
      <c r="B29" s="296" t="s">
        <v>775</v>
      </c>
      <c r="C29" s="289" t="s">
        <v>145</v>
      </c>
      <c r="D29" s="290" t="s">
        <v>589</v>
      </c>
      <c r="E29" s="291">
        <v>41079</v>
      </c>
      <c r="F29" s="291">
        <v>41202</v>
      </c>
      <c r="G29" s="291">
        <v>44729</v>
      </c>
      <c r="H29" s="292">
        <v>22</v>
      </c>
      <c r="I29" s="293" t="s">
        <v>588</v>
      </c>
      <c r="J29" s="294" t="s">
        <v>587</v>
      </c>
      <c r="K29" s="293" t="s">
        <v>586</v>
      </c>
      <c r="L29" s="293" t="s">
        <v>585</v>
      </c>
      <c r="M29" s="293" t="s">
        <v>142</v>
      </c>
      <c r="N29" s="293" t="s">
        <v>573</v>
      </c>
      <c r="O29" s="293" t="s">
        <v>535</v>
      </c>
    </row>
    <row r="30" spans="1:15" ht="36" customHeight="1" x14ac:dyDescent="0.15">
      <c r="A30" s="364" t="s">
        <v>144</v>
      </c>
      <c r="B30" s="296" t="s">
        <v>598</v>
      </c>
      <c r="C30" s="289" t="s">
        <v>540</v>
      </c>
      <c r="D30" s="290" t="s">
        <v>539</v>
      </c>
      <c r="E30" s="291">
        <v>41144</v>
      </c>
      <c r="F30" s="291">
        <v>41256</v>
      </c>
      <c r="G30" s="291">
        <v>44838</v>
      </c>
      <c r="H30" s="292">
        <v>20</v>
      </c>
      <c r="I30" s="293" t="s">
        <v>597</v>
      </c>
      <c r="J30" s="294" t="s">
        <v>596</v>
      </c>
      <c r="K30" s="293" t="s">
        <v>776</v>
      </c>
      <c r="L30" s="293" t="s">
        <v>777</v>
      </c>
      <c r="M30" s="293" t="s">
        <v>142</v>
      </c>
      <c r="N30" s="293" t="s">
        <v>573</v>
      </c>
      <c r="O30" s="293" t="s">
        <v>535</v>
      </c>
    </row>
    <row r="31" spans="1:15" ht="36" customHeight="1" x14ac:dyDescent="0.15">
      <c r="A31" s="364" t="s">
        <v>144</v>
      </c>
      <c r="B31" s="296" t="s">
        <v>593</v>
      </c>
      <c r="C31" s="289" t="s">
        <v>540</v>
      </c>
      <c r="D31" s="290" t="s">
        <v>539</v>
      </c>
      <c r="E31" s="291">
        <v>41149</v>
      </c>
      <c r="F31" s="291">
        <v>41149</v>
      </c>
      <c r="G31" s="291">
        <v>44838</v>
      </c>
      <c r="H31" s="292">
        <v>20</v>
      </c>
      <c r="I31" s="293" t="s">
        <v>597</v>
      </c>
      <c r="J31" s="294" t="s">
        <v>596</v>
      </c>
      <c r="K31" s="293" t="s">
        <v>595</v>
      </c>
      <c r="L31" s="293" t="s">
        <v>594</v>
      </c>
      <c r="M31" s="293" t="s">
        <v>142</v>
      </c>
      <c r="N31" s="293" t="s">
        <v>573</v>
      </c>
      <c r="O31" s="293" t="s">
        <v>535</v>
      </c>
    </row>
    <row r="32" spans="1:15" ht="36" customHeight="1" x14ac:dyDescent="0.15">
      <c r="A32" s="364" t="s">
        <v>144</v>
      </c>
      <c r="B32" s="296" t="s">
        <v>590</v>
      </c>
      <c r="C32" s="289" t="s">
        <v>540</v>
      </c>
      <c r="D32" s="290" t="s">
        <v>539</v>
      </c>
      <c r="E32" s="291">
        <v>41149</v>
      </c>
      <c r="F32" s="291">
        <v>41149</v>
      </c>
      <c r="G32" s="291">
        <v>44838</v>
      </c>
      <c r="H32" s="292">
        <v>22</v>
      </c>
      <c r="I32" s="293" t="s">
        <v>538</v>
      </c>
      <c r="J32" s="294" t="s">
        <v>592</v>
      </c>
      <c r="K32" s="293" t="s">
        <v>778</v>
      </c>
      <c r="L32" s="293" t="s">
        <v>591</v>
      </c>
      <c r="M32" s="293" t="s">
        <v>142</v>
      </c>
      <c r="N32" s="293" t="s">
        <v>573</v>
      </c>
      <c r="O32" s="293" t="s">
        <v>535</v>
      </c>
    </row>
    <row r="33" spans="1:15" ht="36" customHeight="1" x14ac:dyDescent="0.15">
      <c r="A33" s="364" t="s">
        <v>144</v>
      </c>
      <c r="B33" s="296" t="s">
        <v>584</v>
      </c>
      <c r="C33" s="289" t="s">
        <v>145</v>
      </c>
      <c r="D33" s="290" t="s">
        <v>589</v>
      </c>
      <c r="E33" s="291">
        <v>41171</v>
      </c>
      <c r="F33" s="291">
        <v>41487</v>
      </c>
      <c r="G33" s="326" t="s">
        <v>779</v>
      </c>
      <c r="H33" s="292">
        <v>22</v>
      </c>
      <c r="I33" s="293" t="s">
        <v>588</v>
      </c>
      <c r="J33" s="294" t="s">
        <v>587</v>
      </c>
      <c r="K33" s="293" t="s">
        <v>586</v>
      </c>
      <c r="L33" s="293" t="s">
        <v>585</v>
      </c>
      <c r="M33" s="293" t="s">
        <v>142</v>
      </c>
      <c r="N33" s="293" t="s">
        <v>573</v>
      </c>
      <c r="O33" s="293" t="s">
        <v>535</v>
      </c>
    </row>
    <row r="34" spans="1:15" ht="36" customHeight="1" x14ac:dyDescent="0.15">
      <c r="A34" s="364" t="s">
        <v>144</v>
      </c>
      <c r="B34" s="296" t="s">
        <v>780</v>
      </c>
      <c r="C34" s="289" t="s">
        <v>145</v>
      </c>
      <c r="D34" s="290" t="s">
        <v>583</v>
      </c>
      <c r="E34" s="291">
        <v>41311</v>
      </c>
      <c r="F34" s="291">
        <v>41518</v>
      </c>
      <c r="G34" s="291">
        <v>44987</v>
      </c>
      <c r="H34" s="292">
        <v>24</v>
      </c>
      <c r="I34" s="293" t="s">
        <v>582</v>
      </c>
      <c r="J34" s="309" t="s">
        <v>781</v>
      </c>
      <c r="K34" s="293" t="s">
        <v>581</v>
      </c>
      <c r="L34" s="293" t="s">
        <v>782</v>
      </c>
      <c r="M34" s="293" t="s">
        <v>142</v>
      </c>
      <c r="N34" s="293" t="s">
        <v>573</v>
      </c>
      <c r="O34" s="293" t="s">
        <v>535</v>
      </c>
    </row>
    <row r="35" spans="1:15" ht="36" customHeight="1" x14ac:dyDescent="0.15">
      <c r="A35" s="364" t="s">
        <v>144</v>
      </c>
      <c r="B35" s="296" t="s">
        <v>579</v>
      </c>
      <c r="C35" s="289" t="s">
        <v>540</v>
      </c>
      <c r="D35" s="290" t="s">
        <v>539</v>
      </c>
      <c r="E35" s="291">
        <v>41331</v>
      </c>
      <c r="F35" s="291">
        <v>41331</v>
      </c>
      <c r="G35" s="291">
        <v>44981</v>
      </c>
      <c r="H35" s="292">
        <v>17</v>
      </c>
      <c r="I35" s="293" t="s">
        <v>538</v>
      </c>
      <c r="J35" s="309" t="s">
        <v>580</v>
      </c>
      <c r="K35" s="293" t="s">
        <v>783</v>
      </c>
      <c r="L35" s="293" t="s">
        <v>146</v>
      </c>
      <c r="M35" s="293" t="s">
        <v>142</v>
      </c>
      <c r="N35" s="293" t="s">
        <v>573</v>
      </c>
      <c r="O35" s="293" t="s">
        <v>535</v>
      </c>
    </row>
    <row r="36" spans="1:15" s="295" customFormat="1" ht="36" customHeight="1" x14ac:dyDescent="0.15">
      <c r="A36" s="364" t="s">
        <v>144</v>
      </c>
      <c r="B36" s="296" t="s">
        <v>578</v>
      </c>
      <c r="C36" s="289" t="s">
        <v>540</v>
      </c>
      <c r="D36" s="290" t="s">
        <v>539</v>
      </c>
      <c r="E36" s="291">
        <v>41527</v>
      </c>
      <c r="F36" s="291">
        <v>41603</v>
      </c>
      <c r="G36" s="291">
        <v>43353</v>
      </c>
      <c r="H36" s="292">
        <v>30</v>
      </c>
      <c r="I36" s="293" t="s">
        <v>784</v>
      </c>
      <c r="J36" s="309" t="s">
        <v>577</v>
      </c>
      <c r="K36" s="293" t="s">
        <v>785</v>
      </c>
      <c r="L36" s="293" t="s">
        <v>786</v>
      </c>
      <c r="M36" s="293" t="s">
        <v>142</v>
      </c>
      <c r="N36" s="293" t="s">
        <v>573</v>
      </c>
      <c r="O36" s="293" t="s">
        <v>535</v>
      </c>
    </row>
    <row r="37" spans="1:15" s="295" customFormat="1" ht="36" customHeight="1" x14ac:dyDescent="0.15">
      <c r="A37" s="364" t="s">
        <v>144</v>
      </c>
      <c r="B37" s="296" t="s">
        <v>576</v>
      </c>
      <c r="C37" s="289" t="s">
        <v>787</v>
      </c>
      <c r="D37" s="296" t="s">
        <v>575</v>
      </c>
      <c r="E37" s="291">
        <v>41696</v>
      </c>
      <c r="F37" s="291">
        <v>41852</v>
      </c>
      <c r="G37" s="291">
        <v>43522</v>
      </c>
      <c r="H37" s="292">
        <v>27</v>
      </c>
      <c r="I37" s="293" t="s">
        <v>788</v>
      </c>
      <c r="J37" s="309" t="s">
        <v>574</v>
      </c>
      <c r="K37" s="293" t="s">
        <v>789</v>
      </c>
      <c r="L37" s="293" t="s">
        <v>790</v>
      </c>
      <c r="M37" s="293" t="s">
        <v>142</v>
      </c>
      <c r="N37" s="293" t="s">
        <v>573</v>
      </c>
      <c r="O37" s="293" t="s">
        <v>535</v>
      </c>
    </row>
    <row r="38" spans="1:15" s="295" customFormat="1" ht="36" customHeight="1" x14ac:dyDescent="0.15">
      <c r="A38" s="364" t="s">
        <v>144</v>
      </c>
      <c r="B38" s="296" t="s">
        <v>791</v>
      </c>
      <c r="C38" s="289" t="s">
        <v>143</v>
      </c>
      <c r="D38" s="290" t="s">
        <v>792</v>
      </c>
      <c r="E38" s="291">
        <v>42039</v>
      </c>
      <c r="F38" s="291">
        <v>42278</v>
      </c>
      <c r="G38" s="291">
        <v>43865</v>
      </c>
      <c r="H38" s="292">
        <v>20</v>
      </c>
      <c r="I38" s="293" t="s">
        <v>793</v>
      </c>
      <c r="J38" s="309" t="s">
        <v>662</v>
      </c>
      <c r="K38" s="297" t="s">
        <v>794</v>
      </c>
      <c r="L38" s="293" t="s">
        <v>795</v>
      </c>
      <c r="M38" s="293" t="s">
        <v>672</v>
      </c>
      <c r="N38" s="293" t="s">
        <v>557</v>
      </c>
      <c r="O38" s="293" t="s">
        <v>733</v>
      </c>
    </row>
    <row r="39" spans="1:15" s="295" customFormat="1" ht="42" customHeight="1" x14ac:dyDescent="0.15">
      <c r="A39" s="364" t="s">
        <v>144</v>
      </c>
      <c r="B39" s="296" t="s">
        <v>796</v>
      </c>
      <c r="C39" s="289" t="s">
        <v>138</v>
      </c>
      <c r="D39" s="296" t="s">
        <v>572</v>
      </c>
      <c r="E39" s="291">
        <v>42192</v>
      </c>
      <c r="F39" s="291">
        <v>42522</v>
      </c>
      <c r="G39" s="291"/>
      <c r="H39" s="292">
        <v>25</v>
      </c>
      <c r="I39" s="293" t="s">
        <v>797</v>
      </c>
      <c r="J39" s="309" t="s">
        <v>571</v>
      </c>
      <c r="K39" s="297" t="s">
        <v>570</v>
      </c>
      <c r="L39" s="293" t="s">
        <v>569</v>
      </c>
      <c r="M39" s="293" t="s">
        <v>672</v>
      </c>
      <c r="N39" s="293" t="s">
        <v>557</v>
      </c>
      <c r="O39" s="293" t="s">
        <v>733</v>
      </c>
    </row>
    <row r="40" spans="1:15" s="295" customFormat="1" ht="42" customHeight="1" x14ac:dyDescent="0.15">
      <c r="A40" s="364" t="s">
        <v>144</v>
      </c>
      <c r="B40" s="296" t="s">
        <v>568</v>
      </c>
      <c r="C40" s="289" t="s">
        <v>138</v>
      </c>
      <c r="D40" s="296" t="s">
        <v>567</v>
      </c>
      <c r="E40" s="291">
        <v>42305</v>
      </c>
      <c r="F40" s="291">
        <v>42461</v>
      </c>
      <c r="G40" s="291"/>
      <c r="H40" s="292">
        <v>10</v>
      </c>
      <c r="I40" s="293" t="s">
        <v>798</v>
      </c>
      <c r="J40" s="309" t="s">
        <v>566</v>
      </c>
      <c r="K40" s="297" t="s">
        <v>799</v>
      </c>
      <c r="L40" s="293"/>
      <c r="M40" s="293" t="s">
        <v>733</v>
      </c>
      <c r="N40" s="293" t="s">
        <v>557</v>
      </c>
      <c r="O40" s="293" t="s">
        <v>733</v>
      </c>
    </row>
    <row r="41" spans="1:15" s="295" customFormat="1" ht="42" customHeight="1" x14ac:dyDescent="0.15">
      <c r="A41" s="364" t="s">
        <v>144</v>
      </c>
      <c r="B41" s="296" t="s">
        <v>800</v>
      </c>
      <c r="C41" s="289" t="s">
        <v>82</v>
      </c>
      <c r="D41" s="290" t="s">
        <v>801</v>
      </c>
      <c r="E41" s="291">
        <v>42353</v>
      </c>
      <c r="F41" s="291">
        <v>42646</v>
      </c>
      <c r="G41" s="291"/>
      <c r="H41" s="292">
        <v>19</v>
      </c>
      <c r="I41" s="293" t="s">
        <v>802</v>
      </c>
      <c r="J41" s="309" t="s">
        <v>565</v>
      </c>
      <c r="K41" s="297" t="s">
        <v>564</v>
      </c>
      <c r="L41" s="293" t="s">
        <v>563</v>
      </c>
      <c r="M41" s="293" t="s">
        <v>672</v>
      </c>
      <c r="N41" s="293" t="s">
        <v>557</v>
      </c>
      <c r="O41" s="293" t="s">
        <v>733</v>
      </c>
    </row>
    <row r="42" spans="1:15" s="295" customFormat="1" ht="42" customHeight="1" x14ac:dyDescent="0.15">
      <c r="A42" s="364" t="s">
        <v>144</v>
      </c>
      <c r="B42" s="296" t="s">
        <v>562</v>
      </c>
      <c r="C42" s="289" t="s">
        <v>138</v>
      </c>
      <c r="D42" s="290" t="s">
        <v>561</v>
      </c>
      <c r="E42" s="291">
        <v>42403</v>
      </c>
      <c r="F42" s="291">
        <v>42309</v>
      </c>
      <c r="G42" s="291"/>
      <c r="H42" s="292">
        <v>20</v>
      </c>
      <c r="I42" s="293" t="s">
        <v>803</v>
      </c>
      <c r="J42" s="309" t="s">
        <v>560</v>
      </c>
      <c r="K42" s="297" t="s">
        <v>559</v>
      </c>
      <c r="L42" s="293" t="s">
        <v>558</v>
      </c>
      <c r="M42" s="293" t="s">
        <v>672</v>
      </c>
      <c r="N42" s="293" t="s">
        <v>557</v>
      </c>
      <c r="O42" s="293" t="s">
        <v>733</v>
      </c>
    </row>
    <row r="43" spans="1:15" s="295" customFormat="1" ht="42" customHeight="1" x14ac:dyDescent="0.15">
      <c r="A43" s="364" t="s">
        <v>144</v>
      </c>
      <c r="B43" s="296" t="s">
        <v>556</v>
      </c>
      <c r="C43" s="310" t="s">
        <v>82</v>
      </c>
      <c r="D43" s="311" t="s">
        <v>555</v>
      </c>
      <c r="E43" s="291">
        <v>42585</v>
      </c>
      <c r="F43" s="312">
        <v>42826</v>
      </c>
      <c r="G43" s="312"/>
      <c r="H43" s="292">
        <v>18</v>
      </c>
      <c r="I43" s="293" t="s">
        <v>554</v>
      </c>
      <c r="J43" s="309" t="s">
        <v>553</v>
      </c>
      <c r="K43" s="297" t="s">
        <v>552</v>
      </c>
      <c r="L43" s="293" t="s">
        <v>551</v>
      </c>
      <c r="M43" s="293" t="s">
        <v>142</v>
      </c>
      <c r="N43" s="293" t="s">
        <v>550</v>
      </c>
      <c r="O43" s="293" t="s">
        <v>535</v>
      </c>
    </row>
    <row r="44" spans="1:15" s="295" customFormat="1" ht="42" customHeight="1" x14ac:dyDescent="0.15">
      <c r="A44" s="364" t="s">
        <v>144</v>
      </c>
      <c r="B44" s="296" t="s">
        <v>549</v>
      </c>
      <c r="C44" s="289" t="s">
        <v>804</v>
      </c>
      <c r="D44" s="290" t="s">
        <v>548</v>
      </c>
      <c r="E44" s="291">
        <v>42741</v>
      </c>
      <c r="F44" s="312">
        <v>42973</v>
      </c>
      <c r="G44" s="312"/>
      <c r="H44" s="292">
        <v>26</v>
      </c>
      <c r="I44" s="293" t="s">
        <v>805</v>
      </c>
      <c r="J44" s="309" t="s">
        <v>547</v>
      </c>
      <c r="K44" s="297" t="s">
        <v>546</v>
      </c>
      <c r="L44" s="293" t="s">
        <v>545</v>
      </c>
      <c r="M44" s="293" t="s">
        <v>142</v>
      </c>
      <c r="N44" s="293" t="s">
        <v>536</v>
      </c>
      <c r="O44" s="293" t="s">
        <v>535</v>
      </c>
    </row>
    <row r="45" spans="1:15" s="295" customFormat="1" ht="42" customHeight="1" x14ac:dyDescent="0.15">
      <c r="A45" s="364" t="s">
        <v>144</v>
      </c>
      <c r="B45" s="296" t="s">
        <v>730</v>
      </c>
      <c r="C45" s="289" t="s">
        <v>138</v>
      </c>
      <c r="D45" s="290" t="s">
        <v>544</v>
      </c>
      <c r="E45" s="291">
        <v>42817</v>
      </c>
      <c r="F45" s="312">
        <v>42817</v>
      </c>
      <c r="G45" s="312">
        <v>44665</v>
      </c>
      <c r="H45" s="292">
        <v>12</v>
      </c>
      <c r="I45" s="293" t="s">
        <v>543</v>
      </c>
      <c r="J45" s="309" t="s">
        <v>542</v>
      </c>
      <c r="K45" s="297" t="s">
        <v>541</v>
      </c>
      <c r="L45" s="293" t="s">
        <v>146</v>
      </c>
      <c r="M45" s="293" t="s">
        <v>142</v>
      </c>
      <c r="N45" s="293" t="s">
        <v>536</v>
      </c>
      <c r="O45" s="293" t="s">
        <v>535</v>
      </c>
    </row>
    <row r="46" spans="1:15" s="295" customFormat="1" ht="42" customHeight="1" x14ac:dyDescent="0.15">
      <c r="A46" s="364" t="s">
        <v>144</v>
      </c>
      <c r="B46" s="296" t="s">
        <v>688</v>
      </c>
      <c r="C46" s="289" t="s">
        <v>540</v>
      </c>
      <c r="D46" s="290" t="s">
        <v>539</v>
      </c>
      <c r="E46" s="291">
        <v>43887</v>
      </c>
      <c r="F46" s="312">
        <v>44137</v>
      </c>
      <c r="G46" s="312"/>
      <c r="H46" s="292">
        <v>70</v>
      </c>
      <c r="I46" s="293" t="s">
        <v>538</v>
      </c>
      <c r="J46" s="309" t="s">
        <v>689</v>
      </c>
      <c r="K46" s="297" t="s">
        <v>806</v>
      </c>
      <c r="L46" s="297" t="s">
        <v>537</v>
      </c>
      <c r="M46" s="293" t="s">
        <v>142</v>
      </c>
      <c r="N46" s="293" t="s">
        <v>536</v>
      </c>
      <c r="O46" s="293" t="s">
        <v>535</v>
      </c>
    </row>
    <row r="47" spans="1:15" s="307" customFormat="1" ht="36" customHeight="1" x14ac:dyDescent="0.15">
      <c r="A47" s="299"/>
      <c r="B47" s="434" t="s">
        <v>534</v>
      </c>
      <c r="C47" s="435"/>
      <c r="D47" s="435"/>
      <c r="E47" s="435"/>
      <c r="F47" s="300">
        <f>COUNT(H27:H46)</f>
        <v>20</v>
      </c>
      <c r="G47" s="300" t="s">
        <v>533</v>
      </c>
      <c r="H47" s="301">
        <f>SUM(H27:H46)</f>
        <v>494</v>
      </c>
      <c r="I47" s="302" t="s">
        <v>532</v>
      </c>
      <c r="J47" s="313"/>
      <c r="K47" s="305"/>
      <c r="L47" s="305"/>
      <c r="M47" s="305"/>
      <c r="N47" s="305"/>
      <c r="O47" s="306"/>
    </row>
    <row r="48" spans="1:15" s="307" customFormat="1" ht="36" customHeight="1" x14ac:dyDescent="0.15">
      <c r="A48" s="436" t="s">
        <v>531</v>
      </c>
      <c r="B48" s="437"/>
      <c r="C48" s="437"/>
      <c r="D48" s="437"/>
      <c r="E48" s="437"/>
      <c r="F48" s="314">
        <f>F47+F26+F20+F17</f>
        <v>37</v>
      </c>
      <c r="G48" s="315" t="s">
        <v>266</v>
      </c>
      <c r="H48" s="316">
        <f>H17+H20+H26+H47</f>
        <v>900</v>
      </c>
      <c r="I48" s="302" t="s">
        <v>530</v>
      </c>
      <c r="J48" s="313"/>
      <c r="K48" s="305"/>
      <c r="L48" s="305"/>
      <c r="M48" s="305"/>
      <c r="N48" s="305"/>
      <c r="O48" s="306"/>
    </row>
    <row r="49" spans="1:15" s="317" customFormat="1" ht="24" customHeight="1" x14ac:dyDescent="0.15">
      <c r="B49" s="318" t="s">
        <v>529</v>
      </c>
      <c r="C49" s="319"/>
      <c r="D49" s="319"/>
      <c r="E49" s="319"/>
      <c r="F49" s="319"/>
      <c r="G49" s="319"/>
      <c r="H49" s="319"/>
      <c r="I49" s="319"/>
      <c r="J49" s="319"/>
      <c r="K49" s="319"/>
      <c r="L49" s="319"/>
      <c r="O49" s="319"/>
    </row>
    <row r="50" spans="1:15" s="317" customFormat="1" ht="24" customHeight="1" x14ac:dyDescent="0.15">
      <c r="A50" s="320"/>
      <c r="B50" s="318" t="s">
        <v>528</v>
      </c>
      <c r="C50" s="321"/>
      <c r="D50" s="321"/>
      <c r="E50" s="321"/>
      <c r="F50" s="321"/>
      <c r="G50" s="321"/>
      <c r="H50" s="321"/>
      <c r="I50" s="321"/>
      <c r="J50" s="321"/>
      <c r="K50" s="321"/>
      <c r="L50" s="321"/>
      <c r="O50" s="321"/>
    </row>
    <row r="51" spans="1:15" s="323" customFormat="1" ht="68.25" customHeight="1" x14ac:dyDescent="0.15">
      <c r="A51" s="322"/>
      <c r="B51" s="431" t="s">
        <v>527</v>
      </c>
      <c r="C51" s="431"/>
      <c r="D51" s="431"/>
      <c r="E51" s="431"/>
      <c r="F51" s="431"/>
      <c r="G51" s="431"/>
      <c r="H51" s="431"/>
      <c r="I51" s="431"/>
      <c r="J51" s="431"/>
      <c r="K51" s="321"/>
      <c r="L51" s="321"/>
      <c r="O51" s="321"/>
    </row>
    <row r="52" spans="1:15" ht="24.75" customHeight="1" x14ac:dyDescent="0.15">
      <c r="A52" s="432"/>
      <c r="B52" s="432"/>
      <c r="C52" s="432"/>
      <c r="D52" s="432"/>
      <c r="E52" s="432"/>
      <c r="F52" s="432"/>
      <c r="G52" s="432"/>
      <c r="H52" s="432"/>
      <c r="I52" s="432"/>
      <c r="J52" s="432"/>
      <c r="K52" s="432"/>
      <c r="L52" s="432"/>
      <c r="M52" s="432"/>
      <c r="N52" s="432"/>
      <c r="O52" s="432"/>
    </row>
    <row r="53" spans="1:15" ht="39.950000000000003" customHeight="1" x14ac:dyDescent="0.15">
      <c r="E53" s="286" t="s">
        <v>690</v>
      </c>
      <c r="F53" s="324">
        <f>COUNTA(H7:H47)-4</f>
        <v>37</v>
      </c>
      <c r="G53" s="324"/>
    </row>
  </sheetData>
  <autoFilter ref="A6:O51"/>
  <mergeCells count="24">
    <mergeCell ref="B51:J51"/>
    <mergeCell ref="A52:O52"/>
    <mergeCell ref="D5:D6"/>
    <mergeCell ref="B17:E17"/>
    <mergeCell ref="B20:E20"/>
    <mergeCell ref="B26:E26"/>
    <mergeCell ref="B47:E47"/>
    <mergeCell ref="A48:E48"/>
    <mergeCell ref="J4:J6"/>
    <mergeCell ref="K4:K6"/>
    <mergeCell ref="L4:L6"/>
    <mergeCell ref="M4:M6"/>
    <mergeCell ref="N4:N6"/>
    <mergeCell ref="O4:O6"/>
    <mergeCell ref="A1:O2"/>
    <mergeCell ref="N3:O3"/>
    <mergeCell ref="A4:A6"/>
    <mergeCell ref="B4:B6"/>
    <mergeCell ref="C4:D4"/>
    <mergeCell ref="E4:E6"/>
    <mergeCell ref="F4:F6"/>
    <mergeCell ref="G4:G6"/>
    <mergeCell ref="H4:H6"/>
    <mergeCell ref="I4:I6"/>
  </mergeCells>
  <phoneticPr fontId="7"/>
  <printOptions horizontalCentered="1"/>
  <pageMargins left="0.7" right="0.7" top="0.75" bottom="0.75" header="0.3" footer="0.3"/>
  <pageSetup paperSize="9" scale="35" fitToHeight="3" orientation="portrait" horizontalDpi="300" verticalDpi="300" r:id="rId1"/>
  <headerFooter alignWithMargins="0">
    <oddHeader>&amp;Cサービス付き高齢者向け住宅</oddHeader>
    <oddFooter>&amp;Cサービス付き高齢者向け住宅</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indexed="11"/>
    <pageSetUpPr fitToPage="1"/>
  </sheetPr>
  <dimension ref="A1:J74"/>
  <sheetViews>
    <sheetView view="pageBreakPreview" zoomScaleNormal="100" workbookViewId="0">
      <pane xSplit="3" ySplit="3" topLeftCell="D4" activePane="bottomRight" state="frozen"/>
      <selection activeCell="D4" sqref="D4"/>
      <selection pane="topRight" activeCell="D4" sqref="D4"/>
      <selection pane="bottomLeft" activeCell="D4" sqref="D4"/>
      <selection pane="bottomRight" sqref="A1:I2"/>
    </sheetView>
  </sheetViews>
  <sheetFormatPr defaultRowHeight="13.5" x14ac:dyDescent="0.15"/>
  <cols>
    <col min="1" max="1" width="4.625" customWidth="1"/>
    <col min="2" max="2" width="11.25" customWidth="1"/>
    <col min="3" max="3" width="37.5" customWidth="1"/>
    <col min="4" max="4" width="35.625" customWidth="1"/>
    <col min="5" max="5" width="37.5" customWidth="1"/>
    <col min="6" max="7" width="13.75" customWidth="1"/>
    <col min="8" max="8" width="13.375" style="37" customWidth="1"/>
    <col min="9" max="9" width="4.625" style="31" customWidth="1"/>
  </cols>
  <sheetData>
    <row r="1" spans="1:10" ht="24.75" customHeight="1" x14ac:dyDescent="0.15">
      <c r="A1" s="365" t="s">
        <v>123</v>
      </c>
      <c r="B1" s="365"/>
      <c r="C1" s="365"/>
      <c r="D1" s="365"/>
      <c r="E1" s="365"/>
      <c r="F1" s="365"/>
      <c r="G1" s="365"/>
      <c r="H1" s="365"/>
      <c r="I1" s="365"/>
    </row>
    <row r="2" spans="1:10" ht="24.75" customHeight="1" x14ac:dyDescent="0.15">
      <c r="A2" s="366"/>
      <c r="B2" s="366"/>
      <c r="C2" s="366"/>
      <c r="D2" s="366"/>
      <c r="E2" s="366"/>
      <c r="F2" s="366"/>
      <c r="G2" s="366"/>
      <c r="H2" s="366"/>
      <c r="I2" s="366"/>
    </row>
    <row r="3" spans="1:10" x14ac:dyDescent="0.15">
      <c r="A3" s="70" t="s">
        <v>63</v>
      </c>
      <c r="B3" s="70" t="s">
        <v>55</v>
      </c>
      <c r="C3" s="70" t="s">
        <v>67</v>
      </c>
      <c r="D3" s="70" t="s">
        <v>56</v>
      </c>
      <c r="E3" s="70" t="s">
        <v>60</v>
      </c>
      <c r="F3" s="70" t="s">
        <v>57</v>
      </c>
      <c r="G3" s="70" t="s">
        <v>51</v>
      </c>
      <c r="H3" s="70" t="s">
        <v>58</v>
      </c>
      <c r="I3" s="70" t="s">
        <v>50</v>
      </c>
    </row>
    <row r="4" spans="1:10" x14ac:dyDescent="0.15">
      <c r="A4" s="72">
        <v>1</v>
      </c>
      <c r="B4" s="72">
        <v>690100078</v>
      </c>
      <c r="C4" s="72" t="s">
        <v>1875</v>
      </c>
      <c r="D4" s="72" t="s">
        <v>1429</v>
      </c>
      <c r="E4" s="72" t="s">
        <v>1876</v>
      </c>
      <c r="F4" s="72" t="s">
        <v>1877</v>
      </c>
      <c r="G4" s="72" t="s">
        <v>1878</v>
      </c>
      <c r="H4" s="73">
        <v>39197</v>
      </c>
      <c r="I4" s="341">
        <v>29</v>
      </c>
      <c r="J4" s="37"/>
    </row>
    <row r="5" spans="1:10" x14ac:dyDescent="0.15">
      <c r="A5" s="72">
        <v>2</v>
      </c>
      <c r="B5" s="72">
        <v>690100136</v>
      </c>
      <c r="C5" s="72" t="s">
        <v>1879</v>
      </c>
      <c r="D5" s="72" t="s">
        <v>1880</v>
      </c>
      <c r="E5" s="72" t="s">
        <v>1881</v>
      </c>
      <c r="F5" s="72" t="s">
        <v>1882</v>
      </c>
      <c r="G5" s="72" t="s">
        <v>1883</v>
      </c>
      <c r="H5" s="73">
        <v>39539</v>
      </c>
      <c r="I5" s="341">
        <v>29</v>
      </c>
      <c r="J5" s="37"/>
    </row>
    <row r="6" spans="1:10" x14ac:dyDescent="0.15">
      <c r="A6" s="72">
        <v>3</v>
      </c>
      <c r="B6" s="72">
        <v>690100169</v>
      </c>
      <c r="C6" s="72" t="s">
        <v>1884</v>
      </c>
      <c r="D6" s="72" t="s">
        <v>1459</v>
      </c>
      <c r="E6" s="72" t="s">
        <v>1885</v>
      </c>
      <c r="F6" s="72" t="s">
        <v>1886</v>
      </c>
      <c r="G6" s="72" t="s">
        <v>1887</v>
      </c>
      <c r="H6" s="73">
        <v>39904</v>
      </c>
      <c r="I6" s="341">
        <v>29</v>
      </c>
      <c r="J6" s="37"/>
    </row>
    <row r="7" spans="1:10" x14ac:dyDescent="0.15">
      <c r="A7" s="72">
        <v>4</v>
      </c>
      <c r="B7" s="72">
        <v>690100201</v>
      </c>
      <c r="C7" s="72" t="s">
        <v>1888</v>
      </c>
      <c r="D7" s="72" t="s">
        <v>1459</v>
      </c>
      <c r="E7" s="72" t="s">
        <v>1889</v>
      </c>
      <c r="F7" s="72" t="s">
        <v>1890</v>
      </c>
      <c r="G7" s="72" t="s">
        <v>1891</v>
      </c>
      <c r="H7" s="73">
        <v>40284</v>
      </c>
      <c r="I7" s="341">
        <v>29</v>
      </c>
      <c r="J7" s="37"/>
    </row>
    <row r="8" spans="1:10" x14ac:dyDescent="0.15">
      <c r="A8" s="72">
        <v>5</v>
      </c>
      <c r="B8" s="72">
        <v>690100292</v>
      </c>
      <c r="C8" s="72" t="s">
        <v>1892</v>
      </c>
      <c r="D8" s="72" t="s">
        <v>1893</v>
      </c>
      <c r="E8" s="72" t="s">
        <v>1894</v>
      </c>
      <c r="F8" s="72" t="s">
        <v>1895</v>
      </c>
      <c r="G8" s="72" t="s">
        <v>1896</v>
      </c>
      <c r="H8" s="73">
        <v>40634</v>
      </c>
      <c r="I8" s="341">
        <v>29</v>
      </c>
      <c r="J8" s="37"/>
    </row>
    <row r="9" spans="1:10" x14ac:dyDescent="0.15">
      <c r="A9" s="72">
        <v>6</v>
      </c>
      <c r="B9" s="72">
        <v>690100300</v>
      </c>
      <c r="C9" s="72" t="s">
        <v>1897</v>
      </c>
      <c r="D9" s="72" t="s">
        <v>1483</v>
      </c>
      <c r="E9" s="72" t="s">
        <v>1898</v>
      </c>
      <c r="F9" s="72" t="s">
        <v>1899</v>
      </c>
      <c r="G9" s="72" t="s">
        <v>1900</v>
      </c>
      <c r="H9" s="73">
        <v>40634</v>
      </c>
      <c r="I9" s="341">
        <v>29</v>
      </c>
      <c r="J9" s="37"/>
    </row>
    <row r="10" spans="1:10" x14ac:dyDescent="0.15">
      <c r="A10" s="72">
        <v>7</v>
      </c>
      <c r="B10" s="72">
        <v>690100359</v>
      </c>
      <c r="C10" s="72" t="s">
        <v>1901</v>
      </c>
      <c r="D10" s="72" t="s">
        <v>1679</v>
      </c>
      <c r="E10" s="72" t="s">
        <v>1902</v>
      </c>
      <c r="F10" s="72" t="s">
        <v>1903</v>
      </c>
      <c r="G10" s="72" t="s">
        <v>1904</v>
      </c>
      <c r="H10" s="73">
        <v>41000</v>
      </c>
      <c r="I10" s="341">
        <v>29</v>
      </c>
      <c r="J10" s="37"/>
    </row>
    <row r="11" spans="1:10" x14ac:dyDescent="0.15">
      <c r="A11" s="72">
        <v>8</v>
      </c>
      <c r="B11" s="72">
        <v>690100375</v>
      </c>
      <c r="C11" s="72" t="s">
        <v>1905</v>
      </c>
      <c r="D11" s="72" t="s">
        <v>1906</v>
      </c>
      <c r="E11" s="72" t="s">
        <v>1907</v>
      </c>
      <c r="F11" s="72" t="s">
        <v>1908</v>
      </c>
      <c r="G11" s="72" t="s">
        <v>1909</v>
      </c>
      <c r="H11" s="73">
        <v>41000</v>
      </c>
      <c r="I11" s="341">
        <v>29</v>
      </c>
      <c r="J11" s="37"/>
    </row>
    <row r="12" spans="1:10" x14ac:dyDescent="0.15">
      <c r="A12" s="72">
        <v>9</v>
      </c>
      <c r="B12" s="72">
        <v>690100391</v>
      </c>
      <c r="C12" s="72" t="s">
        <v>1910</v>
      </c>
      <c r="D12" s="72" t="s">
        <v>1911</v>
      </c>
      <c r="E12" s="72" t="s">
        <v>1912</v>
      </c>
      <c r="F12" s="72" t="s">
        <v>1913</v>
      </c>
      <c r="G12" s="72" t="s">
        <v>1914</v>
      </c>
      <c r="H12" s="73">
        <v>41000</v>
      </c>
      <c r="I12" s="341">
        <v>29</v>
      </c>
      <c r="J12" s="37"/>
    </row>
    <row r="13" spans="1:10" x14ac:dyDescent="0.15">
      <c r="A13" s="72">
        <v>10</v>
      </c>
      <c r="B13" s="72">
        <v>690100532</v>
      </c>
      <c r="C13" s="72" t="s">
        <v>1915</v>
      </c>
      <c r="D13" s="72" t="s">
        <v>1916</v>
      </c>
      <c r="E13" s="72" t="s">
        <v>1917</v>
      </c>
      <c r="F13" s="72" t="s">
        <v>1451</v>
      </c>
      <c r="G13" s="72"/>
      <c r="H13" s="73">
        <v>41730</v>
      </c>
      <c r="I13" s="341">
        <v>20</v>
      </c>
      <c r="J13" s="37"/>
    </row>
    <row r="14" spans="1:10" x14ac:dyDescent="0.15">
      <c r="A14" s="72">
        <v>11</v>
      </c>
      <c r="B14" s="72">
        <v>690100540</v>
      </c>
      <c r="C14" s="72" t="s">
        <v>1918</v>
      </c>
      <c r="D14" s="72" t="s">
        <v>1893</v>
      </c>
      <c r="E14" s="72" t="s">
        <v>1919</v>
      </c>
      <c r="F14" s="72" t="s">
        <v>1920</v>
      </c>
      <c r="G14" s="72" t="s">
        <v>1921</v>
      </c>
      <c r="H14" s="73">
        <v>41730</v>
      </c>
      <c r="I14" s="341">
        <v>29</v>
      </c>
      <c r="J14" s="37"/>
    </row>
    <row r="15" spans="1:10" x14ac:dyDescent="0.15">
      <c r="A15" s="72">
        <v>12</v>
      </c>
      <c r="B15" s="72">
        <v>690100557</v>
      </c>
      <c r="C15" s="72" t="s">
        <v>1922</v>
      </c>
      <c r="D15" s="72" t="s">
        <v>1923</v>
      </c>
      <c r="E15" s="72" t="s">
        <v>1924</v>
      </c>
      <c r="F15" s="72" t="s">
        <v>1925</v>
      </c>
      <c r="G15" s="72"/>
      <c r="H15" s="73">
        <v>41730</v>
      </c>
      <c r="I15" s="341">
        <v>29</v>
      </c>
      <c r="J15" s="37"/>
    </row>
    <row r="16" spans="1:10" x14ac:dyDescent="0.15">
      <c r="A16" s="72">
        <v>13</v>
      </c>
      <c r="B16" s="72">
        <v>690100565</v>
      </c>
      <c r="C16" s="72" t="s">
        <v>1926</v>
      </c>
      <c r="D16" s="72" t="s">
        <v>1420</v>
      </c>
      <c r="E16" s="72" t="s">
        <v>1927</v>
      </c>
      <c r="F16" s="72" t="s">
        <v>1928</v>
      </c>
      <c r="G16" s="72" t="s">
        <v>1929</v>
      </c>
      <c r="H16" s="73">
        <v>41730</v>
      </c>
      <c r="I16" s="341">
        <v>29</v>
      </c>
      <c r="J16" s="37"/>
    </row>
    <row r="17" spans="1:10" x14ac:dyDescent="0.15">
      <c r="A17" s="72">
        <v>14</v>
      </c>
      <c r="B17" s="72">
        <v>690100623</v>
      </c>
      <c r="C17" s="72" t="s">
        <v>1930</v>
      </c>
      <c r="D17" s="72" t="s">
        <v>1931</v>
      </c>
      <c r="E17" s="72" t="s">
        <v>1932</v>
      </c>
      <c r="F17" s="72" t="s">
        <v>1933</v>
      </c>
      <c r="G17" s="72" t="s">
        <v>1934</v>
      </c>
      <c r="H17" s="73">
        <v>42095</v>
      </c>
      <c r="I17" s="341">
        <v>29</v>
      </c>
      <c r="J17" s="37"/>
    </row>
    <row r="18" spans="1:10" x14ac:dyDescent="0.15">
      <c r="A18" s="72">
        <v>15</v>
      </c>
      <c r="B18" s="72">
        <v>690100649</v>
      </c>
      <c r="C18" s="72" t="s">
        <v>1935</v>
      </c>
      <c r="D18" s="72" t="s">
        <v>1936</v>
      </c>
      <c r="E18" s="72" t="s">
        <v>1937</v>
      </c>
      <c r="F18" s="72" t="s">
        <v>1938</v>
      </c>
      <c r="G18" s="72" t="s">
        <v>1939</v>
      </c>
      <c r="H18" s="73">
        <v>42095</v>
      </c>
      <c r="I18" s="341">
        <v>29</v>
      </c>
      <c r="J18" s="37"/>
    </row>
    <row r="19" spans="1:10" x14ac:dyDescent="0.15">
      <c r="A19" s="72">
        <v>16</v>
      </c>
      <c r="B19" s="72">
        <v>690100664</v>
      </c>
      <c r="C19" s="72" t="s">
        <v>1940</v>
      </c>
      <c r="D19" s="72" t="s">
        <v>1679</v>
      </c>
      <c r="E19" s="72" t="s">
        <v>1941</v>
      </c>
      <c r="F19" s="72" t="s">
        <v>1942</v>
      </c>
      <c r="G19" s="72" t="s">
        <v>1943</v>
      </c>
      <c r="H19" s="73">
        <v>42095</v>
      </c>
      <c r="I19" s="341">
        <v>29</v>
      </c>
      <c r="J19" s="37"/>
    </row>
    <row r="20" spans="1:10" x14ac:dyDescent="0.15">
      <c r="A20" s="72">
        <v>17</v>
      </c>
      <c r="B20" s="72">
        <v>690100805</v>
      </c>
      <c r="C20" s="72" t="s">
        <v>1944</v>
      </c>
      <c r="D20" s="72" t="s">
        <v>1444</v>
      </c>
      <c r="E20" s="72" t="s">
        <v>1945</v>
      </c>
      <c r="F20" s="72" t="s">
        <v>1946</v>
      </c>
      <c r="G20" s="72" t="s">
        <v>1947</v>
      </c>
      <c r="H20" s="73">
        <v>43282</v>
      </c>
      <c r="I20" s="341">
        <v>29</v>
      </c>
      <c r="J20" s="37"/>
    </row>
    <row r="21" spans="1:10" x14ac:dyDescent="0.15">
      <c r="A21" s="72">
        <v>18</v>
      </c>
      <c r="B21" s="72">
        <v>690400320</v>
      </c>
      <c r="C21" s="72" t="s">
        <v>1948</v>
      </c>
      <c r="D21" s="72" t="s">
        <v>1949</v>
      </c>
      <c r="E21" s="72" t="s">
        <v>1950</v>
      </c>
      <c r="F21" s="72" t="s">
        <v>1951</v>
      </c>
      <c r="G21" s="72"/>
      <c r="H21" s="73">
        <v>45078</v>
      </c>
      <c r="I21" s="341">
        <v>29</v>
      </c>
      <c r="J21" s="37"/>
    </row>
    <row r="22" spans="1:10" x14ac:dyDescent="0.15">
      <c r="A22" s="72">
        <v>19</v>
      </c>
      <c r="B22" s="72">
        <v>690700083</v>
      </c>
      <c r="C22" s="72" t="s">
        <v>1952</v>
      </c>
      <c r="D22" s="72" t="s">
        <v>1538</v>
      </c>
      <c r="E22" s="72" t="s">
        <v>1953</v>
      </c>
      <c r="F22" s="72" t="s">
        <v>1954</v>
      </c>
      <c r="G22" s="72" t="s">
        <v>1955</v>
      </c>
      <c r="H22" s="73">
        <v>40633</v>
      </c>
      <c r="I22" s="341">
        <v>29</v>
      </c>
      <c r="J22" s="37"/>
    </row>
    <row r="23" spans="1:10" x14ac:dyDescent="0.15">
      <c r="A23" s="72">
        <v>20</v>
      </c>
      <c r="B23" s="72">
        <v>690700125</v>
      </c>
      <c r="C23" s="72" t="s">
        <v>1956</v>
      </c>
      <c r="D23" s="72" t="s">
        <v>1957</v>
      </c>
      <c r="E23" s="72" t="s">
        <v>1958</v>
      </c>
      <c r="F23" s="72" t="s">
        <v>1959</v>
      </c>
      <c r="G23" s="72" t="s">
        <v>1960</v>
      </c>
      <c r="H23" s="73">
        <v>40998</v>
      </c>
      <c r="I23" s="341">
        <v>29</v>
      </c>
      <c r="J23" s="37"/>
    </row>
    <row r="24" spans="1:10" x14ac:dyDescent="0.15">
      <c r="A24" s="72">
        <v>21</v>
      </c>
      <c r="B24" s="72">
        <v>690700232</v>
      </c>
      <c r="C24" s="72" t="s">
        <v>1961</v>
      </c>
      <c r="D24" s="72" t="s">
        <v>1962</v>
      </c>
      <c r="E24" s="72" t="s">
        <v>1963</v>
      </c>
      <c r="F24" s="72" t="s">
        <v>1964</v>
      </c>
      <c r="G24" s="72" t="s">
        <v>1965</v>
      </c>
      <c r="H24" s="73">
        <v>42094</v>
      </c>
      <c r="I24" s="341">
        <v>29</v>
      </c>
      <c r="J24" s="37"/>
    </row>
    <row r="25" spans="1:10" x14ac:dyDescent="0.15">
      <c r="A25" s="72">
        <v>22</v>
      </c>
      <c r="B25" s="72">
        <v>690700307</v>
      </c>
      <c r="C25" s="72" t="s">
        <v>1966</v>
      </c>
      <c r="D25" s="72" t="s">
        <v>1523</v>
      </c>
      <c r="E25" s="72" t="s">
        <v>1967</v>
      </c>
      <c r="F25" s="72" t="s">
        <v>1968</v>
      </c>
      <c r="G25" s="72" t="s">
        <v>1969</v>
      </c>
      <c r="H25" s="73">
        <v>42826</v>
      </c>
      <c r="I25" s="341">
        <v>29</v>
      </c>
      <c r="J25" s="37"/>
    </row>
    <row r="26" spans="1:10" x14ac:dyDescent="0.15">
      <c r="A26" s="72">
        <v>23</v>
      </c>
      <c r="B26" s="72">
        <v>690700380</v>
      </c>
      <c r="C26" s="72" t="s">
        <v>1970</v>
      </c>
      <c r="D26" s="72" t="s">
        <v>1528</v>
      </c>
      <c r="E26" s="72" t="s">
        <v>1971</v>
      </c>
      <c r="F26" s="72" t="s">
        <v>1972</v>
      </c>
      <c r="G26" s="72" t="s">
        <v>1973</v>
      </c>
      <c r="H26" s="73">
        <v>43459</v>
      </c>
      <c r="I26" s="341">
        <v>29</v>
      </c>
      <c r="J26" s="37"/>
    </row>
    <row r="27" spans="1:10" x14ac:dyDescent="0.15">
      <c r="A27" s="72">
        <v>24</v>
      </c>
      <c r="B27" s="72">
        <v>690700422</v>
      </c>
      <c r="C27" s="72" t="s">
        <v>1974</v>
      </c>
      <c r="D27" s="72" t="s">
        <v>1518</v>
      </c>
      <c r="E27" s="72" t="s">
        <v>1975</v>
      </c>
      <c r="F27" s="72" t="s">
        <v>695</v>
      </c>
      <c r="G27" s="72" t="s">
        <v>696</v>
      </c>
      <c r="H27" s="73">
        <v>44501</v>
      </c>
      <c r="I27" s="341">
        <v>20</v>
      </c>
      <c r="J27" s="37"/>
    </row>
    <row r="28" spans="1:10" x14ac:dyDescent="0.15">
      <c r="A28" s="72">
        <v>25</v>
      </c>
      <c r="B28" s="72">
        <v>690800206</v>
      </c>
      <c r="C28" s="72" t="s">
        <v>1976</v>
      </c>
      <c r="D28" s="72" t="s">
        <v>1557</v>
      </c>
      <c r="E28" s="72" t="s">
        <v>1977</v>
      </c>
      <c r="F28" s="72" t="s">
        <v>1978</v>
      </c>
      <c r="G28" s="72" t="s">
        <v>1979</v>
      </c>
      <c r="H28" s="73">
        <v>40633</v>
      </c>
      <c r="I28" s="341">
        <v>20</v>
      </c>
      <c r="J28" s="37"/>
    </row>
    <row r="29" spans="1:10" x14ac:dyDescent="0.15">
      <c r="A29" s="72">
        <v>26</v>
      </c>
      <c r="B29" s="72">
        <v>690800248</v>
      </c>
      <c r="C29" s="72" t="s">
        <v>1980</v>
      </c>
      <c r="D29" s="72" t="s">
        <v>1552</v>
      </c>
      <c r="E29" s="72" t="s">
        <v>1981</v>
      </c>
      <c r="F29" s="72" t="s">
        <v>1982</v>
      </c>
      <c r="G29" s="72" t="s">
        <v>1983</v>
      </c>
      <c r="H29" s="73">
        <v>41000</v>
      </c>
      <c r="I29" s="341">
        <v>29</v>
      </c>
      <c r="J29" s="37"/>
    </row>
    <row r="30" spans="1:10" x14ac:dyDescent="0.15">
      <c r="A30" s="72">
        <v>27</v>
      </c>
      <c r="B30" s="72">
        <v>690800289</v>
      </c>
      <c r="C30" s="72" t="s">
        <v>1984</v>
      </c>
      <c r="D30" s="72" t="s">
        <v>1562</v>
      </c>
      <c r="E30" s="72" t="s">
        <v>1985</v>
      </c>
      <c r="F30" s="72" t="s">
        <v>1986</v>
      </c>
      <c r="G30" s="72" t="s">
        <v>1987</v>
      </c>
      <c r="H30" s="73">
        <v>41730</v>
      </c>
      <c r="I30" s="341">
        <v>29</v>
      </c>
      <c r="J30" s="37"/>
    </row>
    <row r="31" spans="1:10" x14ac:dyDescent="0.15">
      <c r="A31" s="72">
        <v>28</v>
      </c>
      <c r="B31" s="72">
        <v>690800339</v>
      </c>
      <c r="C31" s="72" t="s">
        <v>1988</v>
      </c>
      <c r="D31" s="72" t="s">
        <v>1989</v>
      </c>
      <c r="E31" s="72" t="s">
        <v>1990</v>
      </c>
      <c r="F31" s="72" t="s">
        <v>1991</v>
      </c>
      <c r="G31" s="72" t="s">
        <v>1992</v>
      </c>
      <c r="H31" s="73">
        <v>42094</v>
      </c>
      <c r="I31" s="341">
        <v>29</v>
      </c>
      <c r="J31" s="37"/>
    </row>
    <row r="32" spans="1:10" x14ac:dyDescent="0.15">
      <c r="A32" s="72">
        <v>29</v>
      </c>
      <c r="B32" s="72">
        <v>690800396</v>
      </c>
      <c r="C32" s="72" t="s">
        <v>1993</v>
      </c>
      <c r="D32" s="72" t="s">
        <v>1994</v>
      </c>
      <c r="E32" s="72" t="s">
        <v>1995</v>
      </c>
      <c r="F32" s="72" t="s">
        <v>1996</v>
      </c>
      <c r="G32" s="72"/>
      <c r="H32" s="73">
        <v>44280</v>
      </c>
      <c r="I32" s="341">
        <v>29</v>
      </c>
      <c r="J32" s="37"/>
    </row>
    <row r="33" spans="1:10" x14ac:dyDescent="0.15">
      <c r="A33" s="72">
        <v>30</v>
      </c>
      <c r="B33" s="72">
        <v>691200091</v>
      </c>
      <c r="C33" s="72" t="s">
        <v>1997</v>
      </c>
      <c r="D33" s="72" t="s">
        <v>1998</v>
      </c>
      <c r="E33" s="72" t="s">
        <v>1999</v>
      </c>
      <c r="F33" s="72" t="s">
        <v>2000</v>
      </c>
      <c r="G33" s="72" t="s">
        <v>2001</v>
      </c>
      <c r="H33" s="73">
        <v>42873</v>
      </c>
      <c r="I33" s="341">
        <v>29</v>
      </c>
      <c r="J33" s="37"/>
    </row>
    <row r="34" spans="1:10" x14ac:dyDescent="0.15">
      <c r="A34" s="72">
        <v>31</v>
      </c>
      <c r="B34" s="72">
        <v>691200109</v>
      </c>
      <c r="C34" s="72" t="s">
        <v>2002</v>
      </c>
      <c r="D34" s="72" t="s">
        <v>1602</v>
      </c>
      <c r="E34" s="72" t="s">
        <v>2003</v>
      </c>
      <c r="F34" s="72" t="s">
        <v>1604</v>
      </c>
      <c r="G34" s="72" t="s">
        <v>2004</v>
      </c>
      <c r="H34" s="73">
        <v>42884</v>
      </c>
      <c r="I34" s="341">
        <v>29</v>
      </c>
      <c r="J34" s="37"/>
    </row>
    <row r="35" spans="1:10" x14ac:dyDescent="0.15">
      <c r="A35" s="72">
        <v>32</v>
      </c>
      <c r="B35" s="72">
        <v>691200133</v>
      </c>
      <c r="C35" s="72" t="s">
        <v>2005</v>
      </c>
      <c r="D35" s="72" t="s">
        <v>1597</v>
      </c>
      <c r="E35" s="72" t="s">
        <v>1598</v>
      </c>
      <c r="F35" s="72" t="s">
        <v>1599</v>
      </c>
      <c r="G35" s="72"/>
      <c r="H35" s="73">
        <v>44743</v>
      </c>
      <c r="I35" s="341">
        <v>29</v>
      </c>
      <c r="J35" s="37"/>
    </row>
    <row r="36" spans="1:10" x14ac:dyDescent="0.15">
      <c r="A36" s="72">
        <v>33</v>
      </c>
      <c r="B36" s="72">
        <v>691200158</v>
      </c>
      <c r="C36" s="72" t="s">
        <v>2006</v>
      </c>
      <c r="D36" s="72" t="s">
        <v>1998</v>
      </c>
      <c r="E36" s="72" t="s">
        <v>2007</v>
      </c>
      <c r="F36" s="72" t="s">
        <v>2008</v>
      </c>
      <c r="G36" s="72"/>
      <c r="H36" s="73">
        <v>45413</v>
      </c>
      <c r="I36" s="341">
        <v>29</v>
      </c>
      <c r="J36" s="37"/>
    </row>
    <row r="37" spans="1:10" x14ac:dyDescent="0.15">
      <c r="A37" s="72">
        <v>34</v>
      </c>
      <c r="B37" s="72">
        <v>691300040</v>
      </c>
      <c r="C37" s="72" t="s">
        <v>2009</v>
      </c>
      <c r="D37" s="72" t="s">
        <v>1618</v>
      </c>
      <c r="E37" s="72" t="s">
        <v>2010</v>
      </c>
      <c r="F37" s="72" t="s">
        <v>2011</v>
      </c>
      <c r="G37" s="72" t="s">
        <v>2012</v>
      </c>
      <c r="H37" s="73">
        <v>41729</v>
      </c>
      <c r="I37" s="341">
        <v>29</v>
      </c>
      <c r="J37" s="37"/>
    </row>
    <row r="38" spans="1:10" x14ac:dyDescent="0.15">
      <c r="A38" s="72">
        <v>35</v>
      </c>
      <c r="B38" s="72">
        <v>691300073</v>
      </c>
      <c r="C38" s="72" t="s">
        <v>2013</v>
      </c>
      <c r="D38" s="72" t="s">
        <v>1618</v>
      </c>
      <c r="E38" s="72" t="s">
        <v>2014</v>
      </c>
      <c r="F38" s="72" t="s">
        <v>1620</v>
      </c>
      <c r="G38" s="72"/>
      <c r="H38" s="73">
        <v>41723</v>
      </c>
      <c r="I38" s="341">
        <v>20</v>
      </c>
      <c r="J38" s="37"/>
    </row>
    <row r="39" spans="1:10" x14ac:dyDescent="0.15">
      <c r="A39" s="72">
        <v>36</v>
      </c>
      <c r="B39" s="72">
        <v>691400014</v>
      </c>
      <c r="C39" s="72" t="s">
        <v>2015</v>
      </c>
      <c r="D39" s="72" t="s">
        <v>2016</v>
      </c>
      <c r="E39" s="72" t="s">
        <v>2017</v>
      </c>
      <c r="F39" s="72" t="s">
        <v>2018</v>
      </c>
      <c r="G39" s="72"/>
      <c r="H39" s="73">
        <v>40634</v>
      </c>
      <c r="I39" s="341">
        <v>29</v>
      </c>
      <c r="J39" s="37"/>
    </row>
    <row r="40" spans="1:10" x14ac:dyDescent="0.15">
      <c r="A40" s="72">
        <v>37</v>
      </c>
      <c r="B40" s="72">
        <v>691400055</v>
      </c>
      <c r="C40" s="72" t="s">
        <v>2019</v>
      </c>
      <c r="D40" s="72" t="s">
        <v>2020</v>
      </c>
      <c r="E40" s="72" t="s">
        <v>2021</v>
      </c>
      <c r="F40" s="72" t="s">
        <v>2022</v>
      </c>
      <c r="G40" s="72"/>
      <c r="H40" s="73">
        <v>41723</v>
      </c>
      <c r="I40" s="341">
        <v>29</v>
      </c>
      <c r="J40" s="37"/>
    </row>
    <row r="41" spans="1:10" x14ac:dyDescent="0.15">
      <c r="A41" s="72">
        <v>38</v>
      </c>
      <c r="B41" s="72">
        <v>691400063</v>
      </c>
      <c r="C41" s="72" t="s">
        <v>2023</v>
      </c>
      <c r="D41" s="72" t="s">
        <v>2024</v>
      </c>
      <c r="E41" s="72" t="s">
        <v>2025</v>
      </c>
      <c r="F41" s="72" t="s">
        <v>2026</v>
      </c>
      <c r="G41" s="72"/>
      <c r="H41" s="73">
        <v>42094</v>
      </c>
      <c r="I41" s="341">
        <v>29</v>
      </c>
      <c r="J41" s="37"/>
    </row>
    <row r="42" spans="1:10" x14ac:dyDescent="0.15">
      <c r="A42" s="72">
        <v>39</v>
      </c>
      <c r="B42" s="72">
        <v>691500052</v>
      </c>
      <c r="C42" s="72" t="s">
        <v>2027</v>
      </c>
      <c r="D42" s="72" t="s">
        <v>2028</v>
      </c>
      <c r="E42" s="72" t="s">
        <v>2029</v>
      </c>
      <c r="F42" s="72" t="s">
        <v>2030</v>
      </c>
      <c r="G42" s="72" t="s">
        <v>2031</v>
      </c>
      <c r="H42" s="73">
        <v>41362</v>
      </c>
      <c r="I42" s="341">
        <v>29</v>
      </c>
      <c r="J42" s="37"/>
    </row>
    <row r="43" spans="1:10" x14ac:dyDescent="0.15">
      <c r="A43" s="72">
        <v>40</v>
      </c>
      <c r="B43" s="72">
        <v>691600084</v>
      </c>
      <c r="C43" s="72" t="s">
        <v>2032</v>
      </c>
      <c r="D43" s="72" t="s">
        <v>2033</v>
      </c>
      <c r="E43" s="72" t="s">
        <v>2034</v>
      </c>
      <c r="F43" s="72" t="s">
        <v>2035</v>
      </c>
      <c r="G43" s="72"/>
      <c r="H43" s="73">
        <v>42090</v>
      </c>
      <c r="I43" s="341">
        <v>29</v>
      </c>
      <c r="J43" s="37"/>
    </row>
    <row r="44" spans="1:10" x14ac:dyDescent="0.15">
      <c r="A44" s="72">
        <v>41</v>
      </c>
      <c r="B44" s="72">
        <v>691600092</v>
      </c>
      <c r="C44" s="72" t="s">
        <v>2036</v>
      </c>
      <c r="D44" s="72" t="s">
        <v>1643</v>
      </c>
      <c r="E44" s="72" t="s">
        <v>1644</v>
      </c>
      <c r="F44" s="72" t="s">
        <v>1645</v>
      </c>
      <c r="G44" s="72"/>
      <c r="H44" s="73">
        <v>42090</v>
      </c>
      <c r="I44" s="341">
        <v>20</v>
      </c>
      <c r="J44" s="37"/>
    </row>
    <row r="45" spans="1:10" x14ac:dyDescent="0.15">
      <c r="A45" s="72">
        <v>42</v>
      </c>
      <c r="B45" s="72">
        <v>691600118</v>
      </c>
      <c r="C45" s="72" t="s">
        <v>2037</v>
      </c>
      <c r="D45" s="72" t="s">
        <v>2038</v>
      </c>
      <c r="E45" s="72" t="s">
        <v>2039</v>
      </c>
      <c r="F45" s="72" t="s">
        <v>2040</v>
      </c>
      <c r="G45" s="72" t="s">
        <v>2041</v>
      </c>
      <c r="H45" s="73">
        <v>42538</v>
      </c>
      <c r="I45" s="341">
        <v>29</v>
      </c>
      <c r="J45" s="37"/>
    </row>
    <row r="46" spans="1:10" x14ac:dyDescent="0.15">
      <c r="A46" s="72">
        <v>43</v>
      </c>
      <c r="B46" s="72">
        <v>691600142</v>
      </c>
      <c r="C46" s="72" t="s">
        <v>2042</v>
      </c>
      <c r="D46" s="72" t="s">
        <v>2043</v>
      </c>
      <c r="E46" s="72" t="s">
        <v>2044</v>
      </c>
      <c r="F46" s="72" t="s">
        <v>2045</v>
      </c>
      <c r="G46" s="72" t="s">
        <v>2046</v>
      </c>
      <c r="H46" s="73">
        <v>43191</v>
      </c>
      <c r="I46" s="341">
        <v>29</v>
      </c>
      <c r="J46" s="37"/>
    </row>
    <row r="47" spans="1:10" x14ac:dyDescent="0.15">
      <c r="A47" s="72">
        <v>44</v>
      </c>
      <c r="B47" s="72">
        <v>691700025</v>
      </c>
      <c r="C47" s="72" t="s">
        <v>2047</v>
      </c>
      <c r="D47" s="72" t="s">
        <v>1660</v>
      </c>
      <c r="E47" s="72" t="s">
        <v>2048</v>
      </c>
      <c r="F47" s="72" t="s">
        <v>2049</v>
      </c>
      <c r="G47" s="72" t="s">
        <v>2050</v>
      </c>
      <c r="H47" s="73">
        <v>39387</v>
      </c>
      <c r="I47" s="341">
        <v>29</v>
      </c>
      <c r="J47" s="37"/>
    </row>
    <row r="48" spans="1:10" x14ac:dyDescent="0.15">
      <c r="A48" s="72">
        <v>45</v>
      </c>
      <c r="B48" s="72">
        <v>691900054</v>
      </c>
      <c r="C48" s="72" t="s">
        <v>2051</v>
      </c>
      <c r="D48" s="72" t="s">
        <v>1703</v>
      </c>
      <c r="E48" s="72" t="s">
        <v>2052</v>
      </c>
      <c r="F48" s="72" t="s">
        <v>2053</v>
      </c>
      <c r="G48" s="72" t="s">
        <v>2054</v>
      </c>
      <c r="H48" s="73">
        <v>40626</v>
      </c>
      <c r="I48" s="341">
        <v>29</v>
      </c>
      <c r="J48" s="37"/>
    </row>
    <row r="49" spans="1:10" x14ac:dyDescent="0.15">
      <c r="A49" s="72">
        <v>46</v>
      </c>
      <c r="B49" s="72">
        <v>691900104</v>
      </c>
      <c r="C49" s="72" t="s">
        <v>2055</v>
      </c>
      <c r="D49" s="72" t="s">
        <v>1936</v>
      </c>
      <c r="E49" s="72" t="s">
        <v>2056</v>
      </c>
      <c r="F49" s="72" t="s">
        <v>2057</v>
      </c>
      <c r="G49" s="72" t="s">
        <v>2058</v>
      </c>
      <c r="H49" s="73">
        <v>42873</v>
      </c>
      <c r="I49" s="341">
        <v>29</v>
      </c>
      <c r="J49" s="37"/>
    </row>
    <row r="50" spans="1:10" x14ac:dyDescent="0.15">
      <c r="A50" s="72">
        <v>47</v>
      </c>
      <c r="B50" s="72">
        <v>692200017</v>
      </c>
      <c r="C50" s="72" t="s">
        <v>2059</v>
      </c>
      <c r="D50" s="72" t="s">
        <v>1415</v>
      </c>
      <c r="E50" s="72" t="s">
        <v>2060</v>
      </c>
      <c r="F50" s="72" t="s">
        <v>1709</v>
      </c>
      <c r="G50" s="72" t="s">
        <v>1710</v>
      </c>
      <c r="H50" s="73">
        <v>41091</v>
      </c>
      <c r="I50" s="341">
        <v>20</v>
      </c>
      <c r="J50" s="37"/>
    </row>
    <row r="51" spans="1:10" x14ac:dyDescent="0.15">
      <c r="A51" s="72">
        <v>48</v>
      </c>
      <c r="B51" s="72">
        <v>692200025</v>
      </c>
      <c r="C51" s="72" t="s">
        <v>2061</v>
      </c>
      <c r="D51" s="72" t="s">
        <v>1712</v>
      </c>
      <c r="E51" s="72" t="s">
        <v>2062</v>
      </c>
      <c r="F51" s="72" t="s">
        <v>1714</v>
      </c>
      <c r="G51" s="72"/>
      <c r="H51" s="73">
        <v>41334</v>
      </c>
      <c r="I51" s="341">
        <v>20</v>
      </c>
      <c r="J51" s="37"/>
    </row>
    <row r="52" spans="1:10" x14ac:dyDescent="0.15">
      <c r="A52" s="72">
        <v>49</v>
      </c>
      <c r="B52" s="72">
        <v>692300023</v>
      </c>
      <c r="C52" s="72" t="s">
        <v>2063</v>
      </c>
      <c r="D52" s="72" t="s">
        <v>1618</v>
      </c>
      <c r="E52" s="72" t="s">
        <v>2064</v>
      </c>
      <c r="F52" s="72" t="s">
        <v>2065</v>
      </c>
      <c r="G52" s="72" t="s">
        <v>2066</v>
      </c>
      <c r="H52" s="73">
        <v>38870</v>
      </c>
      <c r="I52" s="341">
        <v>29</v>
      </c>
      <c r="J52" s="37"/>
    </row>
    <row r="53" spans="1:10" x14ac:dyDescent="0.15">
      <c r="A53" s="72">
        <v>50</v>
      </c>
      <c r="B53" s="72">
        <v>692300106</v>
      </c>
      <c r="C53" s="72" t="s">
        <v>2067</v>
      </c>
      <c r="D53" s="72" t="s">
        <v>1717</v>
      </c>
      <c r="E53" s="72" t="s">
        <v>2068</v>
      </c>
      <c r="F53" s="72" t="s">
        <v>2069</v>
      </c>
      <c r="G53" s="72"/>
      <c r="H53" s="73">
        <v>42842</v>
      </c>
      <c r="I53" s="341">
        <v>29</v>
      </c>
      <c r="J53" s="37"/>
    </row>
    <row r="54" spans="1:10" x14ac:dyDescent="0.15">
      <c r="A54" s="72">
        <v>51</v>
      </c>
      <c r="B54" s="72">
        <v>692400013</v>
      </c>
      <c r="C54" s="72" t="s">
        <v>2070</v>
      </c>
      <c r="D54" s="72" t="s">
        <v>1674</v>
      </c>
      <c r="E54" s="72" t="s">
        <v>2071</v>
      </c>
      <c r="F54" s="72" t="s">
        <v>2072</v>
      </c>
      <c r="G54" s="72" t="s">
        <v>2073</v>
      </c>
      <c r="H54" s="73">
        <v>41544</v>
      </c>
      <c r="I54" s="341">
        <v>29</v>
      </c>
      <c r="J54" s="37"/>
    </row>
    <row r="55" spans="1:10" x14ac:dyDescent="0.15">
      <c r="A55" s="72">
        <v>52</v>
      </c>
      <c r="B55" s="72">
        <v>692500044</v>
      </c>
      <c r="C55" s="72" t="s">
        <v>2074</v>
      </c>
      <c r="D55" s="72" t="s">
        <v>1752</v>
      </c>
      <c r="E55" s="72" t="s">
        <v>2075</v>
      </c>
      <c r="F55" s="72" t="s">
        <v>2076</v>
      </c>
      <c r="G55" s="72" t="s">
        <v>2077</v>
      </c>
      <c r="H55" s="73">
        <v>40267</v>
      </c>
      <c r="I55" s="341">
        <v>29</v>
      </c>
      <c r="J55" s="37"/>
    </row>
    <row r="56" spans="1:10" x14ac:dyDescent="0.15">
      <c r="A56" s="72">
        <v>53</v>
      </c>
      <c r="B56" s="72">
        <v>692500069</v>
      </c>
      <c r="C56" s="72" t="s">
        <v>2078</v>
      </c>
      <c r="D56" s="72" t="s">
        <v>2079</v>
      </c>
      <c r="E56" s="72" t="s">
        <v>1787</v>
      </c>
      <c r="F56" s="72" t="s">
        <v>1788</v>
      </c>
      <c r="G56" s="72" t="s">
        <v>1789</v>
      </c>
      <c r="H56" s="73">
        <v>41909</v>
      </c>
      <c r="I56" s="341">
        <v>20</v>
      </c>
      <c r="J56" s="37"/>
    </row>
    <row r="57" spans="1:10" x14ac:dyDescent="0.15">
      <c r="A57" s="72">
        <v>54</v>
      </c>
      <c r="B57" s="72">
        <v>692700032</v>
      </c>
      <c r="C57" s="72" t="s">
        <v>2080</v>
      </c>
      <c r="D57" s="72" t="s">
        <v>2081</v>
      </c>
      <c r="E57" s="72" t="s">
        <v>2082</v>
      </c>
      <c r="F57" s="72" t="s">
        <v>2083</v>
      </c>
      <c r="G57" s="72" t="s">
        <v>2084</v>
      </c>
      <c r="H57" s="73">
        <v>40977</v>
      </c>
      <c r="I57" s="341">
        <v>29</v>
      </c>
      <c r="J57" s="37"/>
    </row>
    <row r="58" spans="1:10" x14ac:dyDescent="0.15">
      <c r="A58" s="72">
        <v>55</v>
      </c>
      <c r="B58" s="72">
        <v>692700040</v>
      </c>
      <c r="C58" s="72" t="s">
        <v>2085</v>
      </c>
      <c r="D58" s="72" t="s">
        <v>1821</v>
      </c>
      <c r="E58" s="72" t="s">
        <v>1822</v>
      </c>
      <c r="F58" s="72" t="s">
        <v>2086</v>
      </c>
      <c r="G58" s="72" t="s">
        <v>2087</v>
      </c>
      <c r="H58" s="73">
        <v>41101</v>
      </c>
      <c r="I58" s="341">
        <v>29</v>
      </c>
      <c r="J58" s="37"/>
    </row>
    <row r="59" spans="1:10" x14ac:dyDescent="0.15">
      <c r="A59" s="72">
        <v>56</v>
      </c>
      <c r="B59" s="72">
        <v>693000069</v>
      </c>
      <c r="C59" s="72" t="s">
        <v>2088</v>
      </c>
      <c r="D59" s="72" t="s">
        <v>1845</v>
      </c>
      <c r="E59" s="72" t="s">
        <v>2089</v>
      </c>
      <c r="F59" s="72" t="s">
        <v>1847</v>
      </c>
      <c r="G59" s="72" t="s">
        <v>1848</v>
      </c>
      <c r="H59" s="73">
        <v>41730</v>
      </c>
      <c r="I59" s="341">
        <v>20</v>
      </c>
      <c r="J59" s="37"/>
    </row>
    <row r="60" spans="1:10" x14ac:dyDescent="0.15">
      <c r="A60" s="72">
        <v>57</v>
      </c>
      <c r="B60" s="72">
        <v>693000077</v>
      </c>
      <c r="C60" s="72" t="s">
        <v>2090</v>
      </c>
      <c r="D60" s="72" t="s">
        <v>1831</v>
      </c>
      <c r="E60" s="72" t="s">
        <v>2091</v>
      </c>
      <c r="F60" s="72" t="s">
        <v>2092</v>
      </c>
      <c r="G60" s="72"/>
      <c r="H60" s="73">
        <v>41730</v>
      </c>
      <c r="I60" s="341">
        <v>29</v>
      </c>
      <c r="J60" s="37"/>
    </row>
    <row r="61" spans="1:10" x14ac:dyDescent="0.15">
      <c r="A61" s="72">
        <v>58</v>
      </c>
      <c r="B61" s="72">
        <v>693200024</v>
      </c>
      <c r="C61" s="72" t="s">
        <v>1857</v>
      </c>
      <c r="D61" s="72" t="s">
        <v>1638</v>
      </c>
      <c r="E61" s="72" t="s">
        <v>2093</v>
      </c>
      <c r="F61" s="72" t="s">
        <v>1859</v>
      </c>
      <c r="G61" s="72" t="s">
        <v>2094</v>
      </c>
      <c r="H61" s="73">
        <v>41730</v>
      </c>
      <c r="I61" s="341">
        <v>20</v>
      </c>
      <c r="J61" s="37"/>
    </row>
    <row r="62" spans="1:10" x14ac:dyDescent="0.15">
      <c r="A62" s="72">
        <v>59</v>
      </c>
      <c r="B62" s="72">
        <v>693200032</v>
      </c>
      <c r="C62" s="72" t="s">
        <v>2095</v>
      </c>
      <c r="D62" s="72" t="s">
        <v>1861</v>
      </c>
      <c r="E62" s="72" t="s">
        <v>2096</v>
      </c>
      <c r="F62" s="72" t="s">
        <v>2097</v>
      </c>
      <c r="G62" s="72" t="s">
        <v>2098</v>
      </c>
      <c r="H62" s="73">
        <v>41730</v>
      </c>
      <c r="I62" s="341">
        <v>29</v>
      </c>
      <c r="J62" s="37"/>
    </row>
    <row r="63" spans="1:10" x14ac:dyDescent="0.15">
      <c r="J63" s="37"/>
    </row>
    <row r="64" spans="1:10" x14ac:dyDescent="0.15">
      <c r="J64" s="37"/>
    </row>
    <row r="65" spans="10:10" x14ac:dyDescent="0.15">
      <c r="J65" s="37"/>
    </row>
    <row r="66" spans="10:10" x14ac:dyDescent="0.15">
      <c r="J66" s="37"/>
    </row>
    <row r="67" spans="10:10" x14ac:dyDescent="0.15">
      <c r="J67" s="37"/>
    </row>
    <row r="68" spans="10:10" x14ac:dyDescent="0.15">
      <c r="J68" s="37"/>
    </row>
    <row r="69" spans="10:10" x14ac:dyDescent="0.15">
      <c r="J69" s="37"/>
    </row>
    <row r="70" spans="10:10" x14ac:dyDescent="0.15">
      <c r="J70" s="37"/>
    </row>
    <row r="71" spans="10:10" x14ac:dyDescent="0.15">
      <c r="J71" s="37"/>
    </row>
    <row r="72" spans="10:10" x14ac:dyDescent="0.15">
      <c r="J72" s="37"/>
    </row>
    <row r="73" spans="10:10" x14ac:dyDescent="0.15">
      <c r="J73" s="37"/>
    </row>
    <row r="74" spans="10:10" x14ac:dyDescent="0.15">
      <c r="J74" s="37"/>
    </row>
  </sheetData>
  <autoFilter ref="A3:J3"/>
  <mergeCells count="1">
    <mergeCell ref="A1:I2"/>
  </mergeCells>
  <phoneticPr fontId="7"/>
  <printOptions horizontalCentered="1"/>
  <pageMargins left="0.39370078740157483" right="0.19685039370078741" top="0.70866141732283472" bottom="0.9055118110236221" header="0.51181102362204722" footer="0.51181102362204722"/>
  <pageSetup paperSize="9" scale="83" fitToHeight="0" orientation="landscape" r:id="rId1"/>
  <headerFooter alignWithMargins="0">
    <oddHeader>&amp;C地域密着型介護老人福祉施設入所者生活介護</oddHeader>
    <oddFooter>&amp;C地域密着型介護老人福祉施設入所者生活介護</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indexed="13"/>
    <pageSetUpPr fitToPage="1"/>
  </sheetPr>
  <dimension ref="A1:J83"/>
  <sheetViews>
    <sheetView view="pageBreakPreview" zoomScaleNormal="100" workbookViewId="0">
      <pane xSplit="3" ySplit="3" topLeftCell="D4" activePane="bottomRight" state="frozen"/>
      <selection activeCell="D4" sqref="D4"/>
      <selection pane="topRight" activeCell="D4" sqref="D4"/>
      <selection pane="bottomLeft" activeCell="D4" sqref="D4"/>
      <selection pane="bottomRight" sqref="A1:I2"/>
    </sheetView>
  </sheetViews>
  <sheetFormatPr defaultRowHeight="13.5" x14ac:dyDescent="0.15"/>
  <cols>
    <col min="1" max="1" width="4.625" customWidth="1"/>
    <col min="2" max="2" width="11.875" style="2" customWidth="1"/>
    <col min="3" max="3" width="37.5" customWidth="1"/>
    <col min="4" max="4" width="35.625" customWidth="1"/>
    <col min="5" max="5" width="37.5" customWidth="1"/>
    <col min="6" max="7" width="13.125" customWidth="1"/>
    <col min="8" max="8" width="11.875" style="37" customWidth="1"/>
    <col min="9" max="9" width="4.875" customWidth="1"/>
  </cols>
  <sheetData>
    <row r="1" spans="1:10" ht="21" customHeight="1" x14ac:dyDescent="0.15">
      <c r="A1" s="367" t="s">
        <v>99</v>
      </c>
      <c r="B1" s="367"/>
      <c r="C1" s="367"/>
      <c r="D1" s="367"/>
      <c r="E1" s="367"/>
      <c r="F1" s="367"/>
      <c r="G1" s="367"/>
      <c r="H1" s="367"/>
      <c r="I1" s="367"/>
    </row>
    <row r="2" spans="1:10" ht="21" customHeight="1" x14ac:dyDescent="0.15">
      <c r="A2" s="368"/>
      <c r="B2" s="368"/>
      <c r="C2" s="368"/>
      <c r="D2" s="368"/>
      <c r="E2" s="368"/>
      <c r="F2" s="368"/>
      <c r="G2" s="368"/>
      <c r="H2" s="368"/>
      <c r="I2" s="368"/>
    </row>
    <row r="3" spans="1:10" s="33" customFormat="1" x14ac:dyDescent="0.15">
      <c r="A3" s="71" t="s">
        <v>93</v>
      </c>
      <c r="B3" s="71" t="s">
        <v>55</v>
      </c>
      <c r="C3" s="71" t="s">
        <v>94</v>
      </c>
      <c r="D3" s="71" t="s">
        <v>56</v>
      </c>
      <c r="E3" s="71" t="s">
        <v>60</v>
      </c>
      <c r="F3" s="71" t="s">
        <v>57</v>
      </c>
      <c r="G3" s="71" t="s">
        <v>51</v>
      </c>
      <c r="H3" s="71" t="s">
        <v>58</v>
      </c>
      <c r="I3" s="71" t="s">
        <v>50</v>
      </c>
    </row>
    <row r="4" spans="1:10" x14ac:dyDescent="0.15">
      <c r="A4" s="72">
        <v>1</v>
      </c>
      <c r="B4" s="72">
        <v>650180003</v>
      </c>
      <c r="C4" s="72" t="s">
        <v>2099</v>
      </c>
      <c r="D4" s="72" t="s">
        <v>2100</v>
      </c>
      <c r="E4" s="72" t="s">
        <v>2101</v>
      </c>
      <c r="F4" s="72" t="s">
        <v>2102</v>
      </c>
      <c r="G4" s="72" t="s">
        <v>2103</v>
      </c>
      <c r="H4" s="73">
        <v>36617</v>
      </c>
      <c r="I4" s="200">
        <v>100</v>
      </c>
      <c r="J4" s="37"/>
    </row>
    <row r="5" spans="1:10" x14ac:dyDescent="0.15">
      <c r="A5" s="72">
        <v>2</v>
      </c>
      <c r="B5" s="72">
        <v>650180011</v>
      </c>
      <c r="C5" s="72" t="s">
        <v>2104</v>
      </c>
      <c r="D5" s="72" t="s">
        <v>2105</v>
      </c>
      <c r="E5" s="72" t="s">
        <v>2106</v>
      </c>
      <c r="F5" s="72" t="s">
        <v>2107</v>
      </c>
      <c r="G5" s="72" t="s">
        <v>2108</v>
      </c>
      <c r="H5" s="73">
        <v>36617</v>
      </c>
      <c r="I5" s="200">
        <v>100</v>
      </c>
      <c r="J5" s="37"/>
    </row>
    <row r="6" spans="1:10" x14ac:dyDescent="0.15">
      <c r="A6" s="72">
        <v>3</v>
      </c>
      <c r="B6" s="72">
        <v>650180029</v>
      </c>
      <c r="C6" s="72" t="s">
        <v>2109</v>
      </c>
      <c r="D6" s="72" t="s">
        <v>1415</v>
      </c>
      <c r="E6" s="72" t="s">
        <v>2110</v>
      </c>
      <c r="F6" s="72" t="s">
        <v>2111</v>
      </c>
      <c r="G6" s="72" t="s">
        <v>2112</v>
      </c>
      <c r="H6" s="73">
        <v>36617</v>
      </c>
      <c r="I6" s="200">
        <v>100</v>
      </c>
      <c r="J6" s="37"/>
    </row>
    <row r="7" spans="1:10" x14ac:dyDescent="0.15">
      <c r="A7" s="72">
        <v>4</v>
      </c>
      <c r="B7" s="72">
        <v>650180037</v>
      </c>
      <c r="C7" s="72" t="s">
        <v>2113</v>
      </c>
      <c r="D7" s="72" t="s">
        <v>2100</v>
      </c>
      <c r="E7" s="72" t="s">
        <v>2114</v>
      </c>
      <c r="F7" s="72" t="s">
        <v>2115</v>
      </c>
      <c r="G7" s="72" t="s">
        <v>2116</v>
      </c>
      <c r="H7" s="73">
        <v>36617</v>
      </c>
      <c r="I7" s="200">
        <v>100</v>
      </c>
      <c r="J7" s="37"/>
    </row>
    <row r="8" spans="1:10" x14ac:dyDescent="0.15">
      <c r="A8" s="72">
        <v>5</v>
      </c>
      <c r="B8" s="72">
        <v>650180045</v>
      </c>
      <c r="C8" s="72" t="s">
        <v>2117</v>
      </c>
      <c r="D8" s="72" t="s">
        <v>2118</v>
      </c>
      <c r="E8" s="72" t="s">
        <v>2119</v>
      </c>
      <c r="F8" s="72" t="s">
        <v>2120</v>
      </c>
      <c r="G8" s="72" t="s">
        <v>2121</v>
      </c>
      <c r="H8" s="73">
        <v>40238</v>
      </c>
      <c r="I8" s="200">
        <v>29</v>
      </c>
      <c r="J8" s="37"/>
    </row>
    <row r="9" spans="1:10" x14ac:dyDescent="0.15">
      <c r="A9" s="72">
        <v>6</v>
      </c>
      <c r="B9" s="72">
        <v>650480007</v>
      </c>
      <c r="C9" s="72" t="s">
        <v>2122</v>
      </c>
      <c r="D9" s="72" t="s">
        <v>1508</v>
      </c>
      <c r="E9" s="72" t="s">
        <v>2123</v>
      </c>
      <c r="F9" s="72" t="s">
        <v>2124</v>
      </c>
      <c r="G9" s="72" t="s">
        <v>2125</v>
      </c>
      <c r="H9" s="73">
        <v>36617</v>
      </c>
      <c r="I9" s="200">
        <v>150</v>
      </c>
      <c r="J9" s="37"/>
    </row>
    <row r="10" spans="1:10" x14ac:dyDescent="0.15">
      <c r="A10" s="72">
        <v>7</v>
      </c>
      <c r="B10" s="72">
        <v>650480015</v>
      </c>
      <c r="C10" s="72" t="s">
        <v>2126</v>
      </c>
      <c r="D10" s="72" t="s">
        <v>1949</v>
      </c>
      <c r="E10" s="72" t="s">
        <v>2127</v>
      </c>
      <c r="F10" s="72" t="s">
        <v>1951</v>
      </c>
      <c r="G10" s="72" t="s">
        <v>2128</v>
      </c>
      <c r="H10" s="73">
        <v>36617</v>
      </c>
      <c r="I10" s="200">
        <v>119</v>
      </c>
      <c r="J10" s="37"/>
    </row>
    <row r="11" spans="1:10" x14ac:dyDescent="0.15">
      <c r="A11" s="72">
        <v>8</v>
      </c>
      <c r="B11" s="72">
        <v>650480023</v>
      </c>
      <c r="C11" s="72" t="s">
        <v>2129</v>
      </c>
      <c r="D11" s="72" t="s">
        <v>1508</v>
      </c>
      <c r="E11" s="72" t="s">
        <v>1509</v>
      </c>
      <c r="F11" s="72" t="s">
        <v>1510</v>
      </c>
      <c r="G11" s="72" t="s">
        <v>1511</v>
      </c>
      <c r="H11" s="73">
        <v>37589</v>
      </c>
      <c r="I11" s="200">
        <v>100</v>
      </c>
      <c r="J11" s="37"/>
    </row>
    <row r="12" spans="1:10" x14ac:dyDescent="0.15">
      <c r="A12" s="72">
        <v>9</v>
      </c>
      <c r="B12" s="72">
        <v>650780000</v>
      </c>
      <c r="C12" s="72" t="s">
        <v>2130</v>
      </c>
      <c r="D12" s="72" t="s">
        <v>2131</v>
      </c>
      <c r="E12" s="72" t="s">
        <v>2132</v>
      </c>
      <c r="F12" s="72" t="s">
        <v>2133</v>
      </c>
      <c r="G12" s="72" t="s">
        <v>2134</v>
      </c>
      <c r="H12" s="73">
        <v>36617</v>
      </c>
      <c r="I12" s="200">
        <v>100</v>
      </c>
      <c r="J12" s="37"/>
    </row>
    <row r="13" spans="1:10" x14ac:dyDescent="0.15">
      <c r="A13" s="72">
        <v>10</v>
      </c>
      <c r="B13" s="72">
        <v>650780018</v>
      </c>
      <c r="C13" s="72" t="s">
        <v>2135</v>
      </c>
      <c r="D13" s="72" t="s">
        <v>1957</v>
      </c>
      <c r="E13" s="72" t="s">
        <v>2136</v>
      </c>
      <c r="F13" s="72" t="s">
        <v>1959</v>
      </c>
      <c r="G13" s="72" t="s">
        <v>1960</v>
      </c>
      <c r="H13" s="73">
        <v>36617</v>
      </c>
      <c r="I13" s="200">
        <v>100</v>
      </c>
      <c r="J13" s="37"/>
    </row>
    <row r="14" spans="1:10" x14ac:dyDescent="0.15">
      <c r="A14" s="72">
        <v>11</v>
      </c>
      <c r="B14" s="72">
        <v>650780034</v>
      </c>
      <c r="C14" s="72" t="s">
        <v>2137</v>
      </c>
      <c r="D14" s="72" t="s">
        <v>2138</v>
      </c>
      <c r="E14" s="72" t="s">
        <v>2139</v>
      </c>
      <c r="F14" s="72" t="s">
        <v>2140</v>
      </c>
      <c r="G14" s="72" t="s">
        <v>2141</v>
      </c>
      <c r="H14" s="73">
        <v>40994</v>
      </c>
      <c r="I14" s="200">
        <v>29</v>
      </c>
      <c r="J14" s="37"/>
    </row>
    <row r="15" spans="1:10" x14ac:dyDescent="0.15">
      <c r="A15" s="72">
        <v>12</v>
      </c>
      <c r="B15" s="72">
        <v>650780042</v>
      </c>
      <c r="C15" s="72" t="s">
        <v>2142</v>
      </c>
      <c r="D15" s="72" t="s">
        <v>2131</v>
      </c>
      <c r="E15" s="72" t="s">
        <v>2143</v>
      </c>
      <c r="F15" s="72" t="s">
        <v>2144</v>
      </c>
      <c r="G15" s="72" t="s">
        <v>2145</v>
      </c>
      <c r="H15" s="73">
        <v>40997</v>
      </c>
      <c r="I15" s="200">
        <v>29</v>
      </c>
      <c r="J15" s="37"/>
    </row>
    <row r="16" spans="1:10" x14ac:dyDescent="0.15">
      <c r="A16" s="72">
        <v>13</v>
      </c>
      <c r="B16" s="72">
        <v>650780059</v>
      </c>
      <c r="C16" s="72" t="s">
        <v>2146</v>
      </c>
      <c r="D16" s="72" t="s">
        <v>2147</v>
      </c>
      <c r="E16" s="72" t="s">
        <v>2148</v>
      </c>
      <c r="F16" s="72" t="s">
        <v>2149</v>
      </c>
      <c r="G16" s="72" t="s">
        <v>2150</v>
      </c>
      <c r="H16" s="73">
        <v>41025</v>
      </c>
      <c r="I16" s="200">
        <v>40</v>
      </c>
      <c r="J16" s="37"/>
    </row>
    <row r="17" spans="1:10" x14ac:dyDescent="0.15">
      <c r="A17" s="72">
        <v>14</v>
      </c>
      <c r="B17" s="72">
        <v>650780067</v>
      </c>
      <c r="C17" s="72" t="s">
        <v>2151</v>
      </c>
      <c r="D17" s="72" t="s">
        <v>2131</v>
      </c>
      <c r="E17" s="72" t="s">
        <v>2152</v>
      </c>
      <c r="F17" s="72" t="s">
        <v>2153</v>
      </c>
      <c r="G17" s="72" t="s">
        <v>2154</v>
      </c>
      <c r="H17" s="73">
        <v>41098</v>
      </c>
      <c r="I17" s="200">
        <v>29</v>
      </c>
      <c r="J17" s="37"/>
    </row>
    <row r="18" spans="1:10" x14ac:dyDescent="0.15">
      <c r="A18" s="72">
        <v>15</v>
      </c>
      <c r="B18" s="72">
        <v>650880008</v>
      </c>
      <c r="C18" s="72" t="s">
        <v>2155</v>
      </c>
      <c r="D18" s="72" t="s">
        <v>1552</v>
      </c>
      <c r="E18" s="72" t="s">
        <v>2156</v>
      </c>
      <c r="F18" s="72" t="s">
        <v>2157</v>
      </c>
      <c r="G18" s="72" t="s">
        <v>2158</v>
      </c>
      <c r="H18" s="73">
        <v>36617</v>
      </c>
      <c r="I18" s="200">
        <v>100</v>
      </c>
      <c r="J18" s="37"/>
    </row>
    <row r="19" spans="1:10" x14ac:dyDescent="0.15">
      <c r="A19" s="72">
        <v>16</v>
      </c>
      <c r="B19" s="72">
        <v>650880016</v>
      </c>
      <c r="C19" s="72" t="s">
        <v>2159</v>
      </c>
      <c r="D19" s="72" t="s">
        <v>2160</v>
      </c>
      <c r="E19" s="72" t="s">
        <v>2161</v>
      </c>
      <c r="F19" s="72" t="s">
        <v>2162</v>
      </c>
      <c r="G19" s="72" t="s">
        <v>2163</v>
      </c>
      <c r="H19" s="73">
        <v>36617</v>
      </c>
      <c r="I19" s="200">
        <v>80</v>
      </c>
      <c r="J19" s="37"/>
    </row>
    <row r="20" spans="1:10" x14ac:dyDescent="0.15">
      <c r="A20" s="72">
        <v>17</v>
      </c>
      <c r="B20" s="72">
        <v>650880024</v>
      </c>
      <c r="C20" s="72" t="s">
        <v>2164</v>
      </c>
      <c r="D20" s="72" t="s">
        <v>2165</v>
      </c>
      <c r="E20" s="72" t="s">
        <v>2166</v>
      </c>
      <c r="F20" s="72" t="s">
        <v>2167</v>
      </c>
      <c r="G20" s="72" t="s">
        <v>2168</v>
      </c>
      <c r="H20" s="73">
        <v>36617</v>
      </c>
      <c r="I20" s="200">
        <v>100</v>
      </c>
      <c r="J20" s="37"/>
    </row>
    <row r="21" spans="1:10" x14ac:dyDescent="0.15">
      <c r="A21" s="72">
        <v>18</v>
      </c>
      <c r="B21" s="72">
        <v>650880032</v>
      </c>
      <c r="C21" s="72" t="s">
        <v>2169</v>
      </c>
      <c r="D21" s="72" t="s">
        <v>2170</v>
      </c>
      <c r="E21" s="72" t="s">
        <v>2171</v>
      </c>
      <c r="F21" s="72" t="s">
        <v>2172</v>
      </c>
      <c r="G21" s="72" t="s">
        <v>2173</v>
      </c>
      <c r="H21" s="73">
        <v>38289</v>
      </c>
      <c r="I21" s="200">
        <v>100</v>
      </c>
      <c r="J21" s="37"/>
    </row>
    <row r="22" spans="1:10" x14ac:dyDescent="0.15">
      <c r="A22" s="72">
        <v>19</v>
      </c>
      <c r="B22" s="72">
        <v>651180002</v>
      </c>
      <c r="C22" s="72" t="s">
        <v>2174</v>
      </c>
      <c r="D22" s="72" t="s">
        <v>2175</v>
      </c>
      <c r="E22" s="72" t="s">
        <v>2176</v>
      </c>
      <c r="F22" s="72" t="s">
        <v>2177</v>
      </c>
      <c r="G22" s="72" t="s">
        <v>2178</v>
      </c>
      <c r="H22" s="73">
        <v>36617</v>
      </c>
      <c r="I22" s="200">
        <v>80</v>
      </c>
      <c r="J22" s="37"/>
    </row>
    <row r="23" spans="1:10" x14ac:dyDescent="0.15">
      <c r="A23" s="72">
        <v>20</v>
      </c>
      <c r="B23" s="72">
        <v>651180010</v>
      </c>
      <c r="C23" s="72" t="s">
        <v>2179</v>
      </c>
      <c r="D23" s="72" t="s">
        <v>1586</v>
      </c>
      <c r="E23" s="72" t="s">
        <v>2180</v>
      </c>
      <c r="F23" s="72" t="s">
        <v>2181</v>
      </c>
      <c r="G23" s="72" t="s">
        <v>2182</v>
      </c>
      <c r="H23" s="73">
        <v>36617</v>
      </c>
      <c r="I23" s="200">
        <v>60</v>
      </c>
      <c r="J23" s="37"/>
    </row>
    <row r="24" spans="1:10" x14ac:dyDescent="0.15">
      <c r="A24" s="72">
        <v>21</v>
      </c>
      <c r="B24" s="72">
        <v>651280000</v>
      </c>
      <c r="C24" s="72" t="s">
        <v>2183</v>
      </c>
      <c r="D24" s="72" t="s">
        <v>1429</v>
      </c>
      <c r="E24" s="72" t="s">
        <v>2184</v>
      </c>
      <c r="F24" s="72" t="s">
        <v>2185</v>
      </c>
      <c r="G24" s="72" t="s">
        <v>2186</v>
      </c>
      <c r="H24" s="73">
        <v>36805</v>
      </c>
      <c r="I24" s="200">
        <v>100</v>
      </c>
      <c r="J24" s="37"/>
    </row>
    <row r="25" spans="1:10" x14ac:dyDescent="0.15">
      <c r="A25" s="72">
        <v>22</v>
      </c>
      <c r="B25" s="72">
        <v>651380008</v>
      </c>
      <c r="C25" s="72" t="s">
        <v>2187</v>
      </c>
      <c r="D25" s="72" t="s">
        <v>2188</v>
      </c>
      <c r="E25" s="72" t="s">
        <v>2189</v>
      </c>
      <c r="F25" s="72" t="s">
        <v>2190</v>
      </c>
      <c r="G25" s="72" t="s">
        <v>2191</v>
      </c>
      <c r="H25" s="73">
        <v>36617</v>
      </c>
      <c r="I25" s="200">
        <v>100</v>
      </c>
      <c r="J25" s="37"/>
    </row>
    <row r="26" spans="1:10" x14ac:dyDescent="0.15">
      <c r="A26" s="72">
        <v>23</v>
      </c>
      <c r="B26" s="72">
        <v>651480014</v>
      </c>
      <c r="C26" s="72" t="s">
        <v>2192</v>
      </c>
      <c r="D26" s="72" t="s">
        <v>2193</v>
      </c>
      <c r="E26" s="72" t="s">
        <v>2194</v>
      </c>
      <c r="F26" s="72" t="s">
        <v>2195</v>
      </c>
      <c r="G26" s="72"/>
      <c r="H26" s="73">
        <v>44440</v>
      </c>
      <c r="I26" s="200">
        <v>100</v>
      </c>
      <c r="J26" s="37"/>
    </row>
    <row r="27" spans="1:10" x14ac:dyDescent="0.15">
      <c r="A27" s="72">
        <v>24</v>
      </c>
      <c r="B27" s="72">
        <v>651580003</v>
      </c>
      <c r="C27" s="72" t="s">
        <v>2196</v>
      </c>
      <c r="D27" s="72" t="s">
        <v>2197</v>
      </c>
      <c r="E27" s="72" t="s">
        <v>2198</v>
      </c>
      <c r="F27" s="72" t="s">
        <v>2199</v>
      </c>
      <c r="G27" s="72" t="s">
        <v>2200</v>
      </c>
      <c r="H27" s="73">
        <v>36617</v>
      </c>
      <c r="I27" s="200">
        <v>120</v>
      </c>
      <c r="J27" s="37"/>
    </row>
    <row r="28" spans="1:10" x14ac:dyDescent="0.15">
      <c r="A28" s="72">
        <v>25</v>
      </c>
      <c r="B28" s="72">
        <v>651680001</v>
      </c>
      <c r="C28" s="72" t="s">
        <v>2201</v>
      </c>
      <c r="D28" s="72" t="s">
        <v>2202</v>
      </c>
      <c r="E28" s="72" t="s">
        <v>2203</v>
      </c>
      <c r="F28" s="72" t="s">
        <v>2204</v>
      </c>
      <c r="G28" s="72" t="s">
        <v>2205</v>
      </c>
      <c r="H28" s="73">
        <v>36617</v>
      </c>
      <c r="I28" s="200">
        <v>108</v>
      </c>
      <c r="J28" s="37"/>
    </row>
    <row r="29" spans="1:10" x14ac:dyDescent="0.15">
      <c r="A29" s="72">
        <v>26</v>
      </c>
      <c r="B29" s="72">
        <v>651680019</v>
      </c>
      <c r="C29" s="72" t="s">
        <v>2206</v>
      </c>
      <c r="D29" s="72" t="s">
        <v>2105</v>
      </c>
      <c r="E29" s="72" t="s">
        <v>2207</v>
      </c>
      <c r="F29" s="72" t="s">
        <v>2208</v>
      </c>
      <c r="G29" s="72" t="s">
        <v>2209</v>
      </c>
      <c r="H29" s="73">
        <v>37708</v>
      </c>
      <c r="I29" s="200">
        <v>100</v>
      </c>
      <c r="J29" s="37"/>
    </row>
    <row r="30" spans="1:10" x14ac:dyDescent="0.15">
      <c r="A30" s="72">
        <v>27</v>
      </c>
      <c r="B30" s="72">
        <v>651780009</v>
      </c>
      <c r="C30" s="72" t="s">
        <v>2210</v>
      </c>
      <c r="D30" s="72" t="s">
        <v>2211</v>
      </c>
      <c r="E30" s="72" t="s">
        <v>2212</v>
      </c>
      <c r="F30" s="72" t="s">
        <v>2213</v>
      </c>
      <c r="G30" s="72" t="s">
        <v>2214</v>
      </c>
      <c r="H30" s="73">
        <v>37494</v>
      </c>
      <c r="I30" s="200">
        <v>100</v>
      </c>
      <c r="J30" s="37"/>
    </row>
    <row r="31" spans="1:10" x14ac:dyDescent="0.15">
      <c r="A31" s="72">
        <v>28</v>
      </c>
      <c r="B31" s="72">
        <v>651880007</v>
      </c>
      <c r="C31" s="72" t="s">
        <v>2215</v>
      </c>
      <c r="D31" s="72" t="s">
        <v>1693</v>
      </c>
      <c r="E31" s="72" t="s">
        <v>2216</v>
      </c>
      <c r="F31" s="72" t="s">
        <v>2217</v>
      </c>
      <c r="G31" s="72" t="s">
        <v>2218</v>
      </c>
      <c r="H31" s="73">
        <v>36617</v>
      </c>
      <c r="I31" s="200">
        <v>100</v>
      </c>
      <c r="J31" s="37"/>
    </row>
    <row r="32" spans="1:10" x14ac:dyDescent="0.15">
      <c r="A32" s="72">
        <v>29</v>
      </c>
      <c r="B32" s="72">
        <v>651980005</v>
      </c>
      <c r="C32" s="72" t="s">
        <v>2219</v>
      </c>
      <c r="D32" s="72" t="s">
        <v>2220</v>
      </c>
      <c r="E32" s="72" t="s">
        <v>2221</v>
      </c>
      <c r="F32" s="72" t="s">
        <v>2222</v>
      </c>
      <c r="G32" s="72" t="s">
        <v>2223</v>
      </c>
      <c r="H32" s="73">
        <v>36617</v>
      </c>
      <c r="I32" s="200">
        <v>140</v>
      </c>
      <c r="J32" s="37"/>
    </row>
    <row r="33" spans="1:10" x14ac:dyDescent="0.15">
      <c r="A33" s="72">
        <v>30</v>
      </c>
      <c r="B33" s="72">
        <v>651980013</v>
      </c>
      <c r="C33" s="72" t="s">
        <v>2224</v>
      </c>
      <c r="D33" s="72" t="s">
        <v>2225</v>
      </c>
      <c r="E33" s="72" t="s">
        <v>2226</v>
      </c>
      <c r="F33" s="72" t="s">
        <v>2227</v>
      </c>
      <c r="G33" s="72" t="s">
        <v>2228</v>
      </c>
      <c r="H33" s="73">
        <v>36617</v>
      </c>
      <c r="I33" s="200">
        <v>88</v>
      </c>
      <c r="J33" s="37"/>
    </row>
    <row r="34" spans="1:10" x14ac:dyDescent="0.15">
      <c r="A34" s="72">
        <v>31</v>
      </c>
      <c r="B34" s="72">
        <v>652280009</v>
      </c>
      <c r="C34" s="72" t="s">
        <v>2229</v>
      </c>
      <c r="D34" s="72" t="s">
        <v>2105</v>
      </c>
      <c r="E34" s="72" t="s">
        <v>2230</v>
      </c>
      <c r="F34" s="72" t="s">
        <v>2231</v>
      </c>
      <c r="G34" s="72" t="s">
        <v>2232</v>
      </c>
      <c r="H34" s="73">
        <v>36617</v>
      </c>
      <c r="I34" s="200">
        <v>100</v>
      </c>
      <c r="J34" s="37"/>
    </row>
    <row r="35" spans="1:10" x14ac:dyDescent="0.15">
      <c r="A35" s="72">
        <v>32</v>
      </c>
      <c r="B35" s="72">
        <v>652380007</v>
      </c>
      <c r="C35" s="72" t="s">
        <v>2233</v>
      </c>
      <c r="D35" s="72" t="s">
        <v>2234</v>
      </c>
      <c r="E35" s="72" t="s">
        <v>2235</v>
      </c>
      <c r="F35" s="72" t="s">
        <v>2236</v>
      </c>
      <c r="G35" s="72" t="s">
        <v>2237</v>
      </c>
      <c r="H35" s="73">
        <v>36617</v>
      </c>
      <c r="I35" s="200">
        <v>93</v>
      </c>
      <c r="J35" s="37"/>
    </row>
    <row r="36" spans="1:10" x14ac:dyDescent="0.15">
      <c r="A36" s="72">
        <v>33</v>
      </c>
      <c r="B36" s="72">
        <v>652380023</v>
      </c>
      <c r="C36" s="72" t="s">
        <v>2238</v>
      </c>
      <c r="D36" s="72" t="s">
        <v>2188</v>
      </c>
      <c r="E36" s="72" t="s">
        <v>2239</v>
      </c>
      <c r="F36" s="72" t="s">
        <v>2240</v>
      </c>
      <c r="G36" s="72" t="s">
        <v>2241</v>
      </c>
      <c r="H36" s="73">
        <v>36900</v>
      </c>
      <c r="I36" s="200">
        <v>100</v>
      </c>
      <c r="J36" s="37"/>
    </row>
    <row r="37" spans="1:10" x14ac:dyDescent="0.15">
      <c r="A37" s="72">
        <v>34</v>
      </c>
      <c r="B37" s="72">
        <v>652580002</v>
      </c>
      <c r="C37" s="72" t="s">
        <v>2242</v>
      </c>
      <c r="D37" s="72" t="s">
        <v>2243</v>
      </c>
      <c r="E37" s="72" t="s">
        <v>2244</v>
      </c>
      <c r="F37" s="72" t="s">
        <v>2245</v>
      </c>
      <c r="G37" s="72" t="s">
        <v>2246</v>
      </c>
      <c r="H37" s="73">
        <v>36617</v>
      </c>
      <c r="I37" s="200">
        <v>50</v>
      </c>
      <c r="J37" s="37"/>
    </row>
    <row r="38" spans="1:10" x14ac:dyDescent="0.15">
      <c r="A38" s="72">
        <v>35</v>
      </c>
      <c r="B38" s="72">
        <v>652580010</v>
      </c>
      <c r="C38" s="72" t="s">
        <v>2247</v>
      </c>
      <c r="D38" s="72" t="s">
        <v>2248</v>
      </c>
      <c r="E38" s="72" t="s">
        <v>2249</v>
      </c>
      <c r="F38" s="72" t="s">
        <v>2250</v>
      </c>
      <c r="G38" s="72" t="s">
        <v>2251</v>
      </c>
      <c r="H38" s="73">
        <v>37600</v>
      </c>
      <c r="I38" s="200">
        <v>100</v>
      </c>
      <c r="J38" s="37"/>
    </row>
    <row r="39" spans="1:10" x14ac:dyDescent="0.15">
      <c r="A39" s="72">
        <v>36</v>
      </c>
      <c r="B39" s="72">
        <v>652580036</v>
      </c>
      <c r="C39" s="72" t="s">
        <v>2252</v>
      </c>
      <c r="D39" s="72" t="s">
        <v>2253</v>
      </c>
      <c r="E39" s="72" t="s">
        <v>2254</v>
      </c>
      <c r="F39" s="72" t="s">
        <v>2255</v>
      </c>
      <c r="G39" s="72" t="s">
        <v>2256</v>
      </c>
      <c r="H39" s="73">
        <v>43132</v>
      </c>
      <c r="I39" s="200">
        <v>100</v>
      </c>
      <c r="J39" s="37"/>
    </row>
    <row r="40" spans="1:10" x14ac:dyDescent="0.15">
      <c r="A40" s="72">
        <v>37</v>
      </c>
      <c r="B40" s="72">
        <v>652680000</v>
      </c>
      <c r="C40" s="72" t="s">
        <v>2257</v>
      </c>
      <c r="D40" s="72" t="s">
        <v>2258</v>
      </c>
      <c r="E40" s="72" t="s">
        <v>2259</v>
      </c>
      <c r="F40" s="72" t="s">
        <v>2260</v>
      </c>
      <c r="G40" s="72" t="s">
        <v>2261</v>
      </c>
      <c r="H40" s="73">
        <v>36617</v>
      </c>
      <c r="I40" s="200">
        <v>200</v>
      </c>
      <c r="J40" s="37"/>
    </row>
    <row r="41" spans="1:10" x14ac:dyDescent="0.15">
      <c r="A41" s="72">
        <v>38</v>
      </c>
      <c r="B41" s="72">
        <v>652780008</v>
      </c>
      <c r="C41" s="72" t="s">
        <v>2262</v>
      </c>
      <c r="D41" s="72" t="s">
        <v>2263</v>
      </c>
      <c r="E41" s="72" t="s">
        <v>2264</v>
      </c>
      <c r="F41" s="72" t="s">
        <v>2265</v>
      </c>
      <c r="G41" s="72" t="s">
        <v>2266</v>
      </c>
      <c r="H41" s="73">
        <v>36678</v>
      </c>
      <c r="I41" s="200">
        <v>50</v>
      </c>
      <c r="J41" s="37"/>
    </row>
    <row r="42" spans="1:10" x14ac:dyDescent="0.15">
      <c r="A42" s="72">
        <v>39</v>
      </c>
      <c r="B42" s="72">
        <v>652780016</v>
      </c>
      <c r="C42" s="72" t="s">
        <v>2267</v>
      </c>
      <c r="D42" s="72" t="s">
        <v>2268</v>
      </c>
      <c r="E42" s="72" t="s">
        <v>2269</v>
      </c>
      <c r="F42" s="72" t="s">
        <v>2270</v>
      </c>
      <c r="G42" s="72" t="s">
        <v>2271</v>
      </c>
      <c r="H42" s="73">
        <v>38167</v>
      </c>
      <c r="I42" s="200">
        <v>100</v>
      </c>
      <c r="J42" s="37"/>
    </row>
    <row r="43" spans="1:10" x14ac:dyDescent="0.15">
      <c r="A43" s="72">
        <v>40</v>
      </c>
      <c r="B43" s="72">
        <v>652780024</v>
      </c>
      <c r="C43" s="72" t="s">
        <v>2272</v>
      </c>
      <c r="D43" s="72" t="s">
        <v>2273</v>
      </c>
      <c r="E43" s="72" t="s">
        <v>2274</v>
      </c>
      <c r="F43" s="72" t="s">
        <v>2275</v>
      </c>
      <c r="G43" s="72" t="s">
        <v>2276</v>
      </c>
      <c r="H43" s="73">
        <v>38868</v>
      </c>
      <c r="I43" s="200">
        <v>23</v>
      </c>
      <c r="J43" s="37"/>
    </row>
    <row r="44" spans="1:10" x14ac:dyDescent="0.15">
      <c r="A44" s="72">
        <v>41</v>
      </c>
      <c r="B44" s="72">
        <v>653080002</v>
      </c>
      <c r="C44" s="72" t="s">
        <v>2277</v>
      </c>
      <c r="D44" s="72" t="s">
        <v>2253</v>
      </c>
      <c r="E44" s="72" t="s">
        <v>2278</v>
      </c>
      <c r="F44" s="72" t="s">
        <v>2279</v>
      </c>
      <c r="G44" s="72" t="s">
        <v>2280</v>
      </c>
      <c r="H44" s="73">
        <v>36617</v>
      </c>
      <c r="I44" s="200">
        <v>80</v>
      </c>
      <c r="J44" s="37"/>
    </row>
    <row r="45" spans="1:10" x14ac:dyDescent="0.15">
      <c r="A45" s="72">
        <v>42</v>
      </c>
      <c r="B45" s="72">
        <v>653080010</v>
      </c>
      <c r="C45" s="72" t="s">
        <v>2281</v>
      </c>
      <c r="D45" s="72" t="s">
        <v>2253</v>
      </c>
      <c r="E45" s="72" t="s">
        <v>2282</v>
      </c>
      <c r="F45" s="72" t="s">
        <v>2283</v>
      </c>
      <c r="G45" s="72" t="s">
        <v>2284</v>
      </c>
      <c r="H45" s="73">
        <v>36617</v>
      </c>
      <c r="I45" s="200">
        <v>80</v>
      </c>
      <c r="J45" s="37"/>
    </row>
    <row r="46" spans="1:10" x14ac:dyDescent="0.15">
      <c r="A46" s="72">
        <v>43</v>
      </c>
      <c r="B46" s="72">
        <v>653080044</v>
      </c>
      <c r="C46" s="72" t="s">
        <v>2285</v>
      </c>
      <c r="D46" s="72" t="s">
        <v>2286</v>
      </c>
      <c r="E46" s="72" t="s">
        <v>2287</v>
      </c>
      <c r="F46" s="72" t="s">
        <v>2288</v>
      </c>
      <c r="G46" s="72" t="s">
        <v>2289</v>
      </c>
      <c r="H46" s="73">
        <v>38474</v>
      </c>
      <c r="I46" s="200">
        <v>96</v>
      </c>
      <c r="J46" s="37"/>
    </row>
    <row r="47" spans="1:10" x14ac:dyDescent="0.15">
      <c r="A47" s="72">
        <v>44</v>
      </c>
      <c r="B47" s="72">
        <v>653080051</v>
      </c>
      <c r="C47" s="72" t="s">
        <v>2290</v>
      </c>
      <c r="D47" s="72" t="s">
        <v>2253</v>
      </c>
      <c r="E47" s="72" t="s">
        <v>2291</v>
      </c>
      <c r="F47" s="72" t="s">
        <v>2292</v>
      </c>
      <c r="G47" s="72" t="s">
        <v>2293</v>
      </c>
      <c r="H47" s="73">
        <v>43130</v>
      </c>
      <c r="I47" s="200">
        <v>100</v>
      </c>
      <c r="J47" s="37"/>
    </row>
    <row r="48" spans="1:10" x14ac:dyDescent="0.15">
      <c r="A48" s="72">
        <v>45</v>
      </c>
      <c r="B48" s="72">
        <v>653280008</v>
      </c>
      <c r="C48" s="72" t="s">
        <v>2294</v>
      </c>
      <c r="D48" s="72" t="s">
        <v>2253</v>
      </c>
      <c r="E48" s="72" t="s">
        <v>2295</v>
      </c>
      <c r="F48" s="72" t="s">
        <v>2296</v>
      </c>
      <c r="G48" s="72" t="s">
        <v>2297</v>
      </c>
      <c r="H48" s="73">
        <v>36617</v>
      </c>
      <c r="I48" s="200">
        <v>100</v>
      </c>
      <c r="J48" s="37"/>
    </row>
    <row r="49" spans="1:10" x14ac:dyDescent="0.15">
      <c r="A49" s="72">
        <v>46</v>
      </c>
      <c r="B49" s="72">
        <v>671300580</v>
      </c>
      <c r="C49" s="72" t="s">
        <v>2298</v>
      </c>
      <c r="D49" s="72" t="s">
        <v>2299</v>
      </c>
      <c r="E49" s="72" t="s">
        <v>2300</v>
      </c>
      <c r="F49" s="72" t="s">
        <v>2301</v>
      </c>
      <c r="G49" s="72"/>
      <c r="H49" s="73">
        <v>42824</v>
      </c>
      <c r="I49" s="200">
        <v>60</v>
      </c>
      <c r="J49" s="37"/>
    </row>
    <row r="50" spans="1:10" x14ac:dyDescent="0.15">
      <c r="J50" s="37"/>
    </row>
    <row r="51" spans="1:10" x14ac:dyDescent="0.15">
      <c r="J51" s="37"/>
    </row>
    <row r="52" spans="1:10" x14ac:dyDescent="0.15">
      <c r="J52" s="37"/>
    </row>
    <row r="53" spans="1:10" x14ac:dyDescent="0.15">
      <c r="J53" s="37"/>
    </row>
    <row r="54" spans="1:10" x14ac:dyDescent="0.15">
      <c r="J54" s="37"/>
    </row>
    <row r="55" spans="1:10" x14ac:dyDescent="0.15">
      <c r="J55" s="37"/>
    </row>
    <row r="56" spans="1:10" x14ac:dyDescent="0.15">
      <c r="J56" s="37"/>
    </row>
    <row r="57" spans="1:10" x14ac:dyDescent="0.15">
      <c r="J57" s="37"/>
    </row>
    <row r="58" spans="1:10" x14ac:dyDescent="0.15">
      <c r="J58" s="37"/>
    </row>
    <row r="59" spans="1:10" x14ac:dyDescent="0.15">
      <c r="J59" s="37"/>
    </row>
    <row r="60" spans="1:10" x14ac:dyDescent="0.15">
      <c r="J60" s="37"/>
    </row>
    <row r="61" spans="1:10" x14ac:dyDescent="0.15">
      <c r="J61" s="37"/>
    </row>
    <row r="62" spans="1:10" x14ac:dyDescent="0.15">
      <c r="J62" s="37"/>
    </row>
    <row r="63" spans="1:10" x14ac:dyDescent="0.15">
      <c r="J63" s="37"/>
    </row>
    <row r="64" spans="1:10" x14ac:dyDescent="0.15">
      <c r="J64" s="37"/>
    </row>
    <row r="65" spans="10:10" x14ac:dyDescent="0.15">
      <c r="J65" s="37"/>
    </row>
    <row r="66" spans="10:10" x14ac:dyDescent="0.15">
      <c r="J66" s="37"/>
    </row>
    <row r="67" spans="10:10" x14ac:dyDescent="0.15">
      <c r="J67" s="37"/>
    </row>
    <row r="68" spans="10:10" x14ac:dyDescent="0.15">
      <c r="J68" s="37"/>
    </row>
    <row r="69" spans="10:10" x14ac:dyDescent="0.15">
      <c r="J69" s="37"/>
    </row>
    <row r="70" spans="10:10" x14ac:dyDescent="0.15">
      <c r="J70" s="37"/>
    </row>
    <row r="71" spans="10:10" x14ac:dyDescent="0.15">
      <c r="J71" s="37"/>
    </row>
    <row r="72" spans="10:10" x14ac:dyDescent="0.15">
      <c r="J72" s="37"/>
    </row>
    <row r="73" spans="10:10" x14ac:dyDescent="0.15">
      <c r="J73" s="37"/>
    </row>
    <row r="74" spans="10:10" x14ac:dyDescent="0.15">
      <c r="J74" s="37"/>
    </row>
    <row r="75" spans="10:10" x14ac:dyDescent="0.15">
      <c r="J75" s="37"/>
    </row>
    <row r="76" spans="10:10" x14ac:dyDescent="0.15">
      <c r="J76" s="37"/>
    </row>
    <row r="77" spans="10:10" x14ac:dyDescent="0.15">
      <c r="J77" s="37"/>
    </row>
    <row r="78" spans="10:10" x14ac:dyDescent="0.15">
      <c r="J78" s="37"/>
    </row>
    <row r="79" spans="10:10" x14ac:dyDescent="0.15">
      <c r="J79" s="37"/>
    </row>
    <row r="80" spans="10:10" x14ac:dyDescent="0.15">
      <c r="J80" s="37"/>
    </row>
    <row r="81" spans="10:10" x14ac:dyDescent="0.15">
      <c r="J81" s="37"/>
    </row>
    <row r="82" spans="10:10" x14ac:dyDescent="0.15">
      <c r="J82" s="37"/>
    </row>
    <row r="83" spans="10:10" x14ac:dyDescent="0.15">
      <c r="J83" s="37"/>
    </row>
  </sheetData>
  <mergeCells count="1">
    <mergeCell ref="A1:I2"/>
  </mergeCells>
  <phoneticPr fontId="7"/>
  <printOptions horizontalCentered="1"/>
  <pageMargins left="0.39370078740157483" right="0.39370078740157483" top="0.70866141732283472" bottom="0.9055118110236221" header="0.51181102362204722" footer="0.51181102362204722"/>
  <pageSetup paperSize="9" scale="83" fitToHeight="0" orientation="landscape" r:id="rId1"/>
  <headerFooter alignWithMargins="0">
    <oddHeader>&amp;C介護老人保健施設</oddHeader>
    <oddFooter>&amp;C介護老人保健施設</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J122"/>
  <sheetViews>
    <sheetView view="pageBreakPreview" zoomScaleNormal="100" zoomScaleSheetLayoutView="100" workbookViewId="0"/>
  </sheetViews>
  <sheetFormatPr defaultRowHeight="13.5" x14ac:dyDescent="0.15"/>
  <cols>
    <col min="1" max="1" width="4.375" customWidth="1"/>
    <col min="2" max="2" width="11.875" style="2" customWidth="1"/>
    <col min="3" max="3" width="37.5" customWidth="1"/>
    <col min="4" max="4" width="35.625" customWidth="1"/>
    <col min="5" max="5" width="37.5" customWidth="1"/>
    <col min="6" max="7" width="13.125" customWidth="1"/>
    <col min="8" max="8" width="11.875" style="37" customWidth="1"/>
    <col min="9" max="9" width="4.75" customWidth="1"/>
  </cols>
  <sheetData>
    <row r="1" spans="1:10" ht="21" customHeight="1" x14ac:dyDescent="0.15">
      <c r="A1" s="68" t="s">
        <v>130</v>
      </c>
      <c r="B1" s="75"/>
      <c r="C1" s="75"/>
      <c r="D1" s="75"/>
      <c r="E1" s="75"/>
      <c r="F1" s="75"/>
      <c r="G1" s="75"/>
      <c r="H1" s="75"/>
      <c r="I1" s="3"/>
    </row>
    <row r="2" spans="1:10" ht="21" customHeight="1" x14ac:dyDescent="0.15">
      <c r="A2" s="76"/>
      <c r="B2" s="76"/>
      <c r="C2" s="76"/>
      <c r="D2" s="76"/>
      <c r="E2" s="76"/>
      <c r="F2" s="76"/>
      <c r="G2" s="76"/>
      <c r="H2" s="76"/>
      <c r="I2" s="3"/>
    </row>
    <row r="3" spans="1:10" x14ac:dyDescent="0.15">
      <c r="A3" s="70" t="s">
        <v>52</v>
      </c>
      <c r="B3" s="70" t="s">
        <v>55</v>
      </c>
      <c r="C3" s="70" t="s">
        <v>53</v>
      </c>
      <c r="D3" s="70" t="s">
        <v>56</v>
      </c>
      <c r="E3" s="70" t="s">
        <v>60</v>
      </c>
      <c r="F3" s="70" t="s">
        <v>57</v>
      </c>
      <c r="G3" s="70" t="s">
        <v>51</v>
      </c>
      <c r="H3" s="70" t="s">
        <v>58</v>
      </c>
      <c r="I3" s="70" t="s">
        <v>50</v>
      </c>
    </row>
    <row r="4" spans="1:10" x14ac:dyDescent="0.15">
      <c r="A4" s="72">
        <v>1</v>
      </c>
      <c r="B4" s="72" t="s">
        <v>2302</v>
      </c>
      <c r="C4" s="72" t="s">
        <v>2303</v>
      </c>
      <c r="D4" s="72" t="s">
        <v>2304</v>
      </c>
      <c r="E4" s="72" t="s">
        <v>2305</v>
      </c>
      <c r="F4" s="72" t="s">
        <v>2306</v>
      </c>
      <c r="G4" s="72" t="s">
        <v>2307</v>
      </c>
      <c r="H4" s="73">
        <v>43497</v>
      </c>
      <c r="I4" s="200">
        <v>18</v>
      </c>
      <c r="J4" s="37"/>
    </row>
    <row r="5" spans="1:10" x14ac:dyDescent="0.15">
      <c r="A5" s="72">
        <v>2</v>
      </c>
      <c r="B5" s="72" t="s">
        <v>2308</v>
      </c>
      <c r="C5" s="72" t="s">
        <v>2309</v>
      </c>
      <c r="D5" s="72" t="s">
        <v>2310</v>
      </c>
      <c r="E5" s="72" t="s">
        <v>2311</v>
      </c>
      <c r="F5" s="72" t="s">
        <v>2312</v>
      </c>
      <c r="G5" s="72" t="s">
        <v>2313</v>
      </c>
      <c r="H5" s="73">
        <v>43922</v>
      </c>
      <c r="I5" s="200">
        <v>18</v>
      </c>
      <c r="J5" s="37"/>
    </row>
    <row r="6" spans="1:10" x14ac:dyDescent="0.15">
      <c r="A6" s="72">
        <v>3</v>
      </c>
      <c r="B6" s="72" t="s">
        <v>2314</v>
      </c>
      <c r="C6" s="72" t="s">
        <v>2315</v>
      </c>
      <c r="D6" s="72" t="s">
        <v>2316</v>
      </c>
      <c r="E6" s="72" t="s">
        <v>2317</v>
      </c>
      <c r="F6" s="72" t="s">
        <v>2318</v>
      </c>
      <c r="G6" s="72" t="s">
        <v>2319</v>
      </c>
      <c r="H6" s="73">
        <v>45323</v>
      </c>
      <c r="I6" s="200">
        <v>60</v>
      </c>
      <c r="J6" s="37"/>
    </row>
    <row r="7" spans="1:10" x14ac:dyDescent="0.15">
      <c r="A7" s="72">
        <v>4</v>
      </c>
      <c r="B7" s="72" t="s">
        <v>2320</v>
      </c>
      <c r="C7" s="72" t="s">
        <v>2321</v>
      </c>
      <c r="D7" s="72" t="s">
        <v>2322</v>
      </c>
      <c r="E7" s="72" t="s">
        <v>2323</v>
      </c>
      <c r="F7" s="72" t="s">
        <v>2324</v>
      </c>
      <c r="G7" s="72"/>
      <c r="H7" s="73">
        <v>44713</v>
      </c>
      <c r="I7" s="200">
        <v>10</v>
      </c>
      <c r="J7" s="37"/>
    </row>
    <row r="8" spans="1:10" x14ac:dyDescent="0.15">
      <c r="A8" s="72">
        <v>5</v>
      </c>
      <c r="B8" s="72" t="s">
        <v>2325</v>
      </c>
      <c r="C8" s="72" t="s">
        <v>2326</v>
      </c>
      <c r="D8" s="72" t="s">
        <v>2327</v>
      </c>
      <c r="E8" s="72" t="s">
        <v>2328</v>
      </c>
      <c r="F8" s="72" t="s">
        <v>2329</v>
      </c>
      <c r="G8" s="72" t="s">
        <v>2330</v>
      </c>
      <c r="H8" s="73">
        <v>45376</v>
      </c>
      <c r="I8" s="200">
        <v>20</v>
      </c>
      <c r="J8" s="37"/>
    </row>
    <row r="9" spans="1:10" x14ac:dyDescent="0.15">
      <c r="A9" s="72">
        <v>6</v>
      </c>
      <c r="B9" s="72" t="s">
        <v>2331</v>
      </c>
      <c r="C9" s="72" t="s">
        <v>2332</v>
      </c>
      <c r="D9" s="72" t="s">
        <v>2333</v>
      </c>
      <c r="E9" s="72" t="s">
        <v>2334</v>
      </c>
      <c r="F9" s="72" t="s">
        <v>2335</v>
      </c>
      <c r="G9" s="72"/>
      <c r="H9" s="73">
        <v>45536</v>
      </c>
      <c r="I9" s="200">
        <v>60</v>
      </c>
      <c r="J9" s="37"/>
    </row>
    <row r="10" spans="1:10" x14ac:dyDescent="0.15">
      <c r="A10" s="72">
        <v>7</v>
      </c>
      <c r="B10" s="72" t="s">
        <v>2336</v>
      </c>
      <c r="C10" s="72" t="s">
        <v>2337</v>
      </c>
      <c r="D10" s="72" t="s">
        <v>2338</v>
      </c>
      <c r="E10" s="72" t="s">
        <v>2339</v>
      </c>
      <c r="F10" s="72" t="s">
        <v>2340</v>
      </c>
      <c r="G10" s="72" t="s">
        <v>2341</v>
      </c>
      <c r="H10" s="73">
        <v>45380</v>
      </c>
      <c r="I10" s="200">
        <v>19</v>
      </c>
      <c r="J10" s="37"/>
    </row>
    <row r="11" spans="1:10" x14ac:dyDescent="0.15">
      <c r="A11" s="72">
        <v>8</v>
      </c>
      <c r="B11" s="72" t="s">
        <v>2342</v>
      </c>
      <c r="C11" s="72" t="s">
        <v>2343</v>
      </c>
      <c r="D11" s="72" t="s">
        <v>2344</v>
      </c>
      <c r="E11" s="72" t="s">
        <v>2345</v>
      </c>
      <c r="F11" s="72" t="s">
        <v>2346</v>
      </c>
      <c r="G11" s="72" t="s">
        <v>2347</v>
      </c>
      <c r="H11" s="73">
        <v>45352</v>
      </c>
      <c r="I11" s="200">
        <v>48</v>
      </c>
      <c r="J11" s="37"/>
    </row>
    <row r="12" spans="1:10" x14ac:dyDescent="0.15">
      <c r="A12" s="37"/>
      <c r="B12" s="67"/>
      <c r="C12" s="37"/>
      <c r="D12" s="37"/>
      <c r="E12" s="37"/>
      <c r="F12" s="37"/>
      <c r="G12" s="37"/>
      <c r="I12" s="37"/>
      <c r="J12" s="37"/>
    </row>
    <row r="13" spans="1:10" x14ac:dyDescent="0.15">
      <c r="A13" s="37"/>
      <c r="B13" s="67"/>
      <c r="C13" s="37"/>
      <c r="D13" s="37"/>
      <c r="E13" s="37"/>
      <c r="F13" s="37"/>
      <c r="G13" s="37"/>
      <c r="I13" s="37"/>
      <c r="J13" s="37"/>
    </row>
    <row r="14" spans="1:10" x14ac:dyDescent="0.15">
      <c r="A14" s="37"/>
      <c r="B14" s="67"/>
      <c r="C14" s="37"/>
      <c r="D14" s="37"/>
      <c r="E14" s="37"/>
      <c r="F14" s="37"/>
      <c r="G14" s="37"/>
      <c r="I14" s="37"/>
      <c r="J14" s="37"/>
    </row>
    <row r="15" spans="1:10" x14ac:dyDescent="0.15">
      <c r="A15" s="37"/>
      <c r="B15" s="67"/>
      <c r="C15" s="37"/>
      <c r="D15" s="37"/>
      <c r="E15" s="37"/>
      <c r="F15" s="37"/>
      <c r="G15" s="37"/>
      <c r="I15" s="37"/>
      <c r="J15" s="37"/>
    </row>
    <row r="16" spans="1:10" x14ac:dyDescent="0.15">
      <c r="A16" s="37"/>
      <c r="B16" s="67"/>
      <c r="C16" s="37"/>
      <c r="D16" s="37"/>
      <c r="E16" s="37"/>
      <c r="F16" s="37"/>
      <c r="G16" s="37"/>
      <c r="I16" s="37"/>
      <c r="J16" s="37"/>
    </row>
    <row r="17" spans="1:10" x14ac:dyDescent="0.15">
      <c r="A17" s="37"/>
      <c r="B17" s="67"/>
      <c r="C17" s="37"/>
      <c r="D17" s="37"/>
      <c r="E17" s="37"/>
      <c r="F17" s="37"/>
      <c r="G17" s="37"/>
      <c r="I17" s="37"/>
      <c r="J17" s="37"/>
    </row>
    <row r="18" spans="1:10" x14ac:dyDescent="0.15">
      <c r="A18" s="37"/>
      <c r="B18" s="67"/>
      <c r="C18" s="37"/>
      <c r="D18" s="37"/>
      <c r="E18" s="37"/>
      <c r="F18" s="37"/>
      <c r="G18" s="37"/>
      <c r="I18" s="37"/>
      <c r="J18" s="37"/>
    </row>
    <row r="19" spans="1:10" x14ac:dyDescent="0.15">
      <c r="A19" s="37"/>
      <c r="B19" s="67"/>
      <c r="C19" s="37"/>
      <c r="D19" s="37"/>
      <c r="E19" s="37"/>
      <c r="F19" s="37"/>
      <c r="G19" s="37"/>
      <c r="I19" s="37"/>
      <c r="J19" s="37"/>
    </row>
    <row r="20" spans="1:10" x14ac:dyDescent="0.15">
      <c r="A20" s="37"/>
      <c r="B20" s="67"/>
      <c r="C20" s="37"/>
      <c r="D20" s="37"/>
      <c r="E20" s="37"/>
      <c r="F20" s="37"/>
      <c r="G20" s="37"/>
      <c r="I20" s="37"/>
      <c r="J20" s="37"/>
    </row>
    <row r="21" spans="1:10" x14ac:dyDescent="0.15">
      <c r="A21" s="37"/>
      <c r="B21" s="67"/>
      <c r="C21" s="37"/>
      <c r="D21" s="37"/>
      <c r="E21" s="37"/>
      <c r="F21" s="37"/>
      <c r="G21" s="37"/>
      <c r="I21" s="37"/>
      <c r="J21" s="37"/>
    </row>
    <row r="22" spans="1:10" x14ac:dyDescent="0.15">
      <c r="A22" s="37"/>
      <c r="B22" s="67"/>
      <c r="C22" s="37"/>
      <c r="D22" s="37"/>
      <c r="E22" s="37"/>
      <c r="F22" s="37"/>
      <c r="G22" s="37"/>
      <c r="I22" s="37"/>
      <c r="J22" s="37"/>
    </row>
    <row r="23" spans="1:10" x14ac:dyDescent="0.15">
      <c r="A23" s="37"/>
      <c r="B23" s="67"/>
      <c r="C23" s="37"/>
      <c r="D23" s="37"/>
      <c r="E23" s="37"/>
      <c r="F23" s="37"/>
      <c r="G23" s="37"/>
      <c r="I23" s="37"/>
      <c r="J23" s="37"/>
    </row>
    <row r="24" spans="1:10" x14ac:dyDescent="0.15">
      <c r="A24" s="37"/>
      <c r="B24" s="67"/>
      <c r="C24" s="37"/>
      <c r="D24" s="37"/>
      <c r="E24" s="37"/>
      <c r="F24" s="37"/>
      <c r="G24" s="37"/>
      <c r="I24" s="37"/>
      <c r="J24" s="37"/>
    </row>
    <row r="25" spans="1:10" x14ac:dyDescent="0.15">
      <c r="A25" s="37"/>
      <c r="B25" s="67"/>
      <c r="C25" s="37"/>
      <c r="D25" s="37"/>
      <c r="E25" s="37"/>
      <c r="F25" s="37"/>
      <c r="G25" s="37"/>
      <c r="I25" s="37"/>
      <c r="J25" s="37"/>
    </row>
    <row r="26" spans="1:10" x14ac:dyDescent="0.15">
      <c r="A26" s="37"/>
      <c r="B26" s="67"/>
      <c r="C26" s="37"/>
      <c r="D26" s="37"/>
      <c r="E26" s="37"/>
      <c r="F26" s="37"/>
      <c r="G26" s="37"/>
      <c r="I26" s="37"/>
      <c r="J26" s="37"/>
    </row>
    <row r="27" spans="1:10" x14ac:dyDescent="0.15">
      <c r="A27" s="37"/>
      <c r="B27" s="67"/>
      <c r="C27" s="37"/>
      <c r="D27" s="37"/>
      <c r="E27" s="37"/>
      <c r="F27" s="37"/>
      <c r="G27" s="37"/>
      <c r="I27" s="37"/>
      <c r="J27" s="37"/>
    </row>
    <row r="28" spans="1:10" x14ac:dyDescent="0.15">
      <c r="A28" s="37"/>
      <c r="B28" s="67"/>
      <c r="C28" s="37"/>
      <c r="D28" s="37"/>
      <c r="E28" s="37"/>
      <c r="F28" s="37"/>
      <c r="G28" s="37"/>
      <c r="I28" s="37"/>
      <c r="J28" s="37"/>
    </row>
    <row r="29" spans="1:10" x14ac:dyDescent="0.15">
      <c r="A29" s="37"/>
      <c r="B29" s="67"/>
      <c r="C29" s="37"/>
      <c r="D29" s="37"/>
      <c r="E29" s="37"/>
      <c r="F29" s="37"/>
      <c r="G29" s="37"/>
      <c r="I29" s="37"/>
      <c r="J29" s="37"/>
    </row>
    <row r="30" spans="1:10" x14ac:dyDescent="0.15">
      <c r="A30" s="37"/>
      <c r="B30" s="67"/>
      <c r="C30" s="37"/>
      <c r="D30" s="37"/>
      <c r="E30" s="37"/>
      <c r="F30" s="37"/>
      <c r="G30" s="37"/>
      <c r="I30" s="37"/>
      <c r="J30" s="37"/>
    </row>
    <row r="31" spans="1:10" x14ac:dyDescent="0.15">
      <c r="A31" s="37"/>
      <c r="B31" s="67"/>
      <c r="C31" s="37"/>
      <c r="D31" s="37"/>
      <c r="E31" s="37"/>
      <c r="F31" s="37"/>
      <c r="G31" s="37"/>
      <c r="I31" s="37"/>
      <c r="J31" s="37"/>
    </row>
    <row r="32" spans="1:10" x14ac:dyDescent="0.15">
      <c r="A32" s="37"/>
      <c r="B32" s="67"/>
      <c r="C32" s="37"/>
      <c r="D32" s="37"/>
      <c r="E32" s="37"/>
      <c r="F32" s="37"/>
      <c r="G32" s="37"/>
      <c r="I32" s="37"/>
      <c r="J32" s="37"/>
    </row>
    <row r="33" spans="1:10" x14ac:dyDescent="0.15">
      <c r="A33" s="37"/>
      <c r="B33" s="67"/>
      <c r="C33" s="37"/>
      <c r="D33" s="37"/>
      <c r="E33" s="37"/>
      <c r="F33" s="37"/>
      <c r="G33" s="37"/>
      <c r="I33" s="37"/>
      <c r="J33" s="37"/>
    </row>
    <row r="34" spans="1:10" x14ac:dyDescent="0.15">
      <c r="A34" s="37"/>
      <c r="B34" s="67"/>
      <c r="C34" s="37"/>
      <c r="D34" s="37"/>
      <c r="E34" s="37"/>
      <c r="F34" s="37"/>
      <c r="G34" s="37"/>
      <c r="I34" s="37"/>
      <c r="J34" s="37"/>
    </row>
    <row r="35" spans="1:10" x14ac:dyDescent="0.15">
      <c r="A35" s="37"/>
      <c r="B35" s="67"/>
      <c r="C35" s="37"/>
      <c r="D35" s="37"/>
      <c r="E35" s="37"/>
      <c r="F35" s="37"/>
      <c r="G35" s="37"/>
      <c r="I35" s="37"/>
      <c r="J35" s="37"/>
    </row>
    <row r="36" spans="1:10" x14ac:dyDescent="0.15">
      <c r="A36" s="37"/>
      <c r="B36" s="67"/>
      <c r="C36" s="37"/>
      <c r="D36" s="37"/>
      <c r="E36" s="37"/>
      <c r="F36" s="37"/>
      <c r="G36" s="37"/>
      <c r="I36" s="37"/>
      <c r="J36" s="37"/>
    </row>
    <row r="37" spans="1:10" x14ac:dyDescent="0.15">
      <c r="A37" s="37"/>
      <c r="B37" s="67"/>
      <c r="C37" s="37"/>
      <c r="D37" s="37"/>
      <c r="E37" s="37"/>
      <c r="F37" s="37"/>
      <c r="G37" s="37"/>
      <c r="I37" s="37"/>
      <c r="J37" s="37"/>
    </row>
    <row r="38" spans="1:10" x14ac:dyDescent="0.15">
      <c r="A38" s="37"/>
      <c r="B38" s="67"/>
      <c r="C38" s="37"/>
      <c r="D38" s="37"/>
      <c r="E38" s="37"/>
      <c r="F38" s="37"/>
      <c r="G38" s="37"/>
      <c r="I38" s="37"/>
      <c r="J38" s="37"/>
    </row>
    <row r="39" spans="1:10" x14ac:dyDescent="0.15">
      <c r="A39" s="37"/>
      <c r="B39" s="67"/>
      <c r="C39" s="37"/>
      <c r="D39" s="37"/>
      <c r="E39" s="37"/>
      <c r="F39" s="37"/>
      <c r="G39" s="37"/>
      <c r="I39" s="37"/>
      <c r="J39" s="37"/>
    </row>
    <row r="40" spans="1:10" x14ac:dyDescent="0.15">
      <c r="A40" s="37"/>
      <c r="B40" s="67"/>
      <c r="C40" s="37"/>
      <c r="D40" s="37"/>
      <c r="E40" s="37"/>
      <c r="F40" s="37"/>
      <c r="G40" s="37"/>
      <c r="I40" s="37"/>
      <c r="J40" s="37"/>
    </row>
    <row r="41" spans="1:10" x14ac:dyDescent="0.15">
      <c r="A41" s="37"/>
      <c r="B41" s="67"/>
      <c r="C41" s="37"/>
      <c r="D41" s="37"/>
      <c r="E41" s="37"/>
      <c r="F41" s="37"/>
      <c r="G41" s="37"/>
      <c r="I41" s="37"/>
      <c r="J41" s="37"/>
    </row>
    <row r="42" spans="1:10" x14ac:dyDescent="0.15">
      <c r="A42" s="37"/>
      <c r="B42" s="67"/>
      <c r="C42" s="37"/>
      <c r="D42" s="37"/>
      <c r="E42" s="37"/>
      <c r="F42" s="37"/>
      <c r="G42" s="37"/>
      <c r="I42" s="37"/>
      <c r="J42" s="37"/>
    </row>
    <row r="43" spans="1:10" x14ac:dyDescent="0.15">
      <c r="A43" s="37"/>
      <c r="B43" s="67"/>
      <c r="C43" s="37"/>
      <c r="D43" s="37"/>
      <c r="E43" s="37"/>
      <c r="F43" s="37"/>
      <c r="G43" s="37"/>
      <c r="I43" s="37"/>
      <c r="J43" s="37"/>
    </row>
    <row r="44" spans="1:10" x14ac:dyDescent="0.15">
      <c r="A44" s="37"/>
      <c r="B44" s="67"/>
      <c r="C44" s="37"/>
      <c r="D44" s="37"/>
      <c r="E44" s="37"/>
      <c r="F44" s="37"/>
      <c r="G44" s="37"/>
      <c r="I44" s="37"/>
      <c r="J44" s="37"/>
    </row>
    <row r="45" spans="1:10" x14ac:dyDescent="0.15">
      <c r="A45" s="37"/>
      <c r="B45" s="67"/>
      <c r="C45" s="37"/>
      <c r="D45" s="37"/>
      <c r="E45" s="37"/>
      <c r="F45" s="37"/>
      <c r="G45" s="37"/>
      <c r="I45" s="37"/>
      <c r="J45" s="37"/>
    </row>
    <row r="46" spans="1:10" x14ac:dyDescent="0.15">
      <c r="A46" s="37"/>
      <c r="B46" s="67"/>
      <c r="C46" s="37"/>
      <c r="D46" s="37"/>
      <c r="E46" s="37"/>
      <c r="F46" s="37"/>
      <c r="G46" s="37"/>
      <c r="I46" s="37"/>
      <c r="J46" s="37"/>
    </row>
    <row r="47" spans="1:10" x14ac:dyDescent="0.15">
      <c r="A47" s="37"/>
      <c r="B47" s="67"/>
      <c r="C47" s="37"/>
      <c r="D47" s="37"/>
      <c r="E47" s="37"/>
      <c r="F47" s="37"/>
      <c r="G47" s="37"/>
      <c r="I47" s="37"/>
      <c r="J47" s="37"/>
    </row>
    <row r="48" spans="1:10" x14ac:dyDescent="0.15">
      <c r="A48" s="37"/>
      <c r="B48" s="67"/>
      <c r="C48" s="37"/>
      <c r="D48" s="37"/>
      <c r="E48" s="37"/>
      <c r="F48" s="37"/>
      <c r="G48" s="37"/>
      <c r="I48" s="37"/>
      <c r="J48" s="37"/>
    </row>
    <row r="49" spans="1:10" x14ac:dyDescent="0.15">
      <c r="A49" s="37"/>
      <c r="B49" s="67"/>
      <c r="C49" s="37"/>
      <c r="D49" s="37"/>
      <c r="E49" s="37"/>
      <c r="F49" s="37"/>
      <c r="G49" s="37"/>
      <c r="I49" s="37"/>
      <c r="J49" s="37"/>
    </row>
    <row r="50" spans="1:10" x14ac:dyDescent="0.15">
      <c r="A50" s="37"/>
      <c r="B50" s="67"/>
      <c r="C50" s="37"/>
      <c r="D50" s="37"/>
      <c r="E50" s="37"/>
      <c r="F50" s="37"/>
      <c r="G50" s="37"/>
      <c r="I50" s="37"/>
      <c r="J50" s="37"/>
    </row>
    <row r="51" spans="1:10" x14ac:dyDescent="0.15">
      <c r="A51" s="37"/>
      <c r="B51" s="67"/>
      <c r="C51" s="37"/>
      <c r="D51" s="37"/>
      <c r="E51" s="37"/>
      <c r="F51" s="37"/>
      <c r="G51" s="37"/>
      <c r="I51" s="37"/>
      <c r="J51" s="37"/>
    </row>
    <row r="52" spans="1:10" x14ac:dyDescent="0.15">
      <c r="A52" s="37"/>
      <c r="B52" s="67"/>
      <c r="C52" s="37"/>
      <c r="D52" s="37"/>
      <c r="E52" s="37"/>
      <c r="F52" s="37"/>
      <c r="G52" s="37"/>
      <c r="I52" s="37"/>
      <c r="J52" s="37"/>
    </row>
    <row r="53" spans="1:10" x14ac:dyDescent="0.15">
      <c r="A53" s="37"/>
      <c r="B53" s="67"/>
      <c r="C53" s="37"/>
      <c r="D53" s="37"/>
      <c r="E53" s="37"/>
      <c r="F53" s="37"/>
      <c r="G53" s="37"/>
      <c r="I53" s="37"/>
      <c r="J53" s="37"/>
    </row>
    <row r="54" spans="1:10" x14ac:dyDescent="0.15">
      <c r="A54" s="37"/>
      <c r="B54" s="67"/>
      <c r="C54" s="37"/>
      <c r="D54" s="37"/>
      <c r="E54" s="37"/>
      <c r="F54" s="37"/>
      <c r="G54" s="37"/>
      <c r="I54" s="37"/>
      <c r="J54" s="37"/>
    </row>
    <row r="55" spans="1:10" x14ac:dyDescent="0.15">
      <c r="A55" s="37"/>
      <c r="B55" s="67"/>
      <c r="C55" s="37"/>
      <c r="D55" s="37"/>
      <c r="E55" s="37"/>
      <c r="F55" s="37"/>
      <c r="G55" s="37"/>
      <c r="I55" s="37"/>
      <c r="J55" s="37"/>
    </row>
    <row r="56" spans="1:10" x14ac:dyDescent="0.15">
      <c r="A56" s="37"/>
      <c r="B56" s="67"/>
      <c r="C56" s="37"/>
      <c r="D56" s="37"/>
      <c r="E56" s="37"/>
      <c r="F56" s="37"/>
      <c r="G56" s="37"/>
      <c r="I56" s="37"/>
      <c r="J56" s="37"/>
    </row>
    <row r="57" spans="1:10" x14ac:dyDescent="0.15">
      <c r="A57" s="37"/>
      <c r="B57" s="67"/>
      <c r="C57" s="37"/>
      <c r="D57" s="37"/>
      <c r="E57" s="37"/>
      <c r="F57" s="37"/>
      <c r="G57" s="37"/>
      <c r="I57" s="37"/>
      <c r="J57" s="37"/>
    </row>
    <row r="58" spans="1:10" x14ac:dyDescent="0.15">
      <c r="A58" s="37"/>
      <c r="B58" s="67"/>
      <c r="C58" s="37"/>
      <c r="D58" s="37"/>
      <c r="E58" s="37"/>
      <c r="F58" s="37"/>
      <c r="G58" s="37"/>
      <c r="I58" s="37"/>
      <c r="J58" s="37"/>
    </row>
    <row r="59" spans="1:10" x14ac:dyDescent="0.15">
      <c r="A59" s="37"/>
      <c r="B59" s="67"/>
      <c r="C59" s="37"/>
      <c r="D59" s="37"/>
      <c r="E59" s="37"/>
      <c r="F59" s="37"/>
      <c r="G59" s="37"/>
      <c r="I59" s="37"/>
      <c r="J59" s="37"/>
    </row>
    <row r="60" spans="1:10" x14ac:dyDescent="0.15">
      <c r="A60" s="37"/>
      <c r="B60" s="67"/>
      <c r="C60" s="37"/>
      <c r="D60" s="37"/>
      <c r="E60" s="37"/>
      <c r="F60" s="37"/>
      <c r="G60" s="37"/>
      <c r="I60" s="37"/>
      <c r="J60" s="37"/>
    </row>
    <row r="61" spans="1:10" x14ac:dyDescent="0.15">
      <c r="A61" s="37"/>
      <c r="B61" s="67"/>
      <c r="C61" s="37"/>
      <c r="D61" s="37"/>
      <c r="E61" s="37"/>
      <c r="F61" s="37"/>
      <c r="G61" s="37"/>
      <c r="I61" s="37"/>
      <c r="J61" s="37"/>
    </row>
    <row r="62" spans="1:10" x14ac:dyDescent="0.15">
      <c r="A62" s="37"/>
      <c r="B62" s="67"/>
      <c r="C62" s="37"/>
      <c r="D62" s="37"/>
      <c r="E62" s="37"/>
      <c r="F62" s="37"/>
      <c r="G62" s="37"/>
      <c r="I62" s="37"/>
      <c r="J62" s="37"/>
    </row>
    <row r="63" spans="1:10" x14ac:dyDescent="0.15">
      <c r="A63" s="37"/>
      <c r="B63" s="67"/>
      <c r="C63" s="37"/>
      <c r="D63" s="37"/>
      <c r="E63" s="37"/>
      <c r="F63" s="37"/>
      <c r="G63" s="37"/>
      <c r="I63" s="37"/>
      <c r="J63" s="37"/>
    </row>
    <row r="64" spans="1:10" x14ac:dyDescent="0.15">
      <c r="A64" s="37"/>
      <c r="B64" s="67"/>
      <c r="C64" s="37"/>
      <c r="D64" s="37"/>
      <c r="E64" s="37"/>
      <c r="F64" s="37"/>
      <c r="G64" s="37"/>
      <c r="I64" s="37"/>
      <c r="J64" s="37"/>
    </row>
    <row r="65" spans="1:10" x14ac:dyDescent="0.15">
      <c r="A65" s="37"/>
      <c r="B65" s="67"/>
      <c r="C65" s="37"/>
      <c r="D65" s="37"/>
      <c r="E65" s="37"/>
      <c r="F65" s="37"/>
      <c r="G65" s="37"/>
      <c r="I65" s="37"/>
      <c r="J65" s="37"/>
    </row>
    <row r="66" spans="1:10" x14ac:dyDescent="0.15">
      <c r="A66" s="37"/>
      <c r="B66" s="67"/>
      <c r="C66" s="37"/>
      <c r="D66" s="37"/>
      <c r="E66" s="37"/>
      <c r="F66" s="37"/>
      <c r="G66" s="37"/>
      <c r="I66" s="37"/>
      <c r="J66" s="37"/>
    </row>
    <row r="67" spans="1:10" x14ac:dyDescent="0.15">
      <c r="A67" s="37"/>
      <c r="B67" s="67"/>
      <c r="C67" s="37"/>
      <c r="D67" s="37"/>
      <c r="E67" s="37"/>
      <c r="F67" s="37"/>
      <c r="G67" s="37"/>
      <c r="I67" s="37"/>
      <c r="J67" s="37"/>
    </row>
    <row r="68" spans="1:10" x14ac:dyDescent="0.15">
      <c r="A68" s="37"/>
      <c r="B68" s="67"/>
      <c r="C68" s="37"/>
      <c r="D68" s="37"/>
      <c r="E68" s="37"/>
      <c r="F68" s="37"/>
      <c r="G68" s="37"/>
      <c r="I68" s="37"/>
      <c r="J68" s="37"/>
    </row>
    <row r="69" spans="1:10" x14ac:dyDescent="0.15">
      <c r="A69" s="37"/>
      <c r="B69" s="67"/>
      <c r="C69" s="37"/>
      <c r="D69" s="37"/>
      <c r="E69" s="37"/>
      <c r="F69" s="37"/>
      <c r="G69" s="37"/>
      <c r="I69" s="37"/>
      <c r="J69" s="37"/>
    </row>
    <row r="70" spans="1:10" x14ac:dyDescent="0.15">
      <c r="A70" s="37"/>
      <c r="B70" s="67"/>
      <c r="C70" s="37"/>
      <c r="D70" s="37"/>
      <c r="E70" s="37"/>
      <c r="F70" s="37"/>
      <c r="G70" s="37"/>
      <c r="I70" s="37"/>
      <c r="J70" s="37"/>
    </row>
    <row r="71" spans="1:10" x14ac:dyDescent="0.15">
      <c r="A71" s="37"/>
      <c r="B71" s="67"/>
      <c r="C71" s="37"/>
      <c r="D71" s="37"/>
      <c r="E71" s="37"/>
      <c r="F71" s="37"/>
      <c r="G71" s="37"/>
      <c r="I71" s="37"/>
      <c r="J71" s="37"/>
    </row>
    <row r="72" spans="1:10" x14ac:dyDescent="0.15">
      <c r="A72" s="37"/>
      <c r="B72" s="67"/>
      <c r="C72" s="37"/>
      <c r="D72" s="37"/>
      <c r="E72" s="37"/>
      <c r="F72" s="37"/>
      <c r="G72" s="37"/>
      <c r="I72" s="37"/>
      <c r="J72" s="37"/>
    </row>
    <row r="73" spans="1:10" x14ac:dyDescent="0.15">
      <c r="A73" s="37"/>
      <c r="B73" s="67"/>
      <c r="C73" s="37"/>
      <c r="D73" s="37"/>
      <c r="E73" s="37"/>
      <c r="F73" s="37"/>
      <c r="G73" s="37"/>
      <c r="I73" s="37"/>
      <c r="J73" s="37"/>
    </row>
    <row r="74" spans="1:10" x14ac:dyDescent="0.15">
      <c r="A74" s="37"/>
      <c r="B74" s="67"/>
      <c r="C74" s="37"/>
      <c r="D74" s="37"/>
      <c r="E74" s="37"/>
      <c r="F74" s="37"/>
      <c r="G74" s="37"/>
      <c r="I74" s="37"/>
      <c r="J74" s="37"/>
    </row>
    <row r="75" spans="1:10" x14ac:dyDescent="0.15">
      <c r="A75" s="37"/>
      <c r="B75" s="67"/>
      <c r="C75" s="37"/>
      <c r="D75" s="37"/>
      <c r="E75" s="37"/>
      <c r="F75" s="37"/>
      <c r="G75" s="37"/>
      <c r="I75" s="37"/>
      <c r="J75" s="37"/>
    </row>
    <row r="76" spans="1:10" x14ac:dyDescent="0.15">
      <c r="A76" s="37"/>
      <c r="B76" s="67"/>
      <c r="C76" s="37"/>
      <c r="D76" s="37"/>
      <c r="E76" s="37"/>
      <c r="F76" s="37"/>
      <c r="G76" s="37"/>
      <c r="I76" s="37"/>
      <c r="J76" s="37"/>
    </row>
    <row r="77" spans="1:10" x14ac:dyDescent="0.15">
      <c r="A77" s="37"/>
      <c r="B77" s="67"/>
      <c r="C77" s="37"/>
      <c r="D77" s="37"/>
      <c r="E77" s="37"/>
      <c r="F77" s="37"/>
      <c r="G77" s="37"/>
      <c r="I77" s="37"/>
      <c r="J77" s="37"/>
    </row>
    <row r="78" spans="1:10" x14ac:dyDescent="0.15">
      <c r="A78" s="37"/>
      <c r="B78" s="67"/>
      <c r="C78" s="37"/>
      <c r="D78" s="37"/>
      <c r="E78" s="37"/>
      <c r="F78" s="37"/>
      <c r="G78" s="37"/>
      <c r="I78" s="37"/>
      <c r="J78" s="37"/>
    </row>
    <row r="79" spans="1:10" x14ac:dyDescent="0.15">
      <c r="A79" s="37"/>
      <c r="B79" s="67"/>
      <c r="C79" s="37"/>
      <c r="D79" s="37"/>
      <c r="E79" s="37"/>
      <c r="F79" s="37"/>
      <c r="G79" s="37"/>
      <c r="I79" s="37"/>
      <c r="J79" s="37"/>
    </row>
    <row r="80" spans="1:10" x14ac:dyDescent="0.15">
      <c r="A80" s="37"/>
      <c r="B80" s="67"/>
      <c r="C80" s="37"/>
      <c r="D80" s="37"/>
      <c r="E80" s="37"/>
      <c r="F80" s="37"/>
      <c r="G80" s="37"/>
      <c r="I80" s="37"/>
      <c r="J80" s="37"/>
    </row>
    <row r="81" spans="1:10" x14ac:dyDescent="0.15">
      <c r="A81" s="37"/>
      <c r="B81" s="67"/>
      <c r="C81" s="37"/>
      <c r="D81" s="37"/>
      <c r="E81" s="37"/>
      <c r="F81" s="37"/>
      <c r="G81" s="37"/>
      <c r="I81" s="37"/>
      <c r="J81" s="37"/>
    </row>
    <row r="82" spans="1:10" x14ac:dyDescent="0.15">
      <c r="A82" s="37"/>
      <c r="B82" s="67"/>
      <c r="C82" s="37"/>
      <c r="D82" s="37"/>
      <c r="E82" s="37"/>
      <c r="F82" s="37"/>
      <c r="G82" s="37"/>
      <c r="I82" s="37"/>
      <c r="J82" s="37"/>
    </row>
    <row r="83" spans="1:10" x14ac:dyDescent="0.15">
      <c r="A83" s="37"/>
      <c r="B83" s="67"/>
      <c r="C83" s="37"/>
      <c r="D83" s="37"/>
      <c r="E83" s="37"/>
      <c r="F83" s="37"/>
      <c r="G83" s="37"/>
      <c r="I83" s="37"/>
      <c r="J83" s="37"/>
    </row>
    <row r="84" spans="1:10" x14ac:dyDescent="0.15">
      <c r="A84" s="37"/>
      <c r="B84" s="67"/>
      <c r="C84" s="37"/>
      <c r="D84" s="37"/>
      <c r="E84" s="37"/>
      <c r="F84" s="37"/>
      <c r="G84" s="37"/>
      <c r="I84" s="37"/>
      <c r="J84" s="37"/>
    </row>
    <row r="85" spans="1:10" x14ac:dyDescent="0.15">
      <c r="A85" s="37"/>
      <c r="B85" s="67"/>
      <c r="C85" s="37"/>
      <c r="D85" s="37"/>
      <c r="E85" s="37"/>
      <c r="F85" s="37"/>
      <c r="G85" s="37"/>
      <c r="I85" s="37"/>
      <c r="J85" s="37"/>
    </row>
    <row r="86" spans="1:10" x14ac:dyDescent="0.15">
      <c r="A86" s="37"/>
      <c r="B86" s="67"/>
      <c r="C86" s="37"/>
      <c r="D86" s="37"/>
      <c r="E86" s="37"/>
      <c r="F86" s="37"/>
      <c r="G86" s="37"/>
      <c r="I86" s="37"/>
      <c r="J86" s="37"/>
    </row>
    <row r="87" spans="1:10" x14ac:dyDescent="0.15">
      <c r="A87" s="37"/>
      <c r="B87" s="67"/>
      <c r="C87" s="37"/>
      <c r="D87" s="37"/>
      <c r="E87" s="37"/>
      <c r="F87" s="37"/>
      <c r="G87" s="37"/>
      <c r="I87" s="37"/>
      <c r="J87" s="37"/>
    </row>
    <row r="88" spans="1:10" x14ac:dyDescent="0.15">
      <c r="A88" s="37"/>
      <c r="B88" s="67"/>
      <c r="C88" s="37"/>
      <c r="D88" s="37"/>
      <c r="E88" s="37"/>
      <c r="F88" s="37"/>
      <c r="G88" s="37"/>
      <c r="I88" s="37"/>
      <c r="J88" s="37"/>
    </row>
    <row r="89" spans="1:10" x14ac:dyDescent="0.15">
      <c r="A89" s="37"/>
      <c r="B89" s="67"/>
      <c r="C89" s="37"/>
      <c r="D89" s="37"/>
      <c r="E89" s="37"/>
      <c r="F89" s="37"/>
      <c r="G89" s="37"/>
      <c r="I89" s="37"/>
      <c r="J89" s="37"/>
    </row>
    <row r="90" spans="1:10" x14ac:dyDescent="0.15">
      <c r="A90" s="37"/>
      <c r="B90" s="67"/>
      <c r="C90" s="37"/>
      <c r="D90" s="37"/>
      <c r="E90" s="37"/>
      <c r="F90" s="37"/>
      <c r="G90" s="37"/>
      <c r="I90" s="37"/>
      <c r="J90" s="37"/>
    </row>
    <row r="91" spans="1:10" x14ac:dyDescent="0.15">
      <c r="A91" s="37"/>
      <c r="B91" s="67"/>
      <c r="C91" s="37"/>
      <c r="D91" s="37"/>
      <c r="E91" s="37"/>
      <c r="F91" s="37"/>
      <c r="G91" s="37"/>
      <c r="I91" s="37"/>
      <c r="J91" s="37"/>
    </row>
    <row r="92" spans="1:10" x14ac:dyDescent="0.15">
      <c r="A92" s="37"/>
      <c r="B92" s="67"/>
      <c r="C92" s="37"/>
      <c r="D92" s="37"/>
      <c r="E92" s="37"/>
      <c r="F92" s="37"/>
      <c r="G92" s="37"/>
      <c r="I92" s="37"/>
      <c r="J92" s="37"/>
    </row>
    <row r="93" spans="1:10" x14ac:dyDescent="0.15">
      <c r="A93" s="37"/>
      <c r="B93" s="67"/>
      <c r="C93" s="37"/>
      <c r="D93" s="37"/>
      <c r="E93" s="37"/>
      <c r="F93" s="37"/>
      <c r="G93" s="37"/>
      <c r="I93" s="37"/>
      <c r="J93" s="37"/>
    </row>
    <row r="94" spans="1:10" x14ac:dyDescent="0.15">
      <c r="A94" s="37"/>
      <c r="B94" s="67"/>
      <c r="C94" s="37"/>
      <c r="D94" s="37"/>
      <c r="E94" s="37"/>
      <c r="F94" s="37"/>
      <c r="G94" s="37"/>
      <c r="I94" s="37"/>
      <c r="J94" s="37"/>
    </row>
    <row r="95" spans="1:10" x14ac:dyDescent="0.15">
      <c r="A95" s="37"/>
      <c r="B95" s="67"/>
      <c r="C95" s="37"/>
      <c r="D95" s="37"/>
      <c r="E95" s="37"/>
      <c r="F95" s="37"/>
      <c r="G95" s="37"/>
      <c r="I95" s="37"/>
      <c r="J95" s="37"/>
    </row>
    <row r="96" spans="1:10" x14ac:dyDescent="0.15">
      <c r="A96" s="37"/>
      <c r="B96" s="67"/>
      <c r="C96" s="37"/>
      <c r="D96" s="37"/>
      <c r="E96" s="37"/>
      <c r="F96" s="37"/>
      <c r="G96" s="37"/>
      <c r="I96" s="37"/>
      <c r="J96" s="37"/>
    </row>
    <row r="97" spans="1:10" x14ac:dyDescent="0.15">
      <c r="A97" s="37"/>
      <c r="B97" s="67"/>
      <c r="C97" s="37"/>
      <c r="D97" s="37"/>
      <c r="E97" s="37"/>
      <c r="F97" s="37"/>
      <c r="G97" s="37"/>
      <c r="I97" s="37"/>
      <c r="J97" s="37"/>
    </row>
    <row r="98" spans="1:10" x14ac:dyDescent="0.15">
      <c r="A98" s="37"/>
      <c r="B98" s="67"/>
      <c r="C98" s="37"/>
      <c r="D98" s="37"/>
      <c r="E98" s="37"/>
      <c r="F98" s="37"/>
      <c r="G98" s="37"/>
      <c r="I98" s="37"/>
      <c r="J98" s="37"/>
    </row>
    <row r="99" spans="1:10" x14ac:dyDescent="0.15">
      <c r="A99" s="37"/>
      <c r="B99" s="67"/>
      <c r="C99" s="37"/>
      <c r="D99" s="37"/>
      <c r="E99" s="37"/>
      <c r="F99" s="37"/>
      <c r="G99" s="37"/>
      <c r="I99" s="37"/>
      <c r="J99" s="37"/>
    </row>
    <row r="100" spans="1:10" x14ac:dyDescent="0.15">
      <c r="A100" s="37"/>
      <c r="B100" s="67"/>
      <c r="C100" s="37"/>
      <c r="D100" s="37"/>
      <c r="E100" s="37"/>
      <c r="F100" s="37"/>
      <c r="G100" s="37"/>
      <c r="I100" s="37"/>
      <c r="J100" s="37"/>
    </row>
    <row r="101" spans="1:10" x14ac:dyDescent="0.15">
      <c r="A101" s="37"/>
      <c r="B101" s="67"/>
      <c r="C101" s="37"/>
      <c r="D101" s="37"/>
      <c r="E101" s="37"/>
      <c r="F101" s="37"/>
      <c r="G101" s="37"/>
      <c r="I101" s="37"/>
      <c r="J101" s="37"/>
    </row>
    <row r="102" spans="1:10" x14ac:dyDescent="0.15">
      <c r="A102" s="37"/>
      <c r="B102" s="67"/>
      <c r="C102" s="37"/>
      <c r="D102" s="37"/>
      <c r="E102" s="37"/>
      <c r="F102" s="37"/>
      <c r="G102" s="37"/>
      <c r="I102" s="37"/>
      <c r="J102" s="37"/>
    </row>
    <row r="103" spans="1:10" x14ac:dyDescent="0.15">
      <c r="A103" s="37"/>
      <c r="B103" s="67"/>
      <c r="C103" s="37"/>
      <c r="D103" s="37"/>
      <c r="E103" s="37"/>
      <c r="F103" s="37"/>
      <c r="G103" s="37"/>
      <c r="I103" s="37"/>
      <c r="J103" s="37"/>
    </row>
    <row r="104" spans="1:10" x14ac:dyDescent="0.15">
      <c r="A104" s="37"/>
      <c r="B104" s="67"/>
      <c r="C104" s="37"/>
      <c r="D104" s="37"/>
      <c r="E104" s="37"/>
      <c r="F104" s="37"/>
      <c r="G104" s="37"/>
      <c r="I104" s="37"/>
      <c r="J104" s="37"/>
    </row>
    <row r="105" spans="1:10" x14ac:dyDescent="0.15">
      <c r="A105" s="37"/>
      <c r="B105" s="67"/>
      <c r="C105" s="37"/>
      <c r="D105" s="37"/>
      <c r="E105" s="37"/>
      <c r="F105" s="37"/>
      <c r="G105" s="37"/>
      <c r="I105" s="37"/>
      <c r="J105" s="37"/>
    </row>
    <row r="106" spans="1:10" x14ac:dyDescent="0.15">
      <c r="A106" s="37"/>
      <c r="B106" s="67"/>
      <c r="C106" s="37"/>
      <c r="D106" s="37"/>
      <c r="E106" s="37"/>
      <c r="F106" s="37"/>
      <c r="G106" s="37"/>
      <c r="I106" s="37"/>
      <c r="J106" s="37"/>
    </row>
    <row r="107" spans="1:10" x14ac:dyDescent="0.15">
      <c r="A107" s="37"/>
      <c r="B107" s="67"/>
      <c r="C107" s="37"/>
      <c r="D107" s="37"/>
      <c r="E107" s="37"/>
      <c r="F107" s="37"/>
      <c r="G107" s="37"/>
      <c r="I107" s="37"/>
      <c r="J107" s="37"/>
    </row>
    <row r="108" spans="1:10" x14ac:dyDescent="0.15">
      <c r="A108" s="37"/>
      <c r="B108" s="67"/>
      <c r="C108" s="37"/>
      <c r="D108" s="37"/>
      <c r="E108" s="37"/>
      <c r="F108" s="37"/>
      <c r="G108" s="37"/>
      <c r="I108" s="37"/>
      <c r="J108" s="37"/>
    </row>
    <row r="109" spans="1:10" x14ac:dyDescent="0.15">
      <c r="A109" s="37"/>
      <c r="B109" s="67"/>
      <c r="C109" s="37"/>
      <c r="D109" s="37"/>
      <c r="E109" s="37"/>
      <c r="F109" s="37"/>
      <c r="G109" s="37"/>
      <c r="I109" s="37"/>
      <c r="J109" s="37"/>
    </row>
    <row r="110" spans="1:10" x14ac:dyDescent="0.15">
      <c r="A110" s="37"/>
      <c r="B110" s="67"/>
      <c r="C110" s="37"/>
      <c r="D110" s="37"/>
      <c r="E110" s="37"/>
      <c r="F110" s="37"/>
      <c r="G110" s="37"/>
      <c r="I110" s="37"/>
      <c r="J110" s="37"/>
    </row>
    <row r="111" spans="1:10" x14ac:dyDescent="0.15">
      <c r="A111" s="37"/>
      <c r="B111" s="67"/>
      <c r="C111" s="37"/>
      <c r="D111" s="37"/>
      <c r="E111" s="37"/>
      <c r="F111" s="37"/>
      <c r="G111" s="37"/>
      <c r="I111" s="37"/>
      <c r="J111" s="37"/>
    </row>
    <row r="112" spans="1:10" x14ac:dyDescent="0.15">
      <c r="A112" s="37"/>
      <c r="B112" s="67"/>
      <c r="C112" s="37"/>
      <c r="D112" s="37"/>
      <c r="E112" s="37"/>
      <c r="F112" s="37"/>
      <c r="G112" s="37"/>
      <c r="I112" s="37"/>
      <c r="J112" s="37"/>
    </row>
    <row r="113" spans="1:10" x14ac:dyDescent="0.15">
      <c r="A113" s="37"/>
      <c r="B113" s="67"/>
      <c r="C113" s="37"/>
      <c r="D113" s="37"/>
      <c r="E113" s="37"/>
      <c r="F113" s="37"/>
      <c r="G113" s="37"/>
      <c r="I113" s="37"/>
      <c r="J113" s="37"/>
    </row>
    <row r="114" spans="1:10" x14ac:dyDescent="0.15">
      <c r="A114" s="37"/>
      <c r="B114" s="67"/>
      <c r="C114" s="37"/>
      <c r="D114" s="37"/>
      <c r="E114" s="37"/>
      <c r="F114" s="37"/>
      <c r="G114" s="37"/>
      <c r="I114" s="37"/>
      <c r="J114" s="37"/>
    </row>
    <row r="115" spans="1:10" x14ac:dyDescent="0.15">
      <c r="A115" s="37"/>
      <c r="B115" s="67"/>
      <c r="C115" s="37"/>
      <c r="D115" s="37"/>
      <c r="E115" s="37"/>
      <c r="F115" s="37"/>
      <c r="G115" s="37"/>
      <c r="I115" s="37"/>
      <c r="J115" s="37"/>
    </row>
    <row r="116" spans="1:10" x14ac:dyDescent="0.15">
      <c r="A116" s="37"/>
      <c r="B116" s="67"/>
      <c r="C116" s="37"/>
      <c r="D116" s="37"/>
      <c r="E116" s="37"/>
      <c r="F116" s="37"/>
      <c r="G116" s="37"/>
      <c r="I116" s="37"/>
      <c r="J116" s="37"/>
    </row>
    <row r="117" spans="1:10" x14ac:dyDescent="0.15">
      <c r="A117" s="37"/>
      <c r="B117" s="67"/>
      <c r="C117" s="37"/>
      <c r="D117" s="37"/>
      <c r="E117" s="37"/>
      <c r="F117" s="37"/>
      <c r="G117" s="37"/>
      <c r="I117" s="37"/>
      <c r="J117" s="37"/>
    </row>
    <row r="118" spans="1:10" x14ac:dyDescent="0.15">
      <c r="A118" s="37"/>
      <c r="B118" s="67"/>
      <c r="C118" s="37"/>
      <c r="D118" s="37"/>
      <c r="E118" s="37"/>
      <c r="F118" s="37"/>
      <c r="G118" s="37"/>
      <c r="I118" s="37"/>
      <c r="J118" s="37"/>
    </row>
    <row r="119" spans="1:10" x14ac:dyDescent="0.15">
      <c r="A119" s="37"/>
      <c r="B119" s="67"/>
      <c r="C119" s="37"/>
      <c r="D119" s="37"/>
      <c r="E119" s="37"/>
      <c r="F119" s="37"/>
      <c r="G119" s="37"/>
      <c r="I119" s="37"/>
      <c r="J119" s="37"/>
    </row>
    <row r="120" spans="1:10" x14ac:dyDescent="0.15">
      <c r="J120" s="37"/>
    </row>
    <row r="121" spans="1:10" x14ac:dyDescent="0.15">
      <c r="J121" s="37"/>
    </row>
    <row r="122" spans="1:10" x14ac:dyDescent="0.15">
      <c r="J122" s="37"/>
    </row>
  </sheetData>
  <phoneticPr fontId="7"/>
  <printOptions horizontalCentered="1"/>
  <pageMargins left="0.39370078740157483" right="0.39370078740157483" top="0.70866141732283472" bottom="0.9055118110236221" header="0.51181102362204722" footer="0.51181102362204722"/>
  <pageSetup paperSize="9" scale="83" orientation="landscape" r:id="rId1"/>
  <headerFooter alignWithMargins="0">
    <oddHeader xml:space="preserve">&amp;C介護医療院
</oddHeader>
    <oddFooter>&amp;C介護医療院</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00FF00"/>
    <pageSetUpPr fitToPage="1"/>
  </sheetPr>
  <dimension ref="A1:P252"/>
  <sheetViews>
    <sheetView view="pageBreakPreview" zoomScaleNormal="100" zoomScaleSheetLayoutView="100" workbookViewId="0">
      <pane xSplit="3" ySplit="3" topLeftCell="D4" activePane="bottomRight" state="frozen"/>
      <selection activeCell="D4" sqref="D4"/>
      <selection pane="topRight" activeCell="D4" sqref="D4"/>
      <selection pane="bottomLeft" activeCell="D4" sqref="D4"/>
      <selection pane="bottomRight" sqref="A1:J2"/>
    </sheetView>
  </sheetViews>
  <sheetFormatPr defaultRowHeight="13.5" x14ac:dyDescent="0.15"/>
  <cols>
    <col min="1" max="1" width="4.625" customWidth="1"/>
    <col min="2" max="2" width="11.875" customWidth="1"/>
    <col min="3" max="3" width="37.5" customWidth="1"/>
    <col min="4" max="4" width="35.625" customWidth="1"/>
    <col min="5" max="5" width="37.5" customWidth="1"/>
    <col min="6" max="7" width="13.125" customWidth="1"/>
    <col min="8" max="8" width="12" customWidth="1"/>
    <col min="9" max="9" width="4" customWidth="1"/>
    <col min="10" max="10" width="3.375" customWidth="1"/>
    <col min="11" max="11" width="12.75" customWidth="1"/>
    <col min="12" max="13" width="9" customWidth="1"/>
  </cols>
  <sheetData>
    <row r="1" spans="1:12" ht="24.75" customHeight="1" x14ac:dyDescent="0.15">
      <c r="A1" s="365" t="s">
        <v>90</v>
      </c>
      <c r="B1" s="365"/>
      <c r="C1" s="365"/>
      <c r="D1" s="365"/>
      <c r="E1" s="365"/>
      <c r="F1" s="365"/>
      <c r="G1" s="365"/>
      <c r="H1" s="365"/>
      <c r="I1" s="365"/>
      <c r="J1" s="365"/>
      <c r="K1" s="59"/>
    </row>
    <row r="2" spans="1:12" ht="24.75" customHeight="1" x14ac:dyDescent="0.15">
      <c r="A2" s="365"/>
      <c r="B2" s="365"/>
      <c r="C2" s="365"/>
      <c r="D2" s="365"/>
      <c r="E2" s="365"/>
      <c r="F2" s="365"/>
      <c r="G2" s="365"/>
      <c r="H2" s="365"/>
      <c r="I2" s="365"/>
      <c r="J2" s="365"/>
      <c r="K2" s="60"/>
    </row>
    <row r="3" spans="1:12" x14ac:dyDescent="0.15">
      <c r="A3" s="69" t="s">
        <v>52</v>
      </c>
      <c r="B3" s="69" t="s">
        <v>55</v>
      </c>
      <c r="C3" s="69" t="s">
        <v>53</v>
      </c>
      <c r="D3" s="69" t="s">
        <v>56</v>
      </c>
      <c r="E3" s="69" t="s">
        <v>60</v>
      </c>
      <c r="F3" s="69" t="s">
        <v>57</v>
      </c>
      <c r="G3" s="69" t="s">
        <v>51</v>
      </c>
      <c r="H3" s="69" t="s">
        <v>58</v>
      </c>
      <c r="I3" s="69" t="s">
        <v>50</v>
      </c>
      <c r="J3" s="201" t="s">
        <v>68</v>
      </c>
      <c r="K3" s="61" t="s">
        <v>127</v>
      </c>
    </row>
    <row r="4" spans="1:12" s="33" customFormat="1" x14ac:dyDescent="0.15">
      <c r="A4" s="72">
        <v>1</v>
      </c>
      <c r="B4" s="72">
        <v>670100627</v>
      </c>
      <c r="C4" s="72" t="s">
        <v>2348</v>
      </c>
      <c r="D4" s="72" t="s">
        <v>1880</v>
      </c>
      <c r="E4" s="72" t="s">
        <v>2349</v>
      </c>
      <c r="F4" s="72" t="s">
        <v>2350</v>
      </c>
      <c r="G4" s="72" t="s">
        <v>2351</v>
      </c>
      <c r="H4" s="73">
        <v>38808</v>
      </c>
      <c r="I4" s="341">
        <v>36</v>
      </c>
      <c r="J4" s="263" t="str">
        <f t="shared" ref="J4:J35" si="0">IF(ISERROR(VLOOKUP(B4,$K:$L,2,FALSE)),"×",VLOOKUP(B4,$K:$L,2,FALSE))</f>
        <v>○</v>
      </c>
      <c r="K4" s="37">
        <v>670100627</v>
      </c>
      <c r="L4" s="33" t="str">
        <f t="shared" ref="L4:L68" si="1">IF(K4="","","○")</f>
        <v>○</v>
      </c>
    </row>
    <row r="5" spans="1:12" s="33" customFormat="1" x14ac:dyDescent="0.15">
      <c r="A5" s="72">
        <v>2</v>
      </c>
      <c r="B5" s="72">
        <v>670100940</v>
      </c>
      <c r="C5" s="72" t="s">
        <v>2352</v>
      </c>
      <c r="D5" s="72" t="s">
        <v>2353</v>
      </c>
      <c r="E5" s="72" t="s">
        <v>2354</v>
      </c>
      <c r="F5" s="72" t="s">
        <v>2355</v>
      </c>
      <c r="G5" s="72" t="s">
        <v>2355</v>
      </c>
      <c r="H5" s="73">
        <v>38808</v>
      </c>
      <c r="I5" s="341">
        <v>18</v>
      </c>
      <c r="J5" s="263" t="str">
        <f t="shared" si="0"/>
        <v>○</v>
      </c>
      <c r="K5" s="37">
        <v>670100940</v>
      </c>
      <c r="L5" s="33" t="str">
        <f t="shared" si="1"/>
        <v>○</v>
      </c>
    </row>
    <row r="6" spans="1:12" s="33" customFormat="1" x14ac:dyDescent="0.15">
      <c r="A6" s="72">
        <v>3</v>
      </c>
      <c r="B6" s="72">
        <v>670101112</v>
      </c>
      <c r="C6" s="72" t="s">
        <v>2356</v>
      </c>
      <c r="D6" s="72" t="s">
        <v>1444</v>
      </c>
      <c r="E6" s="72" t="s">
        <v>2357</v>
      </c>
      <c r="F6" s="72" t="s">
        <v>2358</v>
      </c>
      <c r="G6" s="72" t="s">
        <v>2359</v>
      </c>
      <c r="H6" s="73">
        <v>38808</v>
      </c>
      <c r="I6" s="341">
        <v>18</v>
      </c>
      <c r="J6" s="263" t="str">
        <f t="shared" si="0"/>
        <v>○</v>
      </c>
      <c r="K6" s="37">
        <v>670101112</v>
      </c>
      <c r="L6" s="33" t="str">
        <f>IF(K6="","","○")</f>
        <v>○</v>
      </c>
    </row>
    <row r="7" spans="1:12" s="33" customFormat="1" x14ac:dyDescent="0.15">
      <c r="A7" s="72">
        <v>4</v>
      </c>
      <c r="B7" s="72">
        <v>670101161</v>
      </c>
      <c r="C7" s="72" t="s">
        <v>2360</v>
      </c>
      <c r="D7" s="72" t="s">
        <v>2361</v>
      </c>
      <c r="E7" s="72" t="s">
        <v>2362</v>
      </c>
      <c r="F7" s="72" t="s">
        <v>2363</v>
      </c>
      <c r="G7" s="72" t="s">
        <v>2364</v>
      </c>
      <c r="H7" s="73">
        <v>38808</v>
      </c>
      <c r="I7" s="341">
        <v>27</v>
      </c>
      <c r="J7" s="263" t="str">
        <f t="shared" si="0"/>
        <v>○</v>
      </c>
      <c r="K7" s="37">
        <v>670101161</v>
      </c>
      <c r="L7" s="33" t="str">
        <f t="shared" si="1"/>
        <v>○</v>
      </c>
    </row>
    <row r="8" spans="1:12" s="33" customFormat="1" x14ac:dyDescent="0.15">
      <c r="A8" s="72">
        <v>5</v>
      </c>
      <c r="B8" s="72">
        <v>670101179</v>
      </c>
      <c r="C8" s="72" t="s">
        <v>2365</v>
      </c>
      <c r="D8" s="72" t="s">
        <v>2366</v>
      </c>
      <c r="E8" s="72" t="s">
        <v>2367</v>
      </c>
      <c r="F8" s="72" t="s">
        <v>2368</v>
      </c>
      <c r="G8" s="72" t="s">
        <v>2369</v>
      </c>
      <c r="H8" s="73">
        <v>38808</v>
      </c>
      <c r="I8" s="341">
        <v>18</v>
      </c>
      <c r="J8" s="263" t="str">
        <f t="shared" si="0"/>
        <v>○</v>
      </c>
      <c r="K8" s="37">
        <v>670101179</v>
      </c>
      <c r="L8" s="33" t="str">
        <f t="shared" si="1"/>
        <v>○</v>
      </c>
    </row>
    <row r="9" spans="1:12" s="33" customFormat="1" x14ac:dyDescent="0.15">
      <c r="A9" s="72">
        <v>6</v>
      </c>
      <c r="B9" s="72">
        <v>670101310</v>
      </c>
      <c r="C9" s="72" t="s">
        <v>2370</v>
      </c>
      <c r="D9" s="72" t="s">
        <v>2361</v>
      </c>
      <c r="E9" s="72" t="s">
        <v>2371</v>
      </c>
      <c r="F9" s="72" t="s">
        <v>2372</v>
      </c>
      <c r="G9" s="72" t="s">
        <v>2373</v>
      </c>
      <c r="H9" s="73">
        <v>38808</v>
      </c>
      <c r="I9" s="341">
        <v>27</v>
      </c>
      <c r="J9" s="263" t="str">
        <f t="shared" si="0"/>
        <v>○</v>
      </c>
      <c r="K9" s="37">
        <v>670101310</v>
      </c>
      <c r="L9" s="33" t="str">
        <f t="shared" si="1"/>
        <v>○</v>
      </c>
    </row>
    <row r="10" spans="1:12" s="33" customFormat="1" x14ac:dyDescent="0.15">
      <c r="A10" s="72">
        <v>7</v>
      </c>
      <c r="B10" s="72">
        <v>670101476</v>
      </c>
      <c r="C10" s="72" t="s">
        <v>2374</v>
      </c>
      <c r="D10" s="72" t="s">
        <v>2375</v>
      </c>
      <c r="E10" s="72" t="s">
        <v>2376</v>
      </c>
      <c r="F10" s="72" t="s">
        <v>2377</v>
      </c>
      <c r="G10" s="72" t="s">
        <v>2378</v>
      </c>
      <c r="H10" s="73">
        <v>38808</v>
      </c>
      <c r="I10" s="341">
        <v>18</v>
      </c>
      <c r="J10" s="263" t="str">
        <f t="shared" si="0"/>
        <v>○</v>
      </c>
      <c r="K10" s="37">
        <v>670101476</v>
      </c>
      <c r="L10" s="33" t="str">
        <f t="shared" si="1"/>
        <v>○</v>
      </c>
    </row>
    <row r="11" spans="1:12" s="33" customFormat="1" x14ac:dyDescent="0.15">
      <c r="A11" s="72">
        <v>8</v>
      </c>
      <c r="B11" s="72">
        <v>670101591</v>
      </c>
      <c r="C11" s="72" t="s">
        <v>2379</v>
      </c>
      <c r="D11" s="72" t="s">
        <v>2258</v>
      </c>
      <c r="E11" s="72" t="s">
        <v>2380</v>
      </c>
      <c r="F11" s="72" t="s">
        <v>2381</v>
      </c>
      <c r="G11" s="72" t="s">
        <v>2382</v>
      </c>
      <c r="H11" s="73">
        <v>38808</v>
      </c>
      <c r="I11" s="341">
        <v>18</v>
      </c>
      <c r="J11" s="263" t="str">
        <f t="shared" si="0"/>
        <v>○</v>
      </c>
      <c r="K11" s="37">
        <v>670101591</v>
      </c>
      <c r="L11" s="33" t="str">
        <f t="shared" si="1"/>
        <v>○</v>
      </c>
    </row>
    <row r="12" spans="1:12" s="33" customFormat="1" x14ac:dyDescent="0.15">
      <c r="A12" s="72">
        <v>9</v>
      </c>
      <c r="B12" s="72">
        <v>670101674</v>
      </c>
      <c r="C12" s="72" t="s">
        <v>2383</v>
      </c>
      <c r="D12" s="72" t="s">
        <v>2366</v>
      </c>
      <c r="E12" s="72" t="s">
        <v>2384</v>
      </c>
      <c r="F12" s="72" t="s">
        <v>2385</v>
      </c>
      <c r="G12" s="72" t="s">
        <v>2385</v>
      </c>
      <c r="H12" s="73">
        <v>38808</v>
      </c>
      <c r="I12" s="341">
        <v>9</v>
      </c>
      <c r="J12" s="263" t="str">
        <f t="shared" si="0"/>
        <v>○</v>
      </c>
      <c r="K12" s="37">
        <v>670101674</v>
      </c>
      <c r="L12" s="33" t="str">
        <f t="shared" si="1"/>
        <v>○</v>
      </c>
    </row>
    <row r="13" spans="1:12" s="33" customFormat="1" x14ac:dyDescent="0.15">
      <c r="A13" s="72">
        <v>10</v>
      </c>
      <c r="B13" s="72">
        <v>670101971</v>
      </c>
      <c r="C13" s="72" t="s">
        <v>2386</v>
      </c>
      <c r="D13" s="72" t="s">
        <v>2211</v>
      </c>
      <c r="E13" s="72" t="s">
        <v>2387</v>
      </c>
      <c r="F13" s="72" t="s">
        <v>2388</v>
      </c>
      <c r="G13" s="72" t="s">
        <v>2389</v>
      </c>
      <c r="H13" s="73">
        <v>38808</v>
      </c>
      <c r="I13" s="341">
        <v>18</v>
      </c>
      <c r="J13" s="263" t="str">
        <f t="shared" si="0"/>
        <v>○</v>
      </c>
      <c r="K13" s="37">
        <v>670101971</v>
      </c>
      <c r="L13" s="33" t="str">
        <f t="shared" si="1"/>
        <v>○</v>
      </c>
    </row>
    <row r="14" spans="1:12" s="33" customFormat="1" x14ac:dyDescent="0.15">
      <c r="A14" s="72">
        <v>11</v>
      </c>
      <c r="B14" s="72">
        <v>670102128</v>
      </c>
      <c r="C14" s="72" t="s">
        <v>2390</v>
      </c>
      <c r="D14" s="72" t="s">
        <v>2391</v>
      </c>
      <c r="E14" s="72" t="s">
        <v>2392</v>
      </c>
      <c r="F14" s="72" t="s">
        <v>2393</v>
      </c>
      <c r="G14" s="72" t="s">
        <v>2393</v>
      </c>
      <c r="H14" s="73">
        <v>38798</v>
      </c>
      <c r="I14" s="341">
        <v>18</v>
      </c>
      <c r="J14" s="263" t="str">
        <f t="shared" si="0"/>
        <v>○</v>
      </c>
      <c r="K14" s="37">
        <v>670102128</v>
      </c>
      <c r="L14" s="33" t="str">
        <f t="shared" si="1"/>
        <v>○</v>
      </c>
    </row>
    <row r="15" spans="1:12" s="33" customFormat="1" x14ac:dyDescent="0.15">
      <c r="A15" s="72">
        <v>12</v>
      </c>
      <c r="B15" s="72">
        <v>670102136</v>
      </c>
      <c r="C15" s="72" t="s">
        <v>2394</v>
      </c>
      <c r="D15" s="72" t="s">
        <v>1473</v>
      </c>
      <c r="E15" s="72" t="s">
        <v>2395</v>
      </c>
      <c r="F15" s="72" t="s">
        <v>2396</v>
      </c>
      <c r="G15" s="72" t="s">
        <v>2397</v>
      </c>
      <c r="H15" s="73">
        <v>38803</v>
      </c>
      <c r="I15" s="341">
        <v>18</v>
      </c>
      <c r="J15" s="263" t="str">
        <f t="shared" si="0"/>
        <v>○</v>
      </c>
      <c r="K15" s="37">
        <v>670102136</v>
      </c>
      <c r="L15" s="33" t="str">
        <f t="shared" si="1"/>
        <v>○</v>
      </c>
    </row>
    <row r="16" spans="1:12" s="33" customFormat="1" x14ac:dyDescent="0.15">
      <c r="A16" s="72">
        <v>13</v>
      </c>
      <c r="B16" s="72">
        <v>670102169</v>
      </c>
      <c r="C16" s="72" t="s">
        <v>2398</v>
      </c>
      <c r="D16" s="72" t="s">
        <v>2399</v>
      </c>
      <c r="E16" s="72" t="s">
        <v>2400</v>
      </c>
      <c r="F16" s="72" t="s">
        <v>2401</v>
      </c>
      <c r="G16" s="72" t="s">
        <v>2402</v>
      </c>
      <c r="H16" s="73">
        <v>38806</v>
      </c>
      <c r="I16" s="341">
        <v>9</v>
      </c>
      <c r="J16" s="263" t="str">
        <f t="shared" si="0"/>
        <v>○</v>
      </c>
      <c r="K16" s="37">
        <v>670102169</v>
      </c>
      <c r="L16" s="33" t="str">
        <f t="shared" si="1"/>
        <v>○</v>
      </c>
    </row>
    <row r="17" spans="1:12" s="33" customFormat="1" x14ac:dyDescent="0.15">
      <c r="A17" s="72">
        <v>14</v>
      </c>
      <c r="B17" s="72">
        <v>670400530</v>
      </c>
      <c r="C17" s="72" t="s">
        <v>2403</v>
      </c>
      <c r="D17" s="72" t="s">
        <v>2404</v>
      </c>
      <c r="E17" s="72" t="s">
        <v>2405</v>
      </c>
      <c r="F17" s="72" t="s">
        <v>2406</v>
      </c>
      <c r="G17" s="72" t="s">
        <v>2406</v>
      </c>
      <c r="H17" s="73">
        <v>38808</v>
      </c>
      <c r="I17" s="341">
        <v>9</v>
      </c>
      <c r="J17" s="263" t="str">
        <f t="shared" si="0"/>
        <v>○</v>
      </c>
      <c r="K17" s="37">
        <v>670400530</v>
      </c>
      <c r="L17" s="33" t="str">
        <f t="shared" si="1"/>
        <v>○</v>
      </c>
    </row>
    <row r="18" spans="1:12" s="33" customFormat="1" x14ac:dyDescent="0.15">
      <c r="A18" s="72">
        <v>15</v>
      </c>
      <c r="B18" s="72">
        <v>670400738</v>
      </c>
      <c r="C18" s="72" t="s">
        <v>2407</v>
      </c>
      <c r="D18" s="72" t="s">
        <v>2408</v>
      </c>
      <c r="E18" s="72" t="s">
        <v>2409</v>
      </c>
      <c r="F18" s="72" t="s">
        <v>2410</v>
      </c>
      <c r="G18" s="72" t="s">
        <v>2410</v>
      </c>
      <c r="H18" s="73">
        <v>38808</v>
      </c>
      <c r="I18" s="341">
        <v>9</v>
      </c>
      <c r="J18" s="263" t="str">
        <f t="shared" si="0"/>
        <v>○</v>
      </c>
      <c r="K18" s="37">
        <v>670400738</v>
      </c>
      <c r="L18" s="33" t="str">
        <f t="shared" si="1"/>
        <v>○</v>
      </c>
    </row>
    <row r="19" spans="1:12" s="33" customFormat="1" x14ac:dyDescent="0.15">
      <c r="A19" s="72">
        <v>16</v>
      </c>
      <c r="B19" s="72">
        <v>670400746</v>
      </c>
      <c r="C19" s="72" t="s">
        <v>2411</v>
      </c>
      <c r="D19" s="72" t="s">
        <v>2404</v>
      </c>
      <c r="E19" s="72" t="s">
        <v>2412</v>
      </c>
      <c r="F19" s="72" t="s">
        <v>2413</v>
      </c>
      <c r="G19" s="72" t="s">
        <v>2414</v>
      </c>
      <c r="H19" s="73">
        <v>38808</v>
      </c>
      <c r="I19" s="341">
        <v>18</v>
      </c>
      <c r="J19" s="263" t="str">
        <f t="shared" si="0"/>
        <v>○</v>
      </c>
      <c r="K19" s="37">
        <v>670400746</v>
      </c>
      <c r="L19" s="33" t="str">
        <f t="shared" si="1"/>
        <v>○</v>
      </c>
    </row>
    <row r="20" spans="1:12" s="33" customFormat="1" x14ac:dyDescent="0.15">
      <c r="A20" s="72">
        <v>17</v>
      </c>
      <c r="B20" s="72">
        <v>670400803</v>
      </c>
      <c r="C20" s="72" t="s">
        <v>2415</v>
      </c>
      <c r="D20" s="72" t="s">
        <v>2416</v>
      </c>
      <c r="E20" s="72" t="s">
        <v>2417</v>
      </c>
      <c r="F20" s="72" t="s">
        <v>2418</v>
      </c>
      <c r="G20" s="72" t="s">
        <v>2419</v>
      </c>
      <c r="H20" s="73">
        <v>38808</v>
      </c>
      <c r="I20" s="341">
        <v>18</v>
      </c>
      <c r="J20" s="263" t="str">
        <f t="shared" si="0"/>
        <v>○</v>
      </c>
      <c r="K20" s="37">
        <v>670400803</v>
      </c>
      <c r="L20" s="33" t="str">
        <f t="shared" si="1"/>
        <v>○</v>
      </c>
    </row>
    <row r="21" spans="1:12" s="33" customFormat="1" x14ac:dyDescent="0.15">
      <c r="A21" s="72">
        <v>18</v>
      </c>
      <c r="B21" s="72">
        <v>670400910</v>
      </c>
      <c r="C21" s="72" t="s">
        <v>2420</v>
      </c>
      <c r="D21" s="72" t="s">
        <v>2258</v>
      </c>
      <c r="E21" s="72" t="s">
        <v>2421</v>
      </c>
      <c r="F21" s="72" t="s">
        <v>2422</v>
      </c>
      <c r="G21" s="72" t="s">
        <v>2423</v>
      </c>
      <c r="H21" s="73">
        <v>38808</v>
      </c>
      <c r="I21" s="341">
        <v>27</v>
      </c>
      <c r="J21" s="263" t="str">
        <f t="shared" si="0"/>
        <v>○</v>
      </c>
      <c r="K21" s="37">
        <v>670400910</v>
      </c>
      <c r="L21" s="33" t="str">
        <f t="shared" si="1"/>
        <v>○</v>
      </c>
    </row>
    <row r="22" spans="1:12" s="33" customFormat="1" x14ac:dyDescent="0.15">
      <c r="A22" s="72">
        <v>19</v>
      </c>
      <c r="B22" s="72">
        <v>670400928</v>
      </c>
      <c r="C22" s="72" t="s">
        <v>2424</v>
      </c>
      <c r="D22" s="72" t="s">
        <v>2425</v>
      </c>
      <c r="E22" s="72" t="s">
        <v>2426</v>
      </c>
      <c r="F22" s="72" t="s">
        <v>2427</v>
      </c>
      <c r="G22" s="72" t="s">
        <v>2428</v>
      </c>
      <c r="H22" s="73">
        <v>38808</v>
      </c>
      <c r="I22" s="341">
        <v>18</v>
      </c>
      <c r="J22" s="263" t="str">
        <f t="shared" si="0"/>
        <v>○</v>
      </c>
      <c r="K22" s="37">
        <v>670400928</v>
      </c>
      <c r="L22" s="33" t="str">
        <f t="shared" si="1"/>
        <v>○</v>
      </c>
    </row>
    <row r="23" spans="1:12" s="33" customFormat="1" x14ac:dyDescent="0.15">
      <c r="A23" s="72">
        <v>20</v>
      </c>
      <c r="B23" s="72">
        <v>670400936</v>
      </c>
      <c r="C23" s="72" t="s">
        <v>2429</v>
      </c>
      <c r="D23" s="72" t="s">
        <v>2430</v>
      </c>
      <c r="E23" s="72" t="s">
        <v>2431</v>
      </c>
      <c r="F23" s="72" t="s">
        <v>2432</v>
      </c>
      <c r="G23" s="72" t="s">
        <v>2433</v>
      </c>
      <c r="H23" s="73">
        <v>38808</v>
      </c>
      <c r="I23" s="341">
        <v>18</v>
      </c>
      <c r="J23" s="263" t="str">
        <f t="shared" si="0"/>
        <v>○</v>
      </c>
      <c r="K23" s="37">
        <v>670400936</v>
      </c>
      <c r="L23" s="33" t="str">
        <f t="shared" si="1"/>
        <v>○</v>
      </c>
    </row>
    <row r="24" spans="1:12" s="33" customFormat="1" x14ac:dyDescent="0.15">
      <c r="A24" s="72">
        <v>21</v>
      </c>
      <c r="B24" s="72">
        <v>670400951</v>
      </c>
      <c r="C24" s="72" t="s">
        <v>2434</v>
      </c>
      <c r="D24" s="72" t="s">
        <v>2435</v>
      </c>
      <c r="E24" s="72" t="s">
        <v>2436</v>
      </c>
      <c r="F24" s="72" t="s">
        <v>2437</v>
      </c>
      <c r="G24" s="72" t="s">
        <v>2438</v>
      </c>
      <c r="H24" s="73">
        <v>38808</v>
      </c>
      <c r="I24" s="341">
        <v>27</v>
      </c>
      <c r="J24" s="263" t="str">
        <f t="shared" si="0"/>
        <v>○</v>
      </c>
      <c r="K24" s="37">
        <v>670400951</v>
      </c>
      <c r="L24" s="33" t="str">
        <f t="shared" si="1"/>
        <v>○</v>
      </c>
    </row>
    <row r="25" spans="1:12" s="33" customFormat="1" x14ac:dyDescent="0.15">
      <c r="A25" s="72">
        <v>22</v>
      </c>
      <c r="B25" s="72">
        <v>670400969</v>
      </c>
      <c r="C25" s="72" t="s">
        <v>2439</v>
      </c>
      <c r="D25" s="72" t="s">
        <v>2391</v>
      </c>
      <c r="E25" s="72" t="s">
        <v>2440</v>
      </c>
      <c r="F25" s="72" t="s">
        <v>2441</v>
      </c>
      <c r="G25" s="72" t="s">
        <v>2442</v>
      </c>
      <c r="H25" s="73">
        <v>38808</v>
      </c>
      <c r="I25" s="341">
        <v>18</v>
      </c>
      <c r="J25" s="263" t="str">
        <f t="shared" si="0"/>
        <v>○</v>
      </c>
      <c r="K25" s="37">
        <v>670400969</v>
      </c>
      <c r="L25" s="33" t="str">
        <f t="shared" si="1"/>
        <v>○</v>
      </c>
    </row>
    <row r="26" spans="1:12" s="33" customFormat="1" x14ac:dyDescent="0.15">
      <c r="A26" s="72">
        <v>23</v>
      </c>
      <c r="B26" s="72">
        <v>670401181</v>
      </c>
      <c r="C26" s="72" t="s">
        <v>2443</v>
      </c>
      <c r="D26" s="72" t="s">
        <v>1488</v>
      </c>
      <c r="E26" s="72" t="s">
        <v>2444</v>
      </c>
      <c r="F26" s="72" t="s">
        <v>2445</v>
      </c>
      <c r="G26" s="72" t="s">
        <v>2446</v>
      </c>
      <c r="H26" s="73">
        <v>38796</v>
      </c>
      <c r="I26" s="341">
        <v>18</v>
      </c>
      <c r="J26" s="263" t="str">
        <f t="shared" si="0"/>
        <v>○</v>
      </c>
      <c r="K26" s="37">
        <v>670401181</v>
      </c>
      <c r="L26" s="33" t="str">
        <f t="shared" si="1"/>
        <v>○</v>
      </c>
    </row>
    <row r="27" spans="1:12" s="33" customFormat="1" x14ac:dyDescent="0.15">
      <c r="A27" s="72">
        <v>24</v>
      </c>
      <c r="B27" s="72">
        <v>670401231</v>
      </c>
      <c r="C27" s="72" t="s">
        <v>2447</v>
      </c>
      <c r="D27" s="72" t="s">
        <v>2448</v>
      </c>
      <c r="E27" s="72" t="s">
        <v>2449</v>
      </c>
      <c r="F27" s="72" t="s">
        <v>2450</v>
      </c>
      <c r="G27" s="72" t="s">
        <v>2451</v>
      </c>
      <c r="H27" s="73">
        <v>38806</v>
      </c>
      <c r="I27" s="341">
        <v>18</v>
      </c>
      <c r="J27" s="263" t="str">
        <f t="shared" si="0"/>
        <v>○</v>
      </c>
      <c r="K27" s="37">
        <v>670401231</v>
      </c>
      <c r="L27" s="33" t="str">
        <f t="shared" si="1"/>
        <v>○</v>
      </c>
    </row>
    <row r="28" spans="1:12" s="33" customFormat="1" x14ac:dyDescent="0.15">
      <c r="A28" s="72">
        <v>25</v>
      </c>
      <c r="B28" s="72">
        <v>670700418</v>
      </c>
      <c r="C28" s="72" t="s">
        <v>2452</v>
      </c>
      <c r="D28" s="72" t="s">
        <v>1957</v>
      </c>
      <c r="E28" s="72" t="s">
        <v>2136</v>
      </c>
      <c r="F28" s="72" t="s">
        <v>1959</v>
      </c>
      <c r="G28" s="72" t="s">
        <v>1960</v>
      </c>
      <c r="H28" s="73">
        <v>38808</v>
      </c>
      <c r="I28" s="341">
        <v>27</v>
      </c>
      <c r="J28" s="263" t="str">
        <f t="shared" si="0"/>
        <v>○</v>
      </c>
      <c r="K28" s="37">
        <v>670700418</v>
      </c>
      <c r="L28" s="33" t="str">
        <f t="shared" si="1"/>
        <v>○</v>
      </c>
    </row>
    <row r="29" spans="1:12" s="33" customFormat="1" x14ac:dyDescent="0.15">
      <c r="A29" s="72">
        <v>26</v>
      </c>
      <c r="B29" s="72">
        <v>670700426</v>
      </c>
      <c r="C29" s="72" t="s">
        <v>2453</v>
      </c>
      <c r="D29" s="72" t="s">
        <v>2131</v>
      </c>
      <c r="E29" s="72" t="s">
        <v>2454</v>
      </c>
      <c r="F29" s="72" t="s">
        <v>2455</v>
      </c>
      <c r="G29" s="72" t="s">
        <v>2456</v>
      </c>
      <c r="H29" s="73">
        <v>38808</v>
      </c>
      <c r="I29" s="341">
        <v>36</v>
      </c>
      <c r="J29" s="263" t="str">
        <f t="shared" si="0"/>
        <v>○</v>
      </c>
      <c r="K29" s="37">
        <v>670700426</v>
      </c>
      <c r="L29" s="33" t="str">
        <f t="shared" si="1"/>
        <v>○</v>
      </c>
    </row>
    <row r="30" spans="1:12" s="33" customFormat="1" x14ac:dyDescent="0.15">
      <c r="A30" s="72">
        <v>27</v>
      </c>
      <c r="B30" s="72">
        <v>670700525</v>
      </c>
      <c r="C30" s="72" t="s">
        <v>2457</v>
      </c>
      <c r="D30" s="72" t="s">
        <v>2458</v>
      </c>
      <c r="E30" s="72" t="s">
        <v>2459</v>
      </c>
      <c r="F30" s="72" t="s">
        <v>2460</v>
      </c>
      <c r="G30" s="72" t="s">
        <v>2461</v>
      </c>
      <c r="H30" s="73">
        <v>38808</v>
      </c>
      <c r="I30" s="341">
        <v>18</v>
      </c>
      <c r="J30" s="263" t="str">
        <f t="shared" si="0"/>
        <v>○</v>
      </c>
      <c r="K30" s="37">
        <v>670700525</v>
      </c>
      <c r="L30" s="33" t="str">
        <f t="shared" si="1"/>
        <v>○</v>
      </c>
    </row>
    <row r="31" spans="1:12" s="33" customFormat="1" x14ac:dyDescent="0.15">
      <c r="A31" s="72">
        <v>28</v>
      </c>
      <c r="B31" s="72">
        <v>670700574</v>
      </c>
      <c r="C31" s="72" t="s">
        <v>2462</v>
      </c>
      <c r="D31" s="72" t="s">
        <v>2458</v>
      </c>
      <c r="E31" s="72" t="s">
        <v>2463</v>
      </c>
      <c r="F31" s="72" t="s">
        <v>2464</v>
      </c>
      <c r="G31" s="72" t="s">
        <v>2465</v>
      </c>
      <c r="H31" s="73">
        <v>38808</v>
      </c>
      <c r="I31" s="341">
        <v>18</v>
      </c>
      <c r="J31" s="263" t="str">
        <f t="shared" si="0"/>
        <v>○</v>
      </c>
      <c r="K31" s="37">
        <v>670700574</v>
      </c>
      <c r="L31" s="33" t="str">
        <f t="shared" si="1"/>
        <v>○</v>
      </c>
    </row>
    <row r="32" spans="1:12" s="33" customFormat="1" x14ac:dyDescent="0.15">
      <c r="A32" s="72">
        <v>29</v>
      </c>
      <c r="B32" s="72">
        <v>670700608</v>
      </c>
      <c r="C32" s="72" t="s">
        <v>2466</v>
      </c>
      <c r="D32" s="72" t="s">
        <v>2467</v>
      </c>
      <c r="E32" s="72" t="s">
        <v>2468</v>
      </c>
      <c r="F32" s="72" t="s">
        <v>2469</v>
      </c>
      <c r="G32" s="72" t="s">
        <v>2470</v>
      </c>
      <c r="H32" s="73">
        <v>38808</v>
      </c>
      <c r="I32" s="341">
        <v>9</v>
      </c>
      <c r="J32" s="263" t="str">
        <f t="shared" si="0"/>
        <v>○</v>
      </c>
      <c r="K32" s="37">
        <v>670700608</v>
      </c>
      <c r="L32" s="33" t="str">
        <f t="shared" si="1"/>
        <v>○</v>
      </c>
    </row>
    <row r="33" spans="1:12" s="33" customFormat="1" x14ac:dyDescent="0.15">
      <c r="A33" s="72">
        <v>30</v>
      </c>
      <c r="B33" s="72">
        <v>670700624</v>
      </c>
      <c r="C33" s="72" t="s">
        <v>2471</v>
      </c>
      <c r="D33" s="72" t="s">
        <v>2472</v>
      </c>
      <c r="E33" s="72" t="s">
        <v>2473</v>
      </c>
      <c r="F33" s="72" t="s">
        <v>2474</v>
      </c>
      <c r="G33" s="72" t="s">
        <v>2475</v>
      </c>
      <c r="H33" s="73">
        <v>38808</v>
      </c>
      <c r="I33" s="341">
        <v>18</v>
      </c>
      <c r="J33" s="263" t="str">
        <f t="shared" si="0"/>
        <v>○</v>
      </c>
      <c r="K33" s="37">
        <v>670700624</v>
      </c>
      <c r="L33" s="33" t="str">
        <f t="shared" si="1"/>
        <v>○</v>
      </c>
    </row>
    <row r="34" spans="1:12" s="33" customFormat="1" x14ac:dyDescent="0.15">
      <c r="A34" s="72">
        <v>31</v>
      </c>
      <c r="B34" s="72">
        <v>670700939</v>
      </c>
      <c r="C34" s="72" t="s">
        <v>2476</v>
      </c>
      <c r="D34" s="72" t="s">
        <v>2477</v>
      </c>
      <c r="E34" s="72" t="s">
        <v>2478</v>
      </c>
      <c r="F34" s="72" t="s">
        <v>2479</v>
      </c>
      <c r="G34" s="72" t="s">
        <v>2480</v>
      </c>
      <c r="H34" s="73">
        <v>38808</v>
      </c>
      <c r="I34" s="341">
        <v>18</v>
      </c>
      <c r="J34" s="263" t="str">
        <f t="shared" si="0"/>
        <v>○</v>
      </c>
      <c r="K34" s="37">
        <v>670700939</v>
      </c>
      <c r="L34" s="33" t="str">
        <f t="shared" si="1"/>
        <v>○</v>
      </c>
    </row>
    <row r="35" spans="1:12" s="33" customFormat="1" x14ac:dyDescent="0.15">
      <c r="A35" s="72">
        <v>32</v>
      </c>
      <c r="B35" s="72">
        <v>670700954</v>
      </c>
      <c r="C35" s="72" t="s">
        <v>2481</v>
      </c>
      <c r="D35" s="72" t="s">
        <v>2482</v>
      </c>
      <c r="E35" s="72" t="s">
        <v>2483</v>
      </c>
      <c r="F35" s="72" t="s">
        <v>2484</v>
      </c>
      <c r="G35" s="72" t="s">
        <v>2485</v>
      </c>
      <c r="H35" s="73">
        <v>38807</v>
      </c>
      <c r="I35" s="341">
        <v>9</v>
      </c>
      <c r="J35" s="263" t="str">
        <f t="shared" si="0"/>
        <v>○</v>
      </c>
      <c r="K35" s="37">
        <v>670700954</v>
      </c>
      <c r="L35" s="33" t="str">
        <f t="shared" si="1"/>
        <v>○</v>
      </c>
    </row>
    <row r="36" spans="1:12" s="33" customFormat="1" x14ac:dyDescent="0.15">
      <c r="A36" s="72">
        <v>33</v>
      </c>
      <c r="B36" s="72">
        <v>670800465</v>
      </c>
      <c r="C36" s="72" t="s">
        <v>2486</v>
      </c>
      <c r="D36" s="72" t="s">
        <v>2165</v>
      </c>
      <c r="E36" s="72" t="s">
        <v>2487</v>
      </c>
      <c r="F36" s="72" t="s">
        <v>2488</v>
      </c>
      <c r="G36" s="72" t="s">
        <v>2489</v>
      </c>
      <c r="H36" s="73">
        <v>38808</v>
      </c>
      <c r="I36" s="341">
        <v>9</v>
      </c>
      <c r="J36" s="263" t="str">
        <f t="shared" ref="J36:J67" si="2">IF(ISERROR(VLOOKUP(B36,$K:$L,2,FALSE)),"×",VLOOKUP(B36,$K:$L,2,FALSE))</f>
        <v>○</v>
      </c>
      <c r="K36" s="37">
        <v>670800465</v>
      </c>
      <c r="L36" s="33" t="str">
        <f t="shared" si="1"/>
        <v>○</v>
      </c>
    </row>
    <row r="37" spans="1:12" s="33" customFormat="1" x14ac:dyDescent="0.15">
      <c r="A37" s="72">
        <v>34</v>
      </c>
      <c r="B37" s="72">
        <v>670800473</v>
      </c>
      <c r="C37" s="72" t="s">
        <v>2490</v>
      </c>
      <c r="D37" s="72" t="s">
        <v>2491</v>
      </c>
      <c r="E37" s="72" t="s">
        <v>2492</v>
      </c>
      <c r="F37" s="72" t="s">
        <v>2493</v>
      </c>
      <c r="G37" s="72" t="s">
        <v>2493</v>
      </c>
      <c r="H37" s="73">
        <v>38808</v>
      </c>
      <c r="I37" s="341">
        <v>9</v>
      </c>
      <c r="J37" s="263" t="str">
        <f t="shared" si="2"/>
        <v>○</v>
      </c>
      <c r="K37" s="37">
        <v>670800473</v>
      </c>
      <c r="L37" s="33" t="str">
        <f t="shared" si="1"/>
        <v>○</v>
      </c>
    </row>
    <row r="38" spans="1:12" s="33" customFormat="1" x14ac:dyDescent="0.15">
      <c r="A38" s="72">
        <v>35</v>
      </c>
      <c r="B38" s="72">
        <v>670800655</v>
      </c>
      <c r="C38" s="72" t="s">
        <v>2494</v>
      </c>
      <c r="D38" s="72" t="s">
        <v>1552</v>
      </c>
      <c r="E38" s="72" t="s">
        <v>2495</v>
      </c>
      <c r="F38" s="72" t="s">
        <v>2496</v>
      </c>
      <c r="G38" s="72" t="s">
        <v>1555</v>
      </c>
      <c r="H38" s="73">
        <v>38808</v>
      </c>
      <c r="I38" s="341">
        <v>9</v>
      </c>
      <c r="J38" s="263" t="str">
        <f t="shared" si="2"/>
        <v>○</v>
      </c>
      <c r="K38" s="37">
        <v>670800655</v>
      </c>
      <c r="L38" s="33" t="str">
        <f t="shared" si="1"/>
        <v>○</v>
      </c>
    </row>
    <row r="39" spans="1:12" s="33" customFormat="1" x14ac:dyDescent="0.15">
      <c r="A39" s="72">
        <v>36</v>
      </c>
      <c r="B39" s="72">
        <v>670800689</v>
      </c>
      <c r="C39" s="72" t="s">
        <v>2497</v>
      </c>
      <c r="D39" s="72" t="s">
        <v>2491</v>
      </c>
      <c r="E39" s="72" t="s">
        <v>2498</v>
      </c>
      <c r="F39" s="72" t="s">
        <v>2499</v>
      </c>
      <c r="G39" s="72" t="s">
        <v>2500</v>
      </c>
      <c r="H39" s="73">
        <v>38808</v>
      </c>
      <c r="I39" s="341">
        <v>9</v>
      </c>
      <c r="J39" s="263" t="str">
        <f t="shared" si="2"/>
        <v>○</v>
      </c>
      <c r="K39" s="37">
        <v>670800689</v>
      </c>
      <c r="L39" s="33" t="str">
        <f t="shared" si="1"/>
        <v>○</v>
      </c>
    </row>
    <row r="40" spans="1:12" s="33" customFormat="1" x14ac:dyDescent="0.15">
      <c r="A40" s="72">
        <v>37</v>
      </c>
      <c r="B40" s="72">
        <v>670800770</v>
      </c>
      <c r="C40" s="72" t="s">
        <v>2501</v>
      </c>
      <c r="D40" s="72" t="s">
        <v>2160</v>
      </c>
      <c r="E40" s="72" t="s">
        <v>2502</v>
      </c>
      <c r="F40" s="72" t="s">
        <v>2503</v>
      </c>
      <c r="G40" s="72" t="s">
        <v>2503</v>
      </c>
      <c r="H40" s="73">
        <v>38808</v>
      </c>
      <c r="I40" s="341">
        <v>18</v>
      </c>
      <c r="J40" s="263" t="str">
        <f t="shared" si="2"/>
        <v>○</v>
      </c>
      <c r="K40" s="37">
        <v>670800770</v>
      </c>
      <c r="L40" s="33" t="str">
        <f t="shared" si="1"/>
        <v>○</v>
      </c>
    </row>
    <row r="41" spans="1:12" s="33" customFormat="1" x14ac:dyDescent="0.15">
      <c r="A41" s="72">
        <v>38</v>
      </c>
      <c r="B41" s="72">
        <v>670801109</v>
      </c>
      <c r="C41" s="72" t="s">
        <v>2504</v>
      </c>
      <c r="D41" s="72" t="s">
        <v>2505</v>
      </c>
      <c r="E41" s="72" t="s">
        <v>2506</v>
      </c>
      <c r="F41" s="72" t="s">
        <v>2507</v>
      </c>
      <c r="G41" s="72" t="s">
        <v>2508</v>
      </c>
      <c r="H41" s="73">
        <v>38808</v>
      </c>
      <c r="I41" s="341">
        <v>18</v>
      </c>
      <c r="J41" s="263" t="str">
        <f t="shared" si="2"/>
        <v>○</v>
      </c>
      <c r="K41" s="37">
        <v>670801109</v>
      </c>
      <c r="L41" s="33" t="str">
        <f t="shared" si="1"/>
        <v>○</v>
      </c>
    </row>
    <row r="42" spans="1:12" s="33" customFormat="1" x14ac:dyDescent="0.15">
      <c r="A42" s="72">
        <v>39</v>
      </c>
      <c r="B42" s="72">
        <v>670801125</v>
      </c>
      <c r="C42" s="72" t="s">
        <v>2509</v>
      </c>
      <c r="D42" s="72" t="s">
        <v>2510</v>
      </c>
      <c r="E42" s="72" t="s">
        <v>2511</v>
      </c>
      <c r="F42" s="72" t="s">
        <v>2512</v>
      </c>
      <c r="G42" s="72" t="s">
        <v>2513</v>
      </c>
      <c r="H42" s="73">
        <v>38796</v>
      </c>
      <c r="I42" s="341">
        <v>18</v>
      </c>
      <c r="J42" s="263" t="str">
        <f t="shared" si="2"/>
        <v>○</v>
      </c>
      <c r="K42" s="37">
        <v>670801125</v>
      </c>
      <c r="L42" s="33" t="str">
        <f t="shared" si="1"/>
        <v>○</v>
      </c>
    </row>
    <row r="43" spans="1:12" s="33" customFormat="1" x14ac:dyDescent="0.15">
      <c r="A43" s="72">
        <v>40</v>
      </c>
      <c r="B43" s="72">
        <v>671100337</v>
      </c>
      <c r="C43" s="72" t="s">
        <v>2514</v>
      </c>
      <c r="D43" s="72" t="s">
        <v>2515</v>
      </c>
      <c r="E43" s="72" t="s">
        <v>2516</v>
      </c>
      <c r="F43" s="72" t="s">
        <v>2517</v>
      </c>
      <c r="G43" s="72" t="s">
        <v>2518</v>
      </c>
      <c r="H43" s="73">
        <v>38808</v>
      </c>
      <c r="I43" s="341">
        <v>9</v>
      </c>
      <c r="J43" s="263" t="str">
        <f t="shared" si="2"/>
        <v>○</v>
      </c>
      <c r="K43" s="37">
        <v>671100337</v>
      </c>
      <c r="L43" s="33" t="str">
        <f t="shared" si="1"/>
        <v>○</v>
      </c>
    </row>
    <row r="44" spans="1:12" s="33" customFormat="1" x14ac:dyDescent="0.15">
      <c r="A44" s="72">
        <v>41</v>
      </c>
      <c r="B44" s="72">
        <v>671100444</v>
      </c>
      <c r="C44" s="72" t="s">
        <v>2519</v>
      </c>
      <c r="D44" s="72" t="s">
        <v>2520</v>
      </c>
      <c r="E44" s="72" t="s">
        <v>2521</v>
      </c>
      <c r="F44" s="72" t="s">
        <v>2522</v>
      </c>
      <c r="G44" s="72" t="s">
        <v>2523</v>
      </c>
      <c r="H44" s="73">
        <v>38805</v>
      </c>
      <c r="I44" s="341">
        <v>18</v>
      </c>
      <c r="J44" s="263" t="str">
        <f t="shared" si="2"/>
        <v>○</v>
      </c>
      <c r="K44" s="37">
        <v>671100444</v>
      </c>
      <c r="L44" s="33" t="str">
        <f t="shared" si="1"/>
        <v>○</v>
      </c>
    </row>
    <row r="45" spans="1:12" s="33" customFormat="1" x14ac:dyDescent="0.15">
      <c r="A45" s="72">
        <v>42</v>
      </c>
      <c r="B45" s="72">
        <v>671200210</v>
      </c>
      <c r="C45" s="72" t="s">
        <v>2524</v>
      </c>
      <c r="D45" s="72" t="s">
        <v>1429</v>
      </c>
      <c r="E45" s="72" t="s">
        <v>2525</v>
      </c>
      <c r="F45" s="72" t="s">
        <v>2185</v>
      </c>
      <c r="G45" s="72" t="s">
        <v>2186</v>
      </c>
      <c r="H45" s="73">
        <v>38808</v>
      </c>
      <c r="I45" s="341">
        <v>18</v>
      </c>
      <c r="J45" s="263" t="str">
        <f t="shared" si="2"/>
        <v>×</v>
      </c>
      <c r="K45" s="37">
        <v>671200301</v>
      </c>
      <c r="L45" s="33" t="str">
        <f t="shared" si="1"/>
        <v>○</v>
      </c>
    </row>
    <row r="46" spans="1:12" s="33" customFormat="1" x14ac:dyDescent="0.15">
      <c r="A46" s="72">
        <v>43</v>
      </c>
      <c r="B46" s="72">
        <v>671200301</v>
      </c>
      <c r="C46" s="72" t="s">
        <v>2526</v>
      </c>
      <c r="D46" s="72" t="s">
        <v>2527</v>
      </c>
      <c r="E46" s="72" t="s">
        <v>2528</v>
      </c>
      <c r="F46" s="72" t="s">
        <v>2529</v>
      </c>
      <c r="G46" s="72" t="s">
        <v>2530</v>
      </c>
      <c r="H46" s="73">
        <v>38808</v>
      </c>
      <c r="I46" s="341">
        <v>18</v>
      </c>
      <c r="J46" s="263" t="str">
        <f t="shared" si="2"/>
        <v>○</v>
      </c>
      <c r="K46" s="37">
        <v>671300259</v>
      </c>
      <c r="L46" s="33" t="str">
        <f t="shared" si="1"/>
        <v>○</v>
      </c>
    </row>
    <row r="47" spans="1:12" s="33" customFormat="1" x14ac:dyDescent="0.15">
      <c r="A47" s="72">
        <v>44</v>
      </c>
      <c r="B47" s="72">
        <v>671300259</v>
      </c>
      <c r="C47" s="72" t="s">
        <v>2531</v>
      </c>
      <c r="D47" s="72" t="s">
        <v>1618</v>
      </c>
      <c r="E47" s="72" t="s">
        <v>2532</v>
      </c>
      <c r="F47" s="72" t="s">
        <v>2533</v>
      </c>
      <c r="G47" s="72" t="s">
        <v>2534</v>
      </c>
      <c r="H47" s="73">
        <v>38808</v>
      </c>
      <c r="I47" s="341">
        <v>18</v>
      </c>
      <c r="J47" s="263" t="str">
        <f t="shared" si="2"/>
        <v>○</v>
      </c>
      <c r="K47" s="37">
        <v>671300333</v>
      </c>
      <c r="L47" s="33" t="str">
        <f t="shared" si="1"/>
        <v>○</v>
      </c>
    </row>
    <row r="48" spans="1:12" s="33" customFormat="1" x14ac:dyDescent="0.15">
      <c r="A48" s="72">
        <v>45</v>
      </c>
      <c r="B48" s="72">
        <v>671300333</v>
      </c>
      <c r="C48" s="72" t="s">
        <v>2535</v>
      </c>
      <c r="D48" s="72" t="s">
        <v>2188</v>
      </c>
      <c r="E48" s="72" t="s">
        <v>2536</v>
      </c>
      <c r="F48" s="72" t="s">
        <v>2537</v>
      </c>
      <c r="G48" s="72" t="s">
        <v>2538</v>
      </c>
      <c r="H48" s="73">
        <v>38798</v>
      </c>
      <c r="I48" s="341">
        <v>18</v>
      </c>
      <c r="J48" s="263" t="str">
        <f t="shared" si="2"/>
        <v>○</v>
      </c>
      <c r="K48" s="37">
        <v>671400281</v>
      </c>
      <c r="L48" s="33" t="str">
        <f t="shared" si="1"/>
        <v>○</v>
      </c>
    </row>
    <row r="49" spans="1:12" s="33" customFormat="1" x14ac:dyDescent="0.15">
      <c r="A49" s="72">
        <v>46</v>
      </c>
      <c r="B49" s="72">
        <v>671400281</v>
      </c>
      <c r="C49" s="72" t="s">
        <v>2539</v>
      </c>
      <c r="D49" s="72" t="s">
        <v>2258</v>
      </c>
      <c r="E49" s="72" t="s">
        <v>2540</v>
      </c>
      <c r="F49" s="72" t="s">
        <v>2541</v>
      </c>
      <c r="G49" s="72" t="s">
        <v>2542</v>
      </c>
      <c r="H49" s="73">
        <v>38806</v>
      </c>
      <c r="I49" s="341">
        <v>18</v>
      </c>
      <c r="J49" s="263" t="str">
        <f t="shared" si="2"/>
        <v>○</v>
      </c>
      <c r="K49" s="37">
        <v>671500254</v>
      </c>
      <c r="L49" s="33" t="str">
        <f t="shared" si="1"/>
        <v>○</v>
      </c>
    </row>
    <row r="50" spans="1:12" s="33" customFormat="1" x14ac:dyDescent="0.15">
      <c r="A50" s="72">
        <v>47</v>
      </c>
      <c r="B50" s="72">
        <v>671500254</v>
      </c>
      <c r="C50" s="72" t="s">
        <v>2543</v>
      </c>
      <c r="D50" s="72" t="s">
        <v>2544</v>
      </c>
      <c r="E50" s="72" t="s">
        <v>2545</v>
      </c>
      <c r="F50" s="72" t="s">
        <v>2546</v>
      </c>
      <c r="G50" s="72" t="s">
        <v>2547</v>
      </c>
      <c r="H50" s="73">
        <v>38808</v>
      </c>
      <c r="I50" s="341">
        <v>18</v>
      </c>
      <c r="J50" s="263" t="str">
        <f t="shared" si="2"/>
        <v>○</v>
      </c>
      <c r="K50" s="37">
        <v>671500288</v>
      </c>
      <c r="L50" s="33" t="str">
        <f t="shared" si="1"/>
        <v>○</v>
      </c>
    </row>
    <row r="51" spans="1:12" s="33" customFormat="1" x14ac:dyDescent="0.15">
      <c r="A51" s="72">
        <v>48</v>
      </c>
      <c r="B51" s="72">
        <v>671500288</v>
      </c>
      <c r="C51" s="72" t="s">
        <v>2548</v>
      </c>
      <c r="D51" s="72" t="s">
        <v>2197</v>
      </c>
      <c r="E51" s="72" t="s">
        <v>2549</v>
      </c>
      <c r="F51" s="72" t="s">
        <v>2550</v>
      </c>
      <c r="G51" s="72" t="s">
        <v>2551</v>
      </c>
      <c r="H51" s="73">
        <v>38808</v>
      </c>
      <c r="I51" s="341">
        <v>18</v>
      </c>
      <c r="J51" s="263" t="str">
        <f t="shared" si="2"/>
        <v>○</v>
      </c>
      <c r="K51" s="37">
        <v>671600260</v>
      </c>
      <c r="L51" s="33" t="str">
        <f t="shared" si="1"/>
        <v>○</v>
      </c>
    </row>
    <row r="52" spans="1:12" s="33" customFormat="1" x14ac:dyDescent="0.15">
      <c r="A52" s="72">
        <v>49</v>
      </c>
      <c r="B52" s="72">
        <v>671600260</v>
      </c>
      <c r="C52" s="72" t="s">
        <v>2552</v>
      </c>
      <c r="D52" s="72" t="s">
        <v>2553</v>
      </c>
      <c r="E52" s="72" t="s">
        <v>2554</v>
      </c>
      <c r="F52" s="72" t="s">
        <v>2555</v>
      </c>
      <c r="G52" s="72" t="s">
        <v>2556</v>
      </c>
      <c r="H52" s="73">
        <v>38808</v>
      </c>
      <c r="I52" s="341">
        <v>18</v>
      </c>
      <c r="J52" s="263" t="str">
        <f t="shared" si="2"/>
        <v>○</v>
      </c>
      <c r="K52" s="37">
        <v>671600328</v>
      </c>
      <c r="L52" s="33" t="str">
        <f t="shared" si="1"/>
        <v>○</v>
      </c>
    </row>
    <row r="53" spans="1:12" s="33" customFormat="1" x14ac:dyDescent="0.15">
      <c r="A53" s="72">
        <v>50</v>
      </c>
      <c r="B53" s="72">
        <v>671600328</v>
      </c>
      <c r="C53" s="72" t="s">
        <v>2557</v>
      </c>
      <c r="D53" s="72" t="s">
        <v>2558</v>
      </c>
      <c r="E53" s="72" t="s">
        <v>2559</v>
      </c>
      <c r="F53" s="72" t="s">
        <v>2560</v>
      </c>
      <c r="G53" s="72" t="s">
        <v>2561</v>
      </c>
      <c r="H53" s="73">
        <v>38808</v>
      </c>
      <c r="I53" s="341">
        <v>18</v>
      </c>
      <c r="J53" s="263" t="str">
        <f t="shared" si="2"/>
        <v>○</v>
      </c>
      <c r="K53" s="37">
        <v>671600427</v>
      </c>
      <c r="L53" s="33" t="str">
        <f t="shared" si="1"/>
        <v>○</v>
      </c>
    </row>
    <row r="54" spans="1:12" s="33" customFormat="1" x14ac:dyDescent="0.15">
      <c r="A54" s="72">
        <v>51</v>
      </c>
      <c r="B54" s="72">
        <v>671600427</v>
      </c>
      <c r="C54" s="72" t="s">
        <v>2562</v>
      </c>
      <c r="D54" s="72" t="s">
        <v>2558</v>
      </c>
      <c r="E54" s="72" t="s">
        <v>2563</v>
      </c>
      <c r="F54" s="72" t="s">
        <v>2564</v>
      </c>
      <c r="G54" s="72" t="s">
        <v>2565</v>
      </c>
      <c r="H54" s="73">
        <v>38808</v>
      </c>
      <c r="I54" s="341">
        <v>18</v>
      </c>
      <c r="J54" s="263" t="str">
        <f t="shared" si="2"/>
        <v>○</v>
      </c>
      <c r="K54" s="37">
        <v>671600484</v>
      </c>
      <c r="L54" s="33" t="str">
        <f t="shared" si="1"/>
        <v>○</v>
      </c>
    </row>
    <row r="55" spans="1:12" s="33" customFormat="1" x14ac:dyDescent="0.15">
      <c r="A55" s="72">
        <v>52</v>
      </c>
      <c r="B55" s="72">
        <v>671600484</v>
      </c>
      <c r="C55" s="72" t="s">
        <v>2566</v>
      </c>
      <c r="D55" s="72" t="s">
        <v>2558</v>
      </c>
      <c r="E55" s="72" t="s">
        <v>2567</v>
      </c>
      <c r="F55" s="72" t="s">
        <v>2568</v>
      </c>
      <c r="G55" s="72" t="s">
        <v>2569</v>
      </c>
      <c r="H55" s="73">
        <v>38808</v>
      </c>
      <c r="I55" s="341">
        <v>18</v>
      </c>
      <c r="J55" s="263" t="str">
        <f t="shared" si="2"/>
        <v>○</v>
      </c>
      <c r="K55" s="37">
        <v>671700284</v>
      </c>
      <c r="L55" s="33" t="str">
        <f t="shared" si="1"/>
        <v>○</v>
      </c>
    </row>
    <row r="56" spans="1:12" s="33" customFormat="1" x14ac:dyDescent="0.15">
      <c r="A56" s="72">
        <v>53</v>
      </c>
      <c r="B56" s="72">
        <v>671700284</v>
      </c>
      <c r="C56" s="72" t="s">
        <v>2570</v>
      </c>
      <c r="D56" s="72" t="s">
        <v>2211</v>
      </c>
      <c r="E56" s="72" t="s">
        <v>2571</v>
      </c>
      <c r="F56" s="72" t="s">
        <v>2572</v>
      </c>
      <c r="G56" s="72" t="s">
        <v>2573</v>
      </c>
      <c r="H56" s="73">
        <v>38808</v>
      </c>
      <c r="I56" s="341">
        <v>27</v>
      </c>
      <c r="J56" s="263" t="str">
        <f t="shared" si="2"/>
        <v>○</v>
      </c>
      <c r="K56" s="37">
        <v>671800167</v>
      </c>
      <c r="L56" s="33" t="str">
        <f t="shared" si="1"/>
        <v>○</v>
      </c>
    </row>
    <row r="57" spans="1:12" s="33" customFormat="1" x14ac:dyDescent="0.15">
      <c r="A57" s="72">
        <v>54</v>
      </c>
      <c r="B57" s="72">
        <v>671800167</v>
      </c>
      <c r="C57" s="72" t="s">
        <v>2574</v>
      </c>
      <c r="D57" s="72" t="s">
        <v>1693</v>
      </c>
      <c r="E57" s="72" t="s">
        <v>2575</v>
      </c>
      <c r="F57" s="72" t="s">
        <v>2576</v>
      </c>
      <c r="G57" s="72" t="s">
        <v>2577</v>
      </c>
      <c r="H57" s="73">
        <v>38808</v>
      </c>
      <c r="I57" s="341">
        <v>18</v>
      </c>
      <c r="J57" s="263" t="str">
        <f t="shared" si="2"/>
        <v>○</v>
      </c>
      <c r="K57" s="37">
        <v>671900231</v>
      </c>
      <c r="L57" s="33" t="str">
        <f t="shared" si="1"/>
        <v>○</v>
      </c>
    </row>
    <row r="58" spans="1:12" s="33" customFormat="1" x14ac:dyDescent="0.15">
      <c r="A58" s="72">
        <v>55</v>
      </c>
      <c r="B58" s="72">
        <v>671900231</v>
      </c>
      <c r="C58" s="72" t="s">
        <v>2578</v>
      </c>
      <c r="D58" s="72" t="s">
        <v>1698</v>
      </c>
      <c r="E58" s="72" t="s">
        <v>1699</v>
      </c>
      <c r="F58" s="72" t="s">
        <v>1700</v>
      </c>
      <c r="G58" s="72" t="s">
        <v>1701</v>
      </c>
      <c r="H58" s="73">
        <v>38808</v>
      </c>
      <c r="I58" s="341">
        <v>9</v>
      </c>
      <c r="J58" s="263" t="str">
        <f t="shared" si="2"/>
        <v>○</v>
      </c>
      <c r="K58" s="37">
        <v>671900298</v>
      </c>
      <c r="L58" s="33" t="str">
        <f t="shared" si="1"/>
        <v>○</v>
      </c>
    </row>
    <row r="59" spans="1:12" s="33" customFormat="1" x14ac:dyDescent="0.15">
      <c r="A59" s="72">
        <v>56</v>
      </c>
      <c r="B59" s="72">
        <v>671900298</v>
      </c>
      <c r="C59" s="72" t="s">
        <v>2579</v>
      </c>
      <c r="D59" s="72" t="s">
        <v>2258</v>
      </c>
      <c r="E59" s="72" t="s">
        <v>2580</v>
      </c>
      <c r="F59" s="72" t="s">
        <v>2581</v>
      </c>
      <c r="G59" s="72" t="s">
        <v>2582</v>
      </c>
      <c r="H59" s="73">
        <v>38808</v>
      </c>
      <c r="I59" s="341">
        <v>18</v>
      </c>
      <c r="J59" s="263" t="str">
        <f t="shared" si="2"/>
        <v>○</v>
      </c>
      <c r="K59" s="37">
        <v>672200177</v>
      </c>
      <c r="L59" s="33" t="str">
        <f t="shared" si="1"/>
        <v>○</v>
      </c>
    </row>
    <row r="60" spans="1:12" s="33" customFormat="1" x14ac:dyDescent="0.15">
      <c r="A60" s="72">
        <v>57</v>
      </c>
      <c r="B60" s="72">
        <v>672200177</v>
      </c>
      <c r="C60" s="72" t="s">
        <v>2583</v>
      </c>
      <c r="D60" s="72" t="s">
        <v>1652</v>
      </c>
      <c r="E60" s="72" t="s">
        <v>2584</v>
      </c>
      <c r="F60" s="72" t="s">
        <v>2585</v>
      </c>
      <c r="G60" s="72" t="s">
        <v>2586</v>
      </c>
      <c r="H60" s="73">
        <v>38808</v>
      </c>
      <c r="I60" s="341">
        <v>54</v>
      </c>
      <c r="J60" s="263" t="str">
        <f t="shared" si="2"/>
        <v>○</v>
      </c>
      <c r="K60" s="37">
        <v>672200276</v>
      </c>
      <c r="L60" s="33" t="str">
        <f t="shared" si="1"/>
        <v>○</v>
      </c>
    </row>
    <row r="61" spans="1:12" s="33" customFormat="1" x14ac:dyDescent="0.15">
      <c r="A61" s="72">
        <v>58</v>
      </c>
      <c r="B61" s="72">
        <v>672200276</v>
      </c>
      <c r="C61" s="72" t="s">
        <v>2587</v>
      </c>
      <c r="D61" s="72" t="s">
        <v>2558</v>
      </c>
      <c r="E61" s="72" t="s">
        <v>2588</v>
      </c>
      <c r="F61" s="72" t="s">
        <v>2589</v>
      </c>
      <c r="G61" s="72" t="s">
        <v>2590</v>
      </c>
      <c r="H61" s="73">
        <v>38808</v>
      </c>
      <c r="I61" s="341">
        <v>18</v>
      </c>
      <c r="J61" s="263" t="str">
        <f t="shared" si="2"/>
        <v>○</v>
      </c>
      <c r="K61" s="37">
        <v>672300381</v>
      </c>
      <c r="L61" s="33" t="str">
        <f t="shared" si="1"/>
        <v>○</v>
      </c>
    </row>
    <row r="62" spans="1:12" s="33" customFormat="1" x14ac:dyDescent="0.15">
      <c r="A62" s="72">
        <v>59</v>
      </c>
      <c r="B62" s="72">
        <v>672300381</v>
      </c>
      <c r="C62" s="72" t="s">
        <v>2591</v>
      </c>
      <c r="D62" s="72" t="s">
        <v>1473</v>
      </c>
      <c r="E62" s="72" t="s">
        <v>2592</v>
      </c>
      <c r="F62" s="72" t="s">
        <v>2593</v>
      </c>
      <c r="G62" s="72" t="s">
        <v>2594</v>
      </c>
      <c r="H62" s="73">
        <v>38808</v>
      </c>
      <c r="I62" s="341">
        <v>18</v>
      </c>
      <c r="J62" s="263" t="str">
        <f t="shared" si="2"/>
        <v>○</v>
      </c>
      <c r="K62" s="37">
        <v>672300431</v>
      </c>
      <c r="L62" s="33" t="str">
        <f t="shared" si="1"/>
        <v>○</v>
      </c>
    </row>
    <row r="63" spans="1:12" s="33" customFormat="1" x14ac:dyDescent="0.15">
      <c r="A63" s="72">
        <v>60</v>
      </c>
      <c r="B63" s="72">
        <v>672300431</v>
      </c>
      <c r="C63" s="72" t="s">
        <v>2595</v>
      </c>
      <c r="D63" s="72" t="s">
        <v>2596</v>
      </c>
      <c r="E63" s="72" t="s">
        <v>2597</v>
      </c>
      <c r="F63" s="72" t="s">
        <v>2598</v>
      </c>
      <c r="G63" s="72" t="s">
        <v>2599</v>
      </c>
      <c r="H63" s="73">
        <v>38808</v>
      </c>
      <c r="I63" s="341">
        <v>18</v>
      </c>
      <c r="J63" s="263" t="str">
        <f t="shared" si="2"/>
        <v>○</v>
      </c>
      <c r="K63" s="62">
        <v>672500436</v>
      </c>
      <c r="L63" s="33" t="str">
        <f t="shared" si="1"/>
        <v>○</v>
      </c>
    </row>
    <row r="64" spans="1:12" s="33" customFormat="1" x14ac:dyDescent="0.15">
      <c r="A64" s="72">
        <v>61</v>
      </c>
      <c r="B64" s="360">
        <v>672500436</v>
      </c>
      <c r="C64" s="360" t="s">
        <v>2600</v>
      </c>
      <c r="D64" s="360" t="s">
        <v>2243</v>
      </c>
      <c r="E64" s="360" t="s">
        <v>2244</v>
      </c>
      <c r="F64" s="360" t="s">
        <v>2245</v>
      </c>
      <c r="G64" s="360" t="s">
        <v>2246</v>
      </c>
      <c r="H64" s="361">
        <v>38808</v>
      </c>
      <c r="I64" s="341">
        <v>9</v>
      </c>
      <c r="J64" s="263" t="str">
        <f t="shared" si="2"/>
        <v>○</v>
      </c>
      <c r="K64" s="37">
        <v>672600319</v>
      </c>
      <c r="L64" s="33" t="str">
        <f t="shared" si="1"/>
        <v>○</v>
      </c>
    </row>
    <row r="65" spans="1:12" s="33" customFormat="1" x14ac:dyDescent="0.15">
      <c r="A65" s="72">
        <v>62</v>
      </c>
      <c r="B65" s="72">
        <v>672600319</v>
      </c>
      <c r="C65" s="72" t="s">
        <v>2601</v>
      </c>
      <c r="D65" s="72" t="s">
        <v>2602</v>
      </c>
      <c r="E65" s="72" t="s">
        <v>2603</v>
      </c>
      <c r="F65" s="72" t="s">
        <v>2604</v>
      </c>
      <c r="G65" s="72" t="s">
        <v>2604</v>
      </c>
      <c r="H65" s="73">
        <v>38808</v>
      </c>
      <c r="I65" s="341">
        <v>18</v>
      </c>
      <c r="J65" s="263" t="str">
        <f t="shared" si="2"/>
        <v>○</v>
      </c>
      <c r="K65" s="37">
        <v>672600350</v>
      </c>
      <c r="L65" s="33" t="str">
        <f t="shared" si="1"/>
        <v>○</v>
      </c>
    </row>
    <row r="66" spans="1:12" s="33" customFormat="1" x14ac:dyDescent="0.15">
      <c r="A66" s="72">
        <v>63</v>
      </c>
      <c r="B66" s="72">
        <v>672600350</v>
      </c>
      <c r="C66" s="72" t="s">
        <v>2605</v>
      </c>
      <c r="D66" s="72" t="s">
        <v>2606</v>
      </c>
      <c r="E66" s="72" t="s">
        <v>2607</v>
      </c>
      <c r="F66" s="72" t="s">
        <v>2608</v>
      </c>
      <c r="G66" s="72" t="s">
        <v>2609</v>
      </c>
      <c r="H66" s="73">
        <v>38798</v>
      </c>
      <c r="I66" s="341">
        <v>18</v>
      </c>
      <c r="J66" s="263" t="str">
        <f t="shared" si="2"/>
        <v>○</v>
      </c>
      <c r="K66" s="37">
        <v>672700309</v>
      </c>
      <c r="L66" s="33" t="str">
        <f t="shared" si="1"/>
        <v>○</v>
      </c>
    </row>
    <row r="67" spans="1:12" s="33" customFormat="1" x14ac:dyDescent="0.15">
      <c r="A67" s="72">
        <v>64</v>
      </c>
      <c r="B67" s="72">
        <v>672700309</v>
      </c>
      <c r="C67" s="72" t="s">
        <v>2610</v>
      </c>
      <c r="D67" s="72" t="s">
        <v>1821</v>
      </c>
      <c r="E67" s="72" t="s">
        <v>1822</v>
      </c>
      <c r="F67" s="72" t="s">
        <v>2611</v>
      </c>
      <c r="G67" s="72" t="s">
        <v>1824</v>
      </c>
      <c r="H67" s="73">
        <v>38808</v>
      </c>
      <c r="I67" s="341">
        <v>9</v>
      </c>
      <c r="J67" s="263" t="str">
        <f t="shared" si="2"/>
        <v>○</v>
      </c>
      <c r="K67" s="37">
        <v>672700325</v>
      </c>
      <c r="L67" s="33" t="str">
        <f t="shared" si="1"/>
        <v>○</v>
      </c>
    </row>
    <row r="68" spans="1:12" s="33" customFormat="1" x14ac:dyDescent="0.15">
      <c r="A68" s="72">
        <v>65</v>
      </c>
      <c r="B68" s="72">
        <v>672700325</v>
      </c>
      <c r="C68" s="72" t="s">
        <v>2612</v>
      </c>
      <c r="D68" s="72" t="s">
        <v>2258</v>
      </c>
      <c r="E68" s="72" t="s">
        <v>2613</v>
      </c>
      <c r="F68" s="72" t="s">
        <v>2614</v>
      </c>
      <c r="G68" s="72" t="s">
        <v>2615</v>
      </c>
      <c r="H68" s="73">
        <v>38800</v>
      </c>
      <c r="I68" s="341">
        <v>18</v>
      </c>
      <c r="J68" s="263" t="str">
        <f t="shared" ref="J68:J99" si="3">IF(ISERROR(VLOOKUP(B68,$K:$L,2,FALSE)),"×",VLOOKUP(B68,$K:$L,2,FALSE))</f>
        <v>○</v>
      </c>
      <c r="K68" s="37">
        <v>673000469</v>
      </c>
      <c r="L68" s="33" t="str">
        <f t="shared" si="1"/>
        <v>○</v>
      </c>
    </row>
    <row r="69" spans="1:12" s="33" customFormat="1" x14ac:dyDescent="0.15">
      <c r="A69" s="72">
        <v>66</v>
      </c>
      <c r="B69" s="72">
        <v>673000469</v>
      </c>
      <c r="C69" s="72" t="s">
        <v>2616</v>
      </c>
      <c r="D69" s="72" t="s">
        <v>1836</v>
      </c>
      <c r="E69" s="72" t="s">
        <v>1837</v>
      </c>
      <c r="F69" s="72" t="s">
        <v>1838</v>
      </c>
      <c r="G69" s="72" t="s">
        <v>1839</v>
      </c>
      <c r="H69" s="73">
        <v>38808</v>
      </c>
      <c r="I69" s="341">
        <v>9</v>
      </c>
      <c r="J69" s="263" t="str">
        <f t="shared" si="3"/>
        <v>○</v>
      </c>
      <c r="K69" s="37">
        <v>673000477</v>
      </c>
      <c r="L69" s="33" t="str">
        <f t="shared" ref="L69:L132" si="4">IF(K69="","","○")</f>
        <v>○</v>
      </c>
    </row>
    <row r="70" spans="1:12" s="33" customFormat="1" x14ac:dyDescent="0.15">
      <c r="A70" s="72">
        <v>67</v>
      </c>
      <c r="B70" s="72">
        <v>673000477</v>
      </c>
      <c r="C70" s="72" t="s">
        <v>2617</v>
      </c>
      <c r="D70" s="72" t="s">
        <v>2253</v>
      </c>
      <c r="E70" s="72" t="s">
        <v>2618</v>
      </c>
      <c r="F70" s="72" t="s">
        <v>2619</v>
      </c>
      <c r="G70" s="72" t="s">
        <v>2619</v>
      </c>
      <c r="H70" s="73">
        <v>38808</v>
      </c>
      <c r="I70" s="341">
        <v>18</v>
      </c>
      <c r="J70" s="263" t="str">
        <f t="shared" si="3"/>
        <v>○</v>
      </c>
      <c r="K70" s="37">
        <v>673000493</v>
      </c>
      <c r="L70" s="33" t="str">
        <f t="shared" si="4"/>
        <v>○</v>
      </c>
    </row>
    <row r="71" spans="1:12" s="33" customFormat="1" x14ac:dyDescent="0.15">
      <c r="A71" s="72">
        <v>68</v>
      </c>
      <c r="B71" s="72">
        <v>673000493</v>
      </c>
      <c r="C71" s="72" t="s">
        <v>2620</v>
      </c>
      <c r="D71" s="72" t="s">
        <v>2621</v>
      </c>
      <c r="E71" s="72" t="s">
        <v>2622</v>
      </c>
      <c r="F71" s="72" t="s">
        <v>2623</v>
      </c>
      <c r="G71" s="72" t="s">
        <v>2623</v>
      </c>
      <c r="H71" s="73">
        <v>38808</v>
      </c>
      <c r="I71" s="341">
        <v>18</v>
      </c>
      <c r="J71" s="263" t="str">
        <f t="shared" si="3"/>
        <v>○</v>
      </c>
      <c r="K71" s="37">
        <v>673000519</v>
      </c>
      <c r="L71" s="33" t="str">
        <f t="shared" si="4"/>
        <v>○</v>
      </c>
    </row>
    <row r="72" spans="1:12" s="33" customFormat="1" x14ac:dyDescent="0.15">
      <c r="A72" s="72">
        <v>69</v>
      </c>
      <c r="B72" s="72">
        <v>673000519</v>
      </c>
      <c r="C72" s="72" t="s">
        <v>2624</v>
      </c>
      <c r="D72" s="72" t="s">
        <v>2625</v>
      </c>
      <c r="E72" s="72" t="s">
        <v>2626</v>
      </c>
      <c r="F72" s="72" t="s">
        <v>2627</v>
      </c>
      <c r="G72" s="72" t="s">
        <v>2628</v>
      </c>
      <c r="H72" s="73">
        <v>38808</v>
      </c>
      <c r="I72" s="341">
        <v>18</v>
      </c>
      <c r="J72" s="263" t="str">
        <f t="shared" si="3"/>
        <v>○</v>
      </c>
      <c r="K72" s="37">
        <v>673000618</v>
      </c>
      <c r="L72" s="33" t="str">
        <f t="shared" si="4"/>
        <v>○</v>
      </c>
    </row>
    <row r="73" spans="1:12" s="33" customFormat="1" x14ac:dyDescent="0.15">
      <c r="A73" s="72">
        <v>70</v>
      </c>
      <c r="B73" s="72">
        <v>673000550</v>
      </c>
      <c r="C73" s="72" t="s">
        <v>2629</v>
      </c>
      <c r="D73" s="72" t="s">
        <v>1538</v>
      </c>
      <c r="E73" s="72" t="s">
        <v>2630</v>
      </c>
      <c r="F73" s="72" t="s">
        <v>2631</v>
      </c>
      <c r="G73" s="72" t="s">
        <v>2631</v>
      </c>
      <c r="H73" s="73">
        <v>38808</v>
      </c>
      <c r="I73" s="341">
        <v>9</v>
      </c>
      <c r="J73" s="263" t="str">
        <f t="shared" si="3"/>
        <v>×</v>
      </c>
      <c r="K73" s="37">
        <v>673000634</v>
      </c>
      <c r="L73" s="33" t="str">
        <f t="shared" si="4"/>
        <v>○</v>
      </c>
    </row>
    <row r="74" spans="1:12" s="33" customFormat="1" x14ac:dyDescent="0.15">
      <c r="A74" s="72">
        <v>71</v>
      </c>
      <c r="B74" s="72">
        <v>673000618</v>
      </c>
      <c r="C74" s="72" t="s">
        <v>2632</v>
      </c>
      <c r="D74" s="72" t="s">
        <v>2633</v>
      </c>
      <c r="E74" s="72" t="s">
        <v>2634</v>
      </c>
      <c r="F74" s="72" t="s">
        <v>2635</v>
      </c>
      <c r="G74" s="72" t="s">
        <v>2636</v>
      </c>
      <c r="H74" s="73">
        <v>38808</v>
      </c>
      <c r="I74" s="341">
        <v>18</v>
      </c>
      <c r="J74" s="263" t="str">
        <f t="shared" si="3"/>
        <v>○</v>
      </c>
      <c r="K74" s="37">
        <v>673000642</v>
      </c>
      <c r="L74" s="33" t="str">
        <f t="shared" si="4"/>
        <v>○</v>
      </c>
    </row>
    <row r="75" spans="1:12" s="33" customFormat="1" x14ac:dyDescent="0.15">
      <c r="A75" s="72">
        <v>72</v>
      </c>
      <c r="B75" s="72">
        <v>673000634</v>
      </c>
      <c r="C75" s="72" t="s">
        <v>2637</v>
      </c>
      <c r="D75" s="72" t="s">
        <v>2621</v>
      </c>
      <c r="E75" s="72" t="s">
        <v>2638</v>
      </c>
      <c r="F75" s="72" t="s">
        <v>2623</v>
      </c>
      <c r="G75" s="72" t="s">
        <v>2623</v>
      </c>
      <c r="H75" s="73">
        <v>38808</v>
      </c>
      <c r="I75" s="341">
        <v>18</v>
      </c>
      <c r="J75" s="263" t="str">
        <f t="shared" si="3"/>
        <v>○</v>
      </c>
      <c r="K75" s="37">
        <v>673000659</v>
      </c>
      <c r="L75" s="33" t="str">
        <f t="shared" si="4"/>
        <v>○</v>
      </c>
    </row>
    <row r="76" spans="1:12" s="33" customFormat="1" x14ac:dyDescent="0.15">
      <c r="A76" s="72">
        <v>73</v>
      </c>
      <c r="B76" s="72">
        <v>673000642</v>
      </c>
      <c r="C76" s="72" t="s">
        <v>2639</v>
      </c>
      <c r="D76" s="72" t="s">
        <v>2640</v>
      </c>
      <c r="E76" s="72" t="s">
        <v>2641</v>
      </c>
      <c r="F76" s="72" t="s">
        <v>2642</v>
      </c>
      <c r="G76" s="72" t="s">
        <v>2643</v>
      </c>
      <c r="H76" s="73">
        <v>38808</v>
      </c>
      <c r="I76" s="341">
        <v>18</v>
      </c>
      <c r="J76" s="263" t="str">
        <f t="shared" si="3"/>
        <v>○</v>
      </c>
      <c r="K76" s="37">
        <v>673000675</v>
      </c>
      <c r="L76" s="33" t="str">
        <f t="shared" si="4"/>
        <v>○</v>
      </c>
    </row>
    <row r="77" spans="1:12" s="33" customFormat="1" x14ac:dyDescent="0.15">
      <c r="A77" s="72">
        <v>74</v>
      </c>
      <c r="B77" s="72">
        <v>673000659</v>
      </c>
      <c r="C77" s="72" t="s">
        <v>2644</v>
      </c>
      <c r="D77" s="72" t="s">
        <v>2645</v>
      </c>
      <c r="E77" s="72" t="s">
        <v>2646</v>
      </c>
      <c r="F77" s="72" t="s">
        <v>2647</v>
      </c>
      <c r="G77" s="72" t="s">
        <v>2648</v>
      </c>
      <c r="H77" s="73">
        <v>38808</v>
      </c>
      <c r="I77" s="341">
        <v>27</v>
      </c>
      <c r="J77" s="263" t="str">
        <f t="shared" si="3"/>
        <v>○</v>
      </c>
      <c r="K77" s="37">
        <v>673000683</v>
      </c>
      <c r="L77" s="33" t="str">
        <f t="shared" si="4"/>
        <v>○</v>
      </c>
    </row>
    <row r="78" spans="1:12" s="33" customFormat="1" x14ac:dyDescent="0.15">
      <c r="A78" s="72">
        <v>75</v>
      </c>
      <c r="B78" s="72">
        <v>673000675</v>
      </c>
      <c r="C78" s="72" t="s">
        <v>2649</v>
      </c>
      <c r="D78" s="72" t="s">
        <v>2625</v>
      </c>
      <c r="E78" s="72" t="s">
        <v>2650</v>
      </c>
      <c r="F78" s="72" t="s">
        <v>2651</v>
      </c>
      <c r="G78" s="72" t="s">
        <v>2652</v>
      </c>
      <c r="H78" s="73">
        <v>38808</v>
      </c>
      <c r="I78" s="341">
        <v>18</v>
      </c>
      <c r="J78" s="263" t="str">
        <f t="shared" si="3"/>
        <v>○</v>
      </c>
      <c r="K78" s="37">
        <v>673100087</v>
      </c>
      <c r="L78" s="33" t="str">
        <f t="shared" si="4"/>
        <v>○</v>
      </c>
    </row>
    <row r="79" spans="1:12" s="33" customFormat="1" x14ac:dyDescent="0.15">
      <c r="A79" s="72">
        <v>76</v>
      </c>
      <c r="B79" s="72">
        <v>673000683</v>
      </c>
      <c r="C79" s="72" t="s">
        <v>2653</v>
      </c>
      <c r="D79" s="72" t="s">
        <v>1473</v>
      </c>
      <c r="E79" s="72" t="s">
        <v>2654</v>
      </c>
      <c r="F79" s="72" t="s">
        <v>2655</v>
      </c>
      <c r="G79" s="72" t="s">
        <v>2656</v>
      </c>
      <c r="H79" s="73">
        <v>38808</v>
      </c>
      <c r="I79" s="341">
        <v>18</v>
      </c>
      <c r="J79" s="263" t="str">
        <f t="shared" si="3"/>
        <v>○</v>
      </c>
      <c r="K79" s="37">
        <v>673200283</v>
      </c>
      <c r="L79" s="33" t="str">
        <f t="shared" si="4"/>
        <v>○</v>
      </c>
    </row>
    <row r="80" spans="1:12" s="33" customFormat="1" x14ac:dyDescent="0.15">
      <c r="A80" s="72">
        <v>77</v>
      </c>
      <c r="B80" s="72">
        <v>673100087</v>
      </c>
      <c r="C80" s="72" t="s">
        <v>2657</v>
      </c>
      <c r="D80" s="72" t="s">
        <v>2658</v>
      </c>
      <c r="E80" s="72" t="s">
        <v>2659</v>
      </c>
      <c r="F80" s="72" t="s">
        <v>2660</v>
      </c>
      <c r="G80" s="72" t="s">
        <v>2660</v>
      </c>
      <c r="H80" s="73">
        <v>38808</v>
      </c>
      <c r="I80" s="341">
        <v>18</v>
      </c>
      <c r="J80" s="263" t="str">
        <f t="shared" si="3"/>
        <v>○</v>
      </c>
      <c r="K80" s="37">
        <v>673200309</v>
      </c>
      <c r="L80" s="33" t="str">
        <f t="shared" si="4"/>
        <v>○</v>
      </c>
    </row>
    <row r="81" spans="1:12" s="33" customFormat="1" x14ac:dyDescent="0.15">
      <c r="A81" s="72">
        <v>78</v>
      </c>
      <c r="B81" s="72">
        <v>673200283</v>
      </c>
      <c r="C81" s="72" t="s">
        <v>2661</v>
      </c>
      <c r="D81" s="72" t="s">
        <v>1473</v>
      </c>
      <c r="E81" s="72" t="s">
        <v>2662</v>
      </c>
      <c r="F81" s="72" t="s">
        <v>2663</v>
      </c>
      <c r="G81" s="72" t="s">
        <v>2664</v>
      </c>
      <c r="H81" s="73">
        <v>38808</v>
      </c>
      <c r="I81" s="341">
        <v>18</v>
      </c>
      <c r="J81" s="263" t="str">
        <f t="shared" si="3"/>
        <v>○</v>
      </c>
      <c r="K81" s="37">
        <v>673200333</v>
      </c>
      <c r="L81" s="33" t="str">
        <f t="shared" si="4"/>
        <v>○</v>
      </c>
    </row>
    <row r="82" spans="1:12" s="33" customFormat="1" x14ac:dyDescent="0.15">
      <c r="A82" s="72">
        <v>79</v>
      </c>
      <c r="B82" s="72">
        <v>673200309</v>
      </c>
      <c r="C82" s="72" t="s">
        <v>2665</v>
      </c>
      <c r="D82" s="72" t="s">
        <v>1866</v>
      </c>
      <c r="E82" s="72" t="s">
        <v>2666</v>
      </c>
      <c r="F82" s="72" t="s">
        <v>2667</v>
      </c>
      <c r="G82" s="72" t="s">
        <v>1869</v>
      </c>
      <c r="H82" s="73">
        <v>38808</v>
      </c>
      <c r="I82" s="341">
        <v>9</v>
      </c>
      <c r="J82" s="263" t="str">
        <f t="shared" si="3"/>
        <v>○</v>
      </c>
      <c r="K82" s="37">
        <v>673200341</v>
      </c>
      <c r="L82" s="33" t="str">
        <f t="shared" si="4"/>
        <v>○</v>
      </c>
    </row>
    <row r="83" spans="1:12" s="33" customFormat="1" x14ac:dyDescent="0.15">
      <c r="A83" s="72">
        <v>80</v>
      </c>
      <c r="B83" s="72">
        <v>673200333</v>
      </c>
      <c r="C83" s="72" t="s">
        <v>2668</v>
      </c>
      <c r="D83" s="72" t="s">
        <v>2669</v>
      </c>
      <c r="E83" s="72" t="s">
        <v>2670</v>
      </c>
      <c r="F83" s="72" t="s">
        <v>2671</v>
      </c>
      <c r="G83" s="72" t="s">
        <v>2671</v>
      </c>
      <c r="H83" s="73">
        <v>38808</v>
      </c>
      <c r="I83" s="341">
        <v>18</v>
      </c>
      <c r="J83" s="263" t="str">
        <f t="shared" si="3"/>
        <v>○</v>
      </c>
      <c r="K83" s="37">
        <v>673200374</v>
      </c>
      <c r="L83" s="33" t="str">
        <f t="shared" si="4"/>
        <v>○</v>
      </c>
    </row>
    <row r="84" spans="1:12" s="33" customFormat="1" x14ac:dyDescent="0.15">
      <c r="A84" s="72">
        <v>81</v>
      </c>
      <c r="B84" s="72">
        <v>673200341</v>
      </c>
      <c r="C84" s="72" t="s">
        <v>2672</v>
      </c>
      <c r="D84" s="72" t="s">
        <v>2673</v>
      </c>
      <c r="E84" s="72" t="s">
        <v>2674</v>
      </c>
      <c r="F84" s="72" t="s">
        <v>2675</v>
      </c>
      <c r="G84" s="72" t="s">
        <v>2676</v>
      </c>
      <c r="H84" s="73">
        <v>42278</v>
      </c>
      <c r="I84" s="341">
        <v>18</v>
      </c>
      <c r="J84" s="263" t="str">
        <f t="shared" si="3"/>
        <v>○</v>
      </c>
      <c r="K84" s="37">
        <v>673200416</v>
      </c>
      <c r="L84" s="33" t="str">
        <f t="shared" si="4"/>
        <v>○</v>
      </c>
    </row>
    <row r="85" spans="1:12" s="33" customFormat="1" x14ac:dyDescent="0.15">
      <c r="A85" s="72">
        <v>82</v>
      </c>
      <c r="B85" s="72">
        <v>673200374</v>
      </c>
      <c r="C85" s="72" t="s">
        <v>2677</v>
      </c>
      <c r="D85" s="72" t="s">
        <v>2678</v>
      </c>
      <c r="E85" s="72" t="s">
        <v>2679</v>
      </c>
      <c r="F85" s="72" t="s">
        <v>2680</v>
      </c>
      <c r="G85" s="72" t="s">
        <v>2680</v>
      </c>
      <c r="H85" s="73">
        <v>38808</v>
      </c>
      <c r="I85" s="341">
        <v>18</v>
      </c>
      <c r="J85" s="263" t="str">
        <f t="shared" si="3"/>
        <v>○</v>
      </c>
      <c r="K85" s="37">
        <v>690100268</v>
      </c>
      <c r="L85" s="33" t="str">
        <f t="shared" si="4"/>
        <v>○</v>
      </c>
    </row>
    <row r="86" spans="1:12" s="33" customFormat="1" x14ac:dyDescent="0.15">
      <c r="A86" s="72">
        <v>83</v>
      </c>
      <c r="B86" s="72">
        <v>673200416</v>
      </c>
      <c r="C86" s="72" t="s">
        <v>2681</v>
      </c>
      <c r="D86" s="72" t="s">
        <v>1473</v>
      </c>
      <c r="E86" s="72" t="s">
        <v>2682</v>
      </c>
      <c r="F86" s="72" t="s">
        <v>2683</v>
      </c>
      <c r="G86" s="72" t="s">
        <v>2684</v>
      </c>
      <c r="H86" s="73">
        <v>38808</v>
      </c>
      <c r="I86" s="341">
        <v>18</v>
      </c>
      <c r="J86" s="263" t="str">
        <f t="shared" si="3"/>
        <v>○</v>
      </c>
      <c r="K86" s="37">
        <v>690100276</v>
      </c>
      <c r="L86" s="33" t="str">
        <f t="shared" si="4"/>
        <v>○</v>
      </c>
    </row>
    <row r="87" spans="1:12" s="33" customFormat="1" x14ac:dyDescent="0.15">
      <c r="A87" s="72">
        <v>84</v>
      </c>
      <c r="B87" s="72">
        <v>690100268</v>
      </c>
      <c r="C87" s="72" t="s">
        <v>2685</v>
      </c>
      <c r="D87" s="72" t="s">
        <v>2558</v>
      </c>
      <c r="E87" s="72" t="s">
        <v>2686</v>
      </c>
      <c r="F87" s="72" t="s">
        <v>2687</v>
      </c>
      <c r="G87" s="72" t="s">
        <v>2688</v>
      </c>
      <c r="H87" s="73">
        <v>40513</v>
      </c>
      <c r="I87" s="341">
        <v>18</v>
      </c>
      <c r="J87" s="263" t="str">
        <f t="shared" si="3"/>
        <v>○</v>
      </c>
      <c r="K87" s="37">
        <v>690100334</v>
      </c>
      <c r="L87" s="33" t="str">
        <f t="shared" si="4"/>
        <v>○</v>
      </c>
    </row>
    <row r="88" spans="1:12" s="33" customFormat="1" x14ac:dyDescent="0.15">
      <c r="A88" s="72">
        <v>85</v>
      </c>
      <c r="B88" s="72">
        <v>690100276</v>
      </c>
      <c r="C88" s="72" t="s">
        <v>2689</v>
      </c>
      <c r="D88" s="72" t="s">
        <v>2361</v>
      </c>
      <c r="E88" s="72" t="s">
        <v>2690</v>
      </c>
      <c r="F88" s="72" t="s">
        <v>2691</v>
      </c>
      <c r="G88" s="72" t="s">
        <v>2692</v>
      </c>
      <c r="H88" s="73">
        <v>40595</v>
      </c>
      <c r="I88" s="341">
        <v>18</v>
      </c>
      <c r="J88" s="263" t="str">
        <f t="shared" si="3"/>
        <v>○</v>
      </c>
      <c r="K88" s="37">
        <v>690100763</v>
      </c>
      <c r="L88" s="33" t="str">
        <f t="shared" si="4"/>
        <v>○</v>
      </c>
    </row>
    <row r="89" spans="1:12" s="33" customFormat="1" x14ac:dyDescent="0.15">
      <c r="A89" s="72">
        <v>86</v>
      </c>
      <c r="B89" s="72">
        <v>690100334</v>
      </c>
      <c r="C89" s="72" t="s">
        <v>2693</v>
      </c>
      <c r="D89" s="72" t="s">
        <v>1906</v>
      </c>
      <c r="E89" s="72" t="s">
        <v>2694</v>
      </c>
      <c r="F89" s="72" t="s">
        <v>2695</v>
      </c>
      <c r="G89" s="72" t="s">
        <v>2696</v>
      </c>
      <c r="H89" s="73">
        <v>40634</v>
      </c>
      <c r="I89" s="341">
        <v>18</v>
      </c>
      <c r="J89" s="263" t="str">
        <f t="shared" si="3"/>
        <v>○</v>
      </c>
      <c r="K89" s="37">
        <v>690100771</v>
      </c>
      <c r="L89" s="33" t="str">
        <f t="shared" si="4"/>
        <v>○</v>
      </c>
    </row>
    <row r="90" spans="1:12" s="33" customFormat="1" x14ac:dyDescent="0.15">
      <c r="A90" s="72">
        <v>87</v>
      </c>
      <c r="B90" s="72">
        <v>690100763</v>
      </c>
      <c r="C90" s="72" t="s">
        <v>2697</v>
      </c>
      <c r="D90" s="72" t="s">
        <v>1478</v>
      </c>
      <c r="E90" s="72" t="s">
        <v>2698</v>
      </c>
      <c r="F90" s="72" t="s">
        <v>2699</v>
      </c>
      <c r="G90" s="72"/>
      <c r="H90" s="73">
        <v>42826</v>
      </c>
      <c r="I90" s="341">
        <v>18</v>
      </c>
      <c r="J90" s="263" t="str">
        <f t="shared" si="3"/>
        <v>○</v>
      </c>
      <c r="K90" s="37">
        <v>690100888</v>
      </c>
      <c r="L90" s="33" t="str">
        <f t="shared" si="4"/>
        <v>○</v>
      </c>
    </row>
    <row r="91" spans="1:12" s="33" customFormat="1" x14ac:dyDescent="0.15">
      <c r="A91" s="72">
        <v>88</v>
      </c>
      <c r="B91" s="72">
        <v>690100771</v>
      </c>
      <c r="C91" s="72" t="s">
        <v>2700</v>
      </c>
      <c r="D91" s="72" t="s">
        <v>2701</v>
      </c>
      <c r="E91" s="72" t="s">
        <v>2702</v>
      </c>
      <c r="F91" s="72" t="s">
        <v>2703</v>
      </c>
      <c r="G91" s="72" t="s">
        <v>2704</v>
      </c>
      <c r="H91" s="73">
        <v>42826</v>
      </c>
      <c r="I91" s="341">
        <v>18</v>
      </c>
      <c r="J91" s="263" t="str">
        <f t="shared" si="3"/>
        <v>○</v>
      </c>
      <c r="K91" s="37">
        <v>690100912</v>
      </c>
      <c r="L91" s="33" t="str">
        <f t="shared" si="4"/>
        <v>○</v>
      </c>
    </row>
    <row r="92" spans="1:12" s="33" customFormat="1" x14ac:dyDescent="0.15">
      <c r="A92" s="72">
        <v>89</v>
      </c>
      <c r="B92" s="72">
        <v>690100888</v>
      </c>
      <c r="C92" s="72" t="s">
        <v>2705</v>
      </c>
      <c r="D92" s="72" t="s">
        <v>2706</v>
      </c>
      <c r="E92" s="72" t="s">
        <v>2707</v>
      </c>
      <c r="F92" s="72" t="s">
        <v>2708</v>
      </c>
      <c r="G92" s="72" t="s">
        <v>2709</v>
      </c>
      <c r="H92" s="73">
        <v>43678</v>
      </c>
      <c r="I92" s="341">
        <v>18</v>
      </c>
      <c r="J92" s="263" t="str">
        <f t="shared" si="3"/>
        <v>○</v>
      </c>
      <c r="K92" s="37">
        <v>690100938</v>
      </c>
      <c r="L92" s="33" t="str">
        <f t="shared" si="4"/>
        <v>○</v>
      </c>
    </row>
    <row r="93" spans="1:12" s="33" customFormat="1" x14ac:dyDescent="0.15">
      <c r="A93" s="72">
        <v>90</v>
      </c>
      <c r="B93" s="72">
        <v>690100912</v>
      </c>
      <c r="C93" s="72" t="s">
        <v>2710</v>
      </c>
      <c r="D93" s="72" t="s">
        <v>1459</v>
      </c>
      <c r="E93" s="72" t="s">
        <v>2711</v>
      </c>
      <c r="F93" s="72" t="s">
        <v>2712</v>
      </c>
      <c r="G93" s="72"/>
      <c r="H93" s="73">
        <v>43922</v>
      </c>
      <c r="I93" s="341">
        <v>18</v>
      </c>
      <c r="J93" s="263" t="str">
        <f t="shared" si="3"/>
        <v>○</v>
      </c>
      <c r="K93" s="37">
        <v>690100946</v>
      </c>
      <c r="L93" s="33" t="str">
        <f t="shared" si="4"/>
        <v>○</v>
      </c>
    </row>
    <row r="94" spans="1:12" s="33" customFormat="1" x14ac:dyDescent="0.15">
      <c r="A94" s="72">
        <v>91</v>
      </c>
      <c r="B94" s="72">
        <v>690100938</v>
      </c>
      <c r="C94" s="72" t="s">
        <v>2713</v>
      </c>
      <c r="D94" s="72" t="s">
        <v>2714</v>
      </c>
      <c r="E94" s="72" t="s">
        <v>2715</v>
      </c>
      <c r="F94" s="72" t="s">
        <v>2716</v>
      </c>
      <c r="G94" s="72" t="s">
        <v>2717</v>
      </c>
      <c r="H94" s="73">
        <v>42356</v>
      </c>
      <c r="I94" s="341">
        <v>18</v>
      </c>
      <c r="J94" s="263" t="str">
        <f t="shared" si="3"/>
        <v>○</v>
      </c>
      <c r="K94" s="37">
        <v>690400304</v>
      </c>
      <c r="L94" s="33" t="str">
        <f t="shared" si="4"/>
        <v>○</v>
      </c>
    </row>
    <row r="95" spans="1:12" s="33" customFormat="1" x14ac:dyDescent="0.15">
      <c r="A95" s="72">
        <v>92</v>
      </c>
      <c r="B95" s="72">
        <v>690100946</v>
      </c>
      <c r="C95" s="72" t="s">
        <v>2718</v>
      </c>
      <c r="D95" s="72" t="s">
        <v>2719</v>
      </c>
      <c r="E95" s="72" t="s">
        <v>2720</v>
      </c>
      <c r="F95" s="72" t="s">
        <v>2721</v>
      </c>
      <c r="G95" s="72" t="s">
        <v>2722</v>
      </c>
      <c r="H95" s="73">
        <v>45017</v>
      </c>
      <c r="I95" s="341">
        <v>18</v>
      </c>
      <c r="J95" s="263" t="str">
        <f t="shared" si="3"/>
        <v>○</v>
      </c>
      <c r="K95" s="37">
        <v>690400312</v>
      </c>
      <c r="L95" s="33" t="str">
        <f t="shared" si="4"/>
        <v>○</v>
      </c>
    </row>
    <row r="96" spans="1:12" s="33" customFormat="1" x14ac:dyDescent="0.15">
      <c r="A96" s="72">
        <v>93</v>
      </c>
      <c r="B96" s="72">
        <v>690400304</v>
      </c>
      <c r="C96" s="72" t="s">
        <v>2723</v>
      </c>
      <c r="D96" s="72" t="s">
        <v>2724</v>
      </c>
      <c r="E96" s="72" t="s">
        <v>2725</v>
      </c>
      <c r="F96" s="72" t="s">
        <v>2726</v>
      </c>
      <c r="G96" s="72" t="s">
        <v>2727</v>
      </c>
      <c r="H96" s="73">
        <v>44317</v>
      </c>
      <c r="I96" s="341">
        <v>9</v>
      </c>
      <c r="J96" s="263" t="str">
        <f t="shared" si="3"/>
        <v>○</v>
      </c>
      <c r="K96" s="37">
        <v>690700117</v>
      </c>
      <c r="L96" s="33" t="str">
        <f t="shared" si="4"/>
        <v>○</v>
      </c>
    </row>
    <row r="97" spans="1:16" s="33" customFormat="1" x14ac:dyDescent="0.15">
      <c r="A97" s="72">
        <v>94</v>
      </c>
      <c r="B97" s="72">
        <v>690400312</v>
      </c>
      <c r="C97" s="72" t="s">
        <v>2728</v>
      </c>
      <c r="D97" s="72" t="s">
        <v>2724</v>
      </c>
      <c r="E97" s="72" t="s">
        <v>2729</v>
      </c>
      <c r="F97" s="72" t="s">
        <v>2730</v>
      </c>
      <c r="G97" s="72" t="s">
        <v>2731</v>
      </c>
      <c r="H97" s="73">
        <v>44317</v>
      </c>
      <c r="I97" s="341">
        <v>9</v>
      </c>
      <c r="J97" s="263" t="str">
        <f t="shared" si="3"/>
        <v>○</v>
      </c>
      <c r="K97" s="37">
        <v>690700133</v>
      </c>
      <c r="L97" s="33" t="str">
        <f t="shared" si="4"/>
        <v>○</v>
      </c>
    </row>
    <row r="98" spans="1:16" s="275" customFormat="1" x14ac:dyDescent="0.15">
      <c r="A98" s="72">
        <v>95</v>
      </c>
      <c r="B98" s="72">
        <v>690700117</v>
      </c>
      <c r="C98" s="72" t="s">
        <v>2732</v>
      </c>
      <c r="D98" s="72" t="s">
        <v>2477</v>
      </c>
      <c r="E98" s="72" t="s">
        <v>2733</v>
      </c>
      <c r="F98" s="72" t="s">
        <v>2734</v>
      </c>
      <c r="G98" s="72" t="s">
        <v>2735</v>
      </c>
      <c r="H98" s="73">
        <v>40974</v>
      </c>
      <c r="I98" s="341">
        <v>18</v>
      </c>
      <c r="J98" s="263" t="str">
        <f t="shared" si="3"/>
        <v>○</v>
      </c>
      <c r="K98" s="37">
        <v>690700174</v>
      </c>
      <c r="L98" s="33" t="str">
        <f t="shared" si="4"/>
        <v>○</v>
      </c>
      <c r="O98" s="276"/>
      <c r="P98" s="277"/>
    </row>
    <row r="99" spans="1:16" s="33" customFormat="1" x14ac:dyDescent="0.15">
      <c r="A99" s="72">
        <v>96</v>
      </c>
      <c r="B99" s="72">
        <v>690700133</v>
      </c>
      <c r="C99" s="72" t="s">
        <v>2736</v>
      </c>
      <c r="D99" s="72" t="s">
        <v>2458</v>
      </c>
      <c r="E99" s="72" t="s">
        <v>2737</v>
      </c>
      <c r="F99" s="72" t="s">
        <v>64</v>
      </c>
      <c r="G99" s="72" t="s">
        <v>2738</v>
      </c>
      <c r="H99" s="73">
        <v>40998</v>
      </c>
      <c r="I99" s="341">
        <v>9</v>
      </c>
      <c r="J99" s="263" t="str">
        <f t="shared" si="3"/>
        <v>○</v>
      </c>
      <c r="K99" s="37">
        <v>690700224</v>
      </c>
      <c r="L99" s="33" t="str">
        <f t="shared" si="4"/>
        <v>○</v>
      </c>
    </row>
    <row r="100" spans="1:16" s="33" customFormat="1" x14ac:dyDescent="0.15">
      <c r="A100" s="72">
        <v>97</v>
      </c>
      <c r="B100" s="72">
        <v>690700174</v>
      </c>
      <c r="C100" s="72" t="s">
        <v>2739</v>
      </c>
      <c r="D100" s="72" t="s">
        <v>2740</v>
      </c>
      <c r="E100" s="72" t="s">
        <v>2741</v>
      </c>
      <c r="F100" s="72" t="s">
        <v>2742</v>
      </c>
      <c r="G100" s="72" t="s">
        <v>2743</v>
      </c>
      <c r="H100" s="73">
        <v>41729</v>
      </c>
      <c r="I100" s="341">
        <v>18</v>
      </c>
      <c r="J100" s="263" t="str">
        <f t="shared" ref="J100:J131" si="5">IF(ISERROR(VLOOKUP(B100,$K:$L,2,FALSE)),"×",VLOOKUP(B100,$K:$L,2,FALSE))</f>
        <v>○</v>
      </c>
      <c r="K100" s="37">
        <v>690700273</v>
      </c>
      <c r="L100" s="33" t="str">
        <f t="shared" si="4"/>
        <v>○</v>
      </c>
    </row>
    <row r="101" spans="1:16" s="33" customFormat="1" x14ac:dyDescent="0.15">
      <c r="A101" s="72">
        <v>98</v>
      </c>
      <c r="B101" s="72">
        <v>690700224</v>
      </c>
      <c r="C101" s="72" t="s">
        <v>2744</v>
      </c>
      <c r="D101" s="72" t="s">
        <v>2640</v>
      </c>
      <c r="E101" s="72" t="s">
        <v>2745</v>
      </c>
      <c r="F101" s="72" t="s">
        <v>2746</v>
      </c>
      <c r="G101" s="72" t="s">
        <v>2747</v>
      </c>
      <c r="H101" s="73">
        <v>42062</v>
      </c>
      <c r="I101" s="341">
        <v>18</v>
      </c>
      <c r="J101" s="263" t="str">
        <f t="shared" si="5"/>
        <v>○</v>
      </c>
      <c r="K101" s="37">
        <v>690700281</v>
      </c>
      <c r="L101" s="33" t="str">
        <f t="shared" si="4"/>
        <v>○</v>
      </c>
    </row>
    <row r="102" spans="1:16" s="33" customFormat="1" x14ac:dyDescent="0.15">
      <c r="A102" s="72">
        <v>99</v>
      </c>
      <c r="B102" s="72">
        <v>690700273</v>
      </c>
      <c r="C102" s="72" t="s">
        <v>2748</v>
      </c>
      <c r="D102" s="72" t="s">
        <v>2749</v>
      </c>
      <c r="E102" s="72" t="s">
        <v>2750</v>
      </c>
      <c r="F102" s="72" t="s">
        <v>2751</v>
      </c>
      <c r="G102" s="72" t="s">
        <v>2752</v>
      </c>
      <c r="H102" s="73">
        <v>42644</v>
      </c>
      <c r="I102" s="341">
        <v>18</v>
      </c>
      <c r="J102" s="263" t="str">
        <f t="shared" si="5"/>
        <v>○</v>
      </c>
      <c r="K102" s="37">
        <v>690700299</v>
      </c>
      <c r="L102" s="33" t="str">
        <f t="shared" si="4"/>
        <v>○</v>
      </c>
    </row>
    <row r="103" spans="1:16" s="33" customFormat="1" x14ac:dyDescent="0.15">
      <c r="A103" s="72">
        <v>100</v>
      </c>
      <c r="B103" s="72">
        <v>690700281</v>
      </c>
      <c r="C103" s="72" t="s">
        <v>2753</v>
      </c>
      <c r="D103" s="72" t="s">
        <v>2147</v>
      </c>
      <c r="E103" s="72" t="s">
        <v>2754</v>
      </c>
      <c r="F103" s="72" t="s">
        <v>2755</v>
      </c>
      <c r="G103" s="72" t="s">
        <v>2756</v>
      </c>
      <c r="H103" s="73">
        <v>42826</v>
      </c>
      <c r="I103" s="341">
        <v>18</v>
      </c>
      <c r="J103" s="263" t="str">
        <f t="shared" si="5"/>
        <v>○</v>
      </c>
      <c r="K103" s="37">
        <v>690700398</v>
      </c>
      <c r="L103" s="33" t="str">
        <f t="shared" si="4"/>
        <v>○</v>
      </c>
    </row>
    <row r="104" spans="1:16" s="33" customFormat="1" x14ac:dyDescent="0.15">
      <c r="A104" s="72">
        <v>101</v>
      </c>
      <c r="B104" s="72">
        <v>690700299</v>
      </c>
      <c r="C104" s="72" t="s">
        <v>2757</v>
      </c>
      <c r="D104" s="72" t="s">
        <v>2758</v>
      </c>
      <c r="E104" s="72" t="s">
        <v>2759</v>
      </c>
      <c r="F104" s="72" t="s">
        <v>2760</v>
      </c>
      <c r="G104" s="72" t="s">
        <v>2761</v>
      </c>
      <c r="H104" s="73">
        <v>42826</v>
      </c>
      <c r="I104" s="341">
        <v>18</v>
      </c>
      <c r="J104" s="263" t="str">
        <f t="shared" si="5"/>
        <v>○</v>
      </c>
      <c r="K104" s="37">
        <v>690700414</v>
      </c>
      <c r="L104" s="33" t="str">
        <f t="shared" si="4"/>
        <v>○</v>
      </c>
    </row>
    <row r="105" spans="1:16" s="33" customFormat="1" x14ac:dyDescent="0.15">
      <c r="A105" s="72">
        <v>102</v>
      </c>
      <c r="B105" s="72">
        <v>690700398</v>
      </c>
      <c r="C105" s="72" t="s">
        <v>2762</v>
      </c>
      <c r="D105" s="72" t="s">
        <v>1542</v>
      </c>
      <c r="E105" s="72" t="s">
        <v>2763</v>
      </c>
      <c r="F105" s="72" t="s">
        <v>2764</v>
      </c>
      <c r="G105" s="72" t="s">
        <v>2765</v>
      </c>
      <c r="H105" s="73">
        <v>43922</v>
      </c>
      <c r="I105" s="341">
        <v>18</v>
      </c>
      <c r="J105" s="263" t="str">
        <f t="shared" si="5"/>
        <v>○</v>
      </c>
      <c r="K105" s="37">
        <v>690800297</v>
      </c>
      <c r="L105" s="33" t="str">
        <f t="shared" si="4"/>
        <v>○</v>
      </c>
    </row>
    <row r="106" spans="1:16" s="33" customFormat="1" x14ac:dyDescent="0.15">
      <c r="A106" s="72">
        <v>103</v>
      </c>
      <c r="B106" s="72">
        <v>690700414</v>
      </c>
      <c r="C106" s="72" t="s">
        <v>2766</v>
      </c>
      <c r="D106" s="72" t="s">
        <v>1957</v>
      </c>
      <c r="E106" s="72" t="s">
        <v>2767</v>
      </c>
      <c r="F106" s="72" t="s">
        <v>1959</v>
      </c>
      <c r="G106" s="72" t="s">
        <v>1960</v>
      </c>
      <c r="H106" s="73">
        <v>44378</v>
      </c>
      <c r="I106" s="341">
        <v>18</v>
      </c>
      <c r="J106" s="263" t="str">
        <f t="shared" si="5"/>
        <v>○</v>
      </c>
      <c r="K106" s="37">
        <v>690800305</v>
      </c>
      <c r="L106" s="33" t="str">
        <f t="shared" si="4"/>
        <v>○</v>
      </c>
    </row>
    <row r="107" spans="1:16" s="33" customFormat="1" x14ac:dyDescent="0.15">
      <c r="A107" s="72">
        <v>104</v>
      </c>
      <c r="B107" s="72">
        <v>690800297</v>
      </c>
      <c r="C107" s="72" t="s">
        <v>2768</v>
      </c>
      <c r="D107" s="72" t="s">
        <v>1562</v>
      </c>
      <c r="E107" s="72" t="s">
        <v>1985</v>
      </c>
      <c r="F107" s="72" t="s">
        <v>2769</v>
      </c>
      <c r="G107" s="72" t="s">
        <v>1987</v>
      </c>
      <c r="H107" s="73">
        <v>41730</v>
      </c>
      <c r="I107" s="341">
        <v>9</v>
      </c>
      <c r="J107" s="263" t="str">
        <f t="shared" si="5"/>
        <v>○</v>
      </c>
      <c r="K107" s="37">
        <v>690800347</v>
      </c>
      <c r="L107" s="33" t="str">
        <f t="shared" si="4"/>
        <v>○</v>
      </c>
    </row>
    <row r="108" spans="1:16" s="33" customFormat="1" x14ac:dyDescent="0.15">
      <c r="A108" s="72">
        <v>105</v>
      </c>
      <c r="B108" s="72">
        <v>690800305</v>
      </c>
      <c r="C108" s="72" t="s">
        <v>2770</v>
      </c>
      <c r="D108" s="72" t="s">
        <v>1473</v>
      </c>
      <c r="E108" s="72" t="s">
        <v>2771</v>
      </c>
      <c r="F108" s="72" t="s">
        <v>2772</v>
      </c>
      <c r="G108" s="72"/>
      <c r="H108" s="73">
        <v>41982</v>
      </c>
      <c r="I108" s="341">
        <v>18</v>
      </c>
      <c r="J108" s="263" t="str">
        <f t="shared" si="5"/>
        <v>○</v>
      </c>
      <c r="K108" s="37">
        <v>690800362</v>
      </c>
      <c r="L108" s="33" t="str">
        <f t="shared" si="4"/>
        <v>○</v>
      </c>
    </row>
    <row r="109" spans="1:16" s="33" customFormat="1" x14ac:dyDescent="0.15">
      <c r="A109" s="72">
        <v>106</v>
      </c>
      <c r="B109" s="72">
        <v>690800347</v>
      </c>
      <c r="C109" s="72" t="s">
        <v>2773</v>
      </c>
      <c r="D109" s="72" t="s">
        <v>1557</v>
      </c>
      <c r="E109" s="72" t="s">
        <v>2774</v>
      </c>
      <c r="F109" s="72" t="s">
        <v>2775</v>
      </c>
      <c r="G109" s="72" t="s">
        <v>1979</v>
      </c>
      <c r="H109" s="73">
        <v>42094</v>
      </c>
      <c r="I109" s="341">
        <v>9</v>
      </c>
      <c r="J109" s="263" t="str">
        <f t="shared" si="5"/>
        <v>○</v>
      </c>
      <c r="K109" s="37">
        <v>690800404</v>
      </c>
      <c r="L109" s="33" t="str">
        <f t="shared" si="4"/>
        <v>○</v>
      </c>
    </row>
    <row r="110" spans="1:16" s="33" customFormat="1" x14ac:dyDescent="0.15">
      <c r="A110" s="72">
        <v>107</v>
      </c>
      <c r="B110" s="72">
        <v>690800362</v>
      </c>
      <c r="C110" s="72" t="s">
        <v>2776</v>
      </c>
      <c r="D110" s="72" t="s">
        <v>2777</v>
      </c>
      <c r="E110" s="72" t="s">
        <v>2778</v>
      </c>
      <c r="F110" s="72" t="s">
        <v>2779</v>
      </c>
      <c r="G110" s="72" t="s">
        <v>2780</v>
      </c>
      <c r="H110" s="73">
        <v>43191</v>
      </c>
      <c r="I110" s="341">
        <v>9</v>
      </c>
      <c r="J110" s="263" t="str">
        <f t="shared" si="5"/>
        <v>○</v>
      </c>
      <c r="K110" s="37">
        <v>691100051</v>
      </c>
      <c r="L110" s="33" t="str">
        <f t="shared" si="4"/>
        <v>○</v>
      </c>
    </row>
    <row r="111" spans="1:16" s="33" customFormat="1" x14ac:dyDescent="0.15">
      <c r="A111" s="72">
        <v>108</v>
      </c>
      <c r="B111" s="72">
        <v>690800404</v>
      </c>
      <c r="C111" s="72" t="s">
        <v>2781</v>
      </c>
      <c r="D111" s="72" t="s">
        <v>2777</v>
      </c>
      <c r="E111" s="72" t="s">
        <v>2782</v>
      </c>
      <c r="F111" s="72" t="s">
        <v>2783</v>
      </c>
      <c r="G111" s="72" t="s">
        <v>2784</v>
      </c>
      <c r="H111" s="73">
        <v>44287</v>
      </c>
      <c r="I111" s="341">
        <v>9</v>
      </c>
      <c r="J111" s="263" t="str">
        <f t="shared" si="5"/>
        <v>○</v>
      </c>
      <c r="K111" s="37">
        <v>691200042</v>
      </c>
      <c r="L111" s="33" t="str">
        <f t="shared" si="4"/>
        <v>○</v>
      </c>
    </row>
    <row r="112" spans="1:16" s="33" customFormat="1" x14ac:dyDescent="0.15">
      <c r="A112" s="72">
        <v>109</v>
      </c>
      <c r="B112" s="72">
        <v>691100051</v>
      </c>
      <c r="C112" s="72" t="s">
        <v>2785</v>
      </c>
      <c r="D112" s="72" t="s">
        <v>2515</v>
      </c>
      <c r="E112" s="72" t="s">
        <v>2786</v>
      </c>
      <c r="F112" s="72" t="s">
        <v>2517</v>
      </c>
      <c r="G112" s="72" t="s">
        <v>2787</v>
      </c>
      <c r="H112" s="73">
        <v>40118</v>
      </c>
      <c r="I112" s="341">
        <v>18</v>
      </c>
      <c r="J112" s="263" t="str">
        <f t="shared" si="5"/>
        <v>○</v>
      </c>
      <c r="K112" s="37">
        <v>691200083</v>
      </c>
      <c r="L112" s="33" t="str">
        <f t="shared" si="4"/>
        <v>○</v>
      </c>
    </row>
    <row r="113" spans="1:12" s="33" customFormat="1" x14ac:dyDescent="0.15">
      <c r="A113" s="72">
        <v>110</v>
      </c>
      <c r="B113" s="72">
        <v>691200042</v>
      </c>
      <c r="C113" s="72" t="s">
        <v>2788</v>
      </c>
      <c r="D113" s="72" t="s">
        <v>2706</v>
      </c>
      <c r="E113" s="72" t="s">
        <v>2789</v>
      </c>
      <c r="F113" s="72" t="s">
        <v>2790</v>
      </c>
      <c r="G113" s="72"/>
      <c r="H113" s="73">
        <v>41351</v>
      </c>
      <c r="I113" s="341">
        <v>18</v>
      </c>
      <c r="J113" s="263" t="str">
        <f t="shared" si="5"/>
        <v>○</v>
      </c>
      <c r="K113" s="37">
        <v>691200141</v>
      </c>
      <c r="L113" s="33" t="str">
        <f t="shared" si="4"/>
        <v>○</v>
      </c>
    </row>
    <row r="114" spans="1:12" s="33" customFormat="1" x14ac:dyDescent="0.15">
      <c r="A114" s="72">
        <v>111</v>
      </c>
      <c r="B114" s="72">
        <v>691200083</v>
      </c>
      <c r="C114" s="72" t="s">
        <v>2791</v>
      </c>
      <c r="D114" s="72" t="s">
        <v>2792</v>
      </c>
      <c r="E114" s="72" t="s">
        <v>2793</v>
      </c>
      <c r="F114" s="72" t="s">
        <v>2794</v>
      </c>
      <c r="G114" s="72"/>
      <c r="H114" s="73">
        <v>42825</v>
      </c>
      <c r="I114" s="341">
        <v>18</v>
      </c>
      <c r="J114" s="263" t="str">
        <f t="shared" si="5"/>
        <v>○</v>
      </c>
      <c r="K114" s="37">
        <v>691300065</v>
      </c>
      <c r="L114" s="33" t="str">
        <f t="shared" si="4"/>
        <v>○</v>
      </c>
    </row>
    <row r="115" spans="1:12" s="33" customFormat="1" x14ac:dyDescent="0.15">
      <c r="A115" s="72">
        <v>112</v>
      </c>
      <c r="B115" s="72">
        <v>691200141</v>
      </c>
      <c r="C115" s="72" t="s">
        <v>2795</v>
      </c>
      <c r="D115" s="72" t="s">
        <v>2796</v>
      </c>
      <c r="E115" s="72" t="s">
        <v>2797</v>
      </c>
      <c r="F115" s="72" t="s">
        <v>2798</v>
      </c>
      <c r="G115" s="72" t="s">
        <v>2799</v>
      </c>
      <c r="H115" s="73">
        <v>45323</v>
      </c>
      <c r="I115" s="341">
        <v>18</v>
      </c>
      <c r="J115" s="263" t="str">
        <f t="shared" si="5"/>
        <v>○</v>
      </c>
      <c r="K115" s="37">
        <v>691300099</v>
      </c>
      <c r="L115" s="33" t="str">
        <f t="shared" si="4"/>
        <v>○</v>
      </c>
    </row>
    <row r="116" spans="1:12" s="33" customFormat="1" x14ac:dyDescent="0.15">
      <c r="A116" s="72">
        <v>113</v>
      </c>
      <c r="B116" s="72">
        <v>691300065</v>
      </c>
      <c r="C116" s="72" t="s">
        <v>2800</v>
      </c>
      <c r="D116" s="72" t="s">
        <v>1618</v>
      </c>
      <c r="E116" s="72" t="s">
        <v>2010</v>
      </c>
      <c r="F116" s="72" t="s">
        <v>2011</v>
      </c>
      <c r="G116" s="72" t="s">
        <v>2012</v>
      </c>
      <c r="H116" s="73">
        <v>41729</v>
      </c>
      <c r="I116" s="341">
        <v>18</v>
      </c>
      <c r="J116" s="263" t="str">
        <f t="shared" si="5"/>
        <v>○</v>
      </c>
      <c r="K116" s="37">
        <v>691400030</v>
      </c>
      <c r="L116" s="33" t="str">
        <f t="shared" si="4"/>
        <v>○</v>
      </c>
    </row>
    <row r="117" spans="1:12" s="33" customFormat="1" x14ac:dyDescent="0.15">
      <c r="A117" s="72">
        <v>114</v>
      </c>
      <c r="B117" s="72">
        <v>691300099</v>
      </c>
      <c r="C117" s="72" t="s">
        <v>2801</v>
      </c>
      <c r="D117" s="72" t="s">
        <v>2802</v>
      </c>
      <c r="E117" s="72" t="s">
        <v>2803</v>
      </c>
      <c r="F117" s="72" t="s">
        <v>2804</v>
      </c>
      <c r="G117" s="72"/>
      <c r="H117" s="73">
        <v>45211</v>
      </c>
      <c r="I117" s="341">
        <v>17</v>
      </c>
      <c r="J117" s="263" t="str">
        <f t="shared" si="5"/>
        <v>○</v>
      </c>
      <c r="K117" s="37">
        <v>691500029</v>
      </c>
      <c r="L117" s="33" t="str">
        <f t="shared" si="4"/>
        <v>○</v>
      </c>
    </row>
    <row r="118" spans="1:12" s="33" customFormat="1" x14ac:dyDescent="0.15">
      <c r="A118" s="72">
        <v>115</v>
      </c>
      <c r="B118" s="72">
        <v>691400030</v>
      </c>
      <c r="C118" s="72" t="s">
        <v>2805</v>
      </c>
      <c r="D118" s="72" t="s">
        <v>1473</v>
      </c>
      <c r="E118" s="72" t="s">
        <v>2806</v>
      </c>
      <c r="F118" s="72" t="s">
        <v>2807</v>
      </c>
      <c r="G118" s="72" t="s">
        <v>2808</v>
      </c>
      <c r="H118" s="73">
        <v>41383</v>
      </c>
      <c r="I118" s="341">
        <v>18</v>
      </c>
      <c r="J118" s="263" t="str">
        <f t="shared" si="5"/>
        <v>○</v>
      </c>
      <c r="K118" s="37">
        <v>691500060</v>
      </c>
      <c r="L118" s="33" t="str">
        <f t="shared" si="4"/>
        <v>○</v>
      </c>
    </row>
    <row r="119" spans="1:12" s="33" customFormat="1" x14ac:dyDescent="0.15">
      <c r="A119" s="72">
        <v>116</v>
      </c>
      <c r="B119" s="72">
        <v>691500029</v>
      </c>
      <c r="C119" s="72" t="s">
        <v>2809</v>
      </c>
      <c r="D119" s="72" t="s">
        <v>2810</v>
      </c>
      <c r="E119" s="72" t="s">
        <v>2811</v>
      </c>
      <c r="F119" s="72" t="s">
        <v>2812</v>
      </c>
      <c r="G119" s="72" t="s">
        <v>2813</v>
      </c>
      <c r="H119" s="73">
        <v>39351</v>
      </c>
      <c r="I119" s="341">
        <v>9</v>
      </c>
      <c r="J119" s="263" t="str">
        <f t="shared" si="5"/>
        <v>○</v>
      </c>
      <c r="K119" s="37">
        <v>691500102</v>
      </c>
      <c r="L119" s="33" t="str">
        <f t="shared" si="4"/>
        <v>○</v>
      </c>
    </row>
    <row r="120" spans="1:12" s="33" customFormat="1" x14ac:dyDescent="0.15">
      <c r="A120" s="72">
        <v>117</v>
      </c>
      <c r="B120" s="72">
        <v>691500060</v>
      </c>
      <c r="C120" s="72" t="s">
        <v>2814</v>
      </c>
      <c r="D120" s="72" t="s">
        <v>2028</v>
      </c>
      <c r="E120" s="72" t="s">
        <v>2815</v>
      </c>
      <c r="F120" s="72" t="s">
        <v>2816</v>
      </c>
      <c r="G120" s="72" t="s">
        <v>2200</v>
      </c>
      <c r="H120" s="73">
        <v>41788</v>
      </c>
      <c r="I120" s="341">
        <v>18</v>
      </c>
      <c r="J120" s="263" t="str">
        <f t="shared" si="5"/>
        <v>○</v>
      </c>
      <c r="K120" s="37">
        <v>691600043</v>
      </c>
      <c r="L120" s="33" t="str">
        <f t="shared" si="4"/>
        <v>○</v>
      </c>
    </row>
    <row r="121" spans="1:12" s="33" customFormat="1" x14ac:dyDescent="0.15">
      <c r="A121" s="72">
        <v>118</v>
      </c>
      <c r="B121" s="72">
        <v>691500102</v>
      </c>
      <c r="C121" s="72" t="s">
        <v>2817</v>
      </c>
      <c r="D121" s="72" t="s">
        <v>2448</v>
      </c>
      <c r="E121" s="72" t="s">
        <v>2818</v>
      </c>
      <c r="F121" s="72" t="s">
        <v>2819</v>
      </c>
      <c r="G121" s="72"/>
      <c r="H121" s="73">
        <v>42824</v>
      </c>
      <c r="I121" s="341">
        <v>18</v>
      </c>
      <c r="J121" s="263" t="str">
        <f t="shared" si="5"/>
        <v>○</v>
      </c>
      <c r="K121" s="37">
        <v>691600068</v>
      </c>
      <c r="L121" s="33" t="str">
        <f t="shared" si="4"/>
        <v>○</v>
      </c>
    </row>
    <row r="122" spans="1:12" s="33" customFormat="1" x14ac:dyDescent="0.15">
      <c r="A122" s="72">
        <v>119</v>
      </c>
      <c r="B122" s="72">
        <v>691600043</v>
      </c>
      <c r="C122" s="72" t="s">
        <v>2820</v>
      </c>
      <c r="D122" s="72" t="s">
        <v>2821</v>
      </c>
      <c r="E122" s="72" t="s">
        <v>2822</v>
      </c>
      <c r="F122" s="72" t="s">
        <v>2823</v>
      </c>
      <c r="G122" s="72"/>
      <c r="H122" s="73">
        <v>41722</v>
      </c>
      <c r="I122" s="341">
        <v>18</v>
      </c>
      <c r="J122" s="263" t="str">
        <f t="shared" si="5"/>
        <v>○</v>
      </c>
      <c r="K122" s="37">
        <v>691600134</v>
      </c>
      <c r="L122" s="33" t="str">
        <f t="shared" si="4"/>
        <v>○</v>
      </c>
    </row>
    <row r="123" spans="1:12" s="33" customFormat="1" x14ac:dyDescent="0.15">
      <c r="A123" s="72">
        <v>120</v>
      </c>
      <c r="B123" s="72">
        <v>691600068</v>
      </c>
      <c r="C123" s="72" t="s">
        <v>2824</v>
      </c>
      <c r="D123" s="72" t="s">
        <v>2825</v>
      </c>
      <c r="E123" s="72" t="s">
        <v>2826</v>
      </c>
      <c r="F123" s="72" t="s">
        <v>2827</v>
      </c>
      <c r="G123" s="72" t="s">
        <v>2828</v>
      </c>
      <c r="H123" s="73">
        <v>41737</v>
      </c>
      <c r="I123" s="341">
        <v>18</v>
      </c>
      <c r="J123" s="263" t="str">
        <f t="shared" si="5"/>
        <v>○</v>
      </c>
      <c r="K123" s="37">
        <v>691600167</v>
      </c>
      <c r="L123" s="33" t="str">
        <f t="shared" si="4"/>
        <v>○</v>
      </c>
    </row>
    <row r="124" spans="1:12" s="33" customFormat="1" x14ac:dyDescent="0.15">
      <c r="A124" s="72">
        <v>121</v>
      </c>
      <c r="B124" s="72">
        <v>691600134</v>
      </c>
      <c r="C124" s="72" t="s">
        <v>2829</v>
      </c>
      <c r="D124" s="72" t="s">
        <v>2830</v>
      </c>
      <c r="E124" s="72" t="s">
        <v>2039</v>
      </c>
      <c r="F124" s="72" t="s">
        <v>2040</v>
      </c>
      <c r="G124" s="72"/>
      <c r="H124" s="73">
        <v>42830</v>
      </c>
      <c r="I124" s="341">
        <v>18</v>
      </c>
      <c r="J124" s="263" t="str">
        <f t="shared" si="5"/>
        <v>○</v>
      </c>
      <c r="K124" s="37">
        <v>691600175</v>
      </c>
      <c r="L124" s="33" t="str">
        <f t="shared" si="4"/>
        <v>○</v>
      </c>
    </row>
    <row r="125" spans="1:12" s="33" customFormat="1" x14ac:dyDescent="0.15">
      <c r="A125" s="72">
        <v>122</v>
      </c>
      <c r="B125" s="72">
        <v>691600167</v>
      </c>
      <c r="C125" s="72" t="s">
        <v>2831</v>
      </c>
      <c r="D125" s="72" t="s">
        <v>2558</v>
      </c>
      <c r="E125" s="72" t="s">
        <v>2832</v>
      </c>
      <c r="F125" s="72" t="s">
        <v>2833</v>
      </c>
      <c r="G125" s="72"/>
      <c r="H125" s="73">
        <v>43922</v>
      </c>
      <c r="I125" s="341">
        <v>18</v>
      </c>
      <c r="J125" s="263" t="str">
        <f t="shared" si="5"/>
        <v>○</v>
      </c>
      <c r="K125" s="37">
        <v>691700041</v>
      </c>
      <c r="L125" s="33" t="str">
        <f t="shared" si="4"/>
        <v>○</v>
      </c>
    </row>
    <row r="126" spans="1:12" s="33" customFormat="1" x14ac:dyDescent="0.15">
      <c r="A126" s="72">
        <v>123</v>
      </c>
      <c r="B126" s="72">
        <v>691600175</v>
      </c>
      <c r="C126" s="72" t="s">
        <v>2834</v>
      </c>
      <c r="D126" s="72" t="s">
        <v>2835</v>
      </c>
      <c r="E126" s="72" t="s">
        <v>2836</v>
      </c>
      <c r="F126" s="72" t="s">
        <v>2837</v>
      </c>
      <c r="G126" s="72"/>
      <c r="H126" s="73">
        <v>45047</v>
      </c>
      <c r="I126" s="341">
        <v>18</v>
      </c>
      <c r="J126" s="263" t="str">
        <f t="shared" si="5"/>
        <v>○</v>
      </c>
      <c r="K126" s="37">
        <v>691700066</v>
      </c>
      <c r="L126" s="33" t="str">
        <f t="shared" si="4"/>
        <v>○</v>
      </c>
    </row>
    <row r="127" spans="1:12" s="33" customFormat="1" x14ac:dyDescent="0.15">
      <c r="A127" s="72">
        <v>124</v>
      </c>
      <c r="B127" s="72">
        <v>691700041</v>
      </c>
      <c r="C127" s="72" t="s">
        <v>2838</v>
      </c>
      <c r="D127" s="72" t="s">
        <v>2749</v>
      </c>
      <c r="E127" s="72" t="s">
        <v>2839</v>
      </c>
      <c r="F127" s="72" t="s">
        <v>2840</v>
      </c>
      <c r="G127" s="72" t="s">
        <v>2841</v>
      </c>
      <c r="H127" s="73">
        <v>40269</v>
      </c>
      <c r="I127" s="341">
        <v>18</v>
      </c>
      <c r="J127" s="263" t="str">
        <f t="shared" si="5"/>
        <v>○</v>
      </c>
      <c r="K127" s="37">
        <v>691700090</v>
      </c>
      <c r="L127" s="33" t="str">
        <f t="shared" si="4"/>
        <v>○</v>
      </c>
    </row>
    <row r="128" spans="1:12" s="33" customFormat="1" x14ac:dyDescent="0.15">
      <c r="A128" s="72">
        <v>125</v>
      </c>
      <c r="B128" s="72">
        <v>691700066</v>
      </c>
      <c r="C128" s="72" t="s">
        <v>2842</v>
      </c>
      <c r="D128" s="72" t="s">
        <v>1674</v>
      </c>
      <c r="E128" s="72" t="s">
        <v>2843</v>
      </c>
      <c r="F128" s="72" t="s">
        <v>2844</v>
      </c>
      <c r="G128" s="72"/>
      <c r="H128" s="73">
        <v>42094</v>
      </c>
      <c r="I128" s="341">
        <v>18</v>
      </c>
      <c r="J128" s="263" t="str">
        <f t="shared" si="5"/>
        <v>○</v>
      </c>
      <c r="K128" s="37">
        <v>691900039</v>
      </c>
      <c r="L128" s="33" t="str">
        <f t="shared" si="4"/>
        <v>○</v>
      </c>
    </row>
    <row r="129" spans="1:12" s="33" customFormat="1" x14ac:dyDescent="0.15">
      <c r="A129" s="72">
        <v>126</v>
      </c>
      <c r="B129" s="72">
        <v>691700090</v>
      </c>
      <c r="C129" s="72" t="s">
        <v>2845</v>
      </c>
      <c r="D129" s="72" t="s">
        <v>2558</v>
      </c>
      <c r="E129" s="72" t="s">
        <v>2846</v>
      </c>
      <c r="F129" s="72" t="s">
        <v>2847</v>
      </c>
      <c r="G129" s="72" t="s">
        <v>2848</v>
      </c>
      <c r="H129" s="73">
        <v>42826</v>
      </c>
      <c r="I129" s="341">
        <v>18</v>
      </c>
      <c r="J129" s="263" t="str">
        <f t="shared" si="5"/>
        <v>○</v>
      </c>
      <c r="K129" s="37">
        <v>691900096</v>
      </c>
      <c r="L129" s="33" t="str">
        <f t="shared" si="4"/>
        <v>○</v>
      </c>
    </row>
    <row r="130" spans="1:12" s="33" customFormat="1" x14ac:dyDescent="0.15">
      <c r="A130" s="72">
        <v>127</v>
      </c>
      <c r="B130" s="72">
        <v>691900039</v>
      </c>
      <c r="C130" s="72" t="s">
        <v>2849</v>
      </c>
      <c r="D130" s="72" t="s">
        <v>2220</v>
      </c>
      <c r="E130" s="72" t="s">
        <v>2850</v>
      </c>
      <c r="F130" s="72" t="s">
        <v>2851</v>
      </c>
      <c r="G130" s="72" t="s">
        <v>2852</v>
      </c>
      <c r="H130" s="73">
        <v>39170</v>
      </c>
      <c r="I130" s="341">
        <v>18</v>
      </c>
      <c r="J130" s="263" t="str">
        <f t="shared" si="5"/>
        <v>○</v>
      </c>
      <c r="K130" s="37">
        <v>691900120</v>
      </c>
      <c r="L130" s="33" t="str">
        <f t="shared" si="4"/>
        <v>○</v>
      </c>
    </row>
    <row r="131" spans="1:12" s="33" customFormat="1" x14ac:dyDescent="0.15">
      <c r="A131" s="72">
        <v>128</v>
      </c>
      <c r="B131" s="72">
        <v>691900096</v>
      </c>
      <c r="C131" s="72" t="s">
        <v>2853</v>
      </c>
      <c r="D131" s="72" t="s">
        <v>1703</v>
      </c>
      <c r="E131" s="72" t="s">
        <v>2854</v>
      </c>
      <c r="F131" s="72" t="s">
        <v>2855</v>
      </c>
      <c r="G131" s="72"/>
      <c r="H131" s="73">
        <v>42822</v>
      </c>
      <c r="I131" s="341">
        <v>9</v>
      </c>
      <c r="J131" s="263" t="str">
        <f t="shared" si="5"/>
        <v>○</v>
      </c>
      <c r="K131" s="37">
        <v>691900138</v>
      </c>
      <c r="L131" s="33" t="str">
        <f t="shared" si="4"/>
        <v>○</v>
      </c>
    </row>
    <row r="132" spans="1:12" s="33" customFormat="1" x14ac:dyDescent="0.15">
      <c r="A132" s="72">
        <v>129</v>
      </c>
      <c r="B132" s="72">
        <v>691900120</v>
      </c>
      <c r="C132" s="72" t="s">
        <v>2856</v>
      </c>
      <c r="D132" s="72" t="s">
        <v>2857</v>
      </c>
      <c r="E132" s="72" t="s">
        <v>2858</v>
      </c>
      <c r="F132" s="72" t="s">
        <v>2859</v>
      </c>
      <c r="G132" s="72"/>
      <c r="H132" s="73">
        <v>42885</v>
      </c>
      <c r="I132" s="341">
        <v>18</v>
      </c>
      <c r="J132" s="263" t="str">
        <f t="shared" ref="J132:J146" si="6">IF(ISERROR(VLOOKUP(B132,$K:$L,2,FALSE)),"×",VLOOKUP(B132,$K:$L,2,FALSE))</f>
        <v>○</v>
      </c>
      <c r="K132" s="37">
        <v>691900146</v>
      </c>
      <c r="L132" s="33" t="str">
        <f t="shared" si="4"/>
        <v>○</v>
      </c>
    </row>
    <row r="133" spans="1:12" s="33" customFormat="1" x14ac:dyDescent="0.15">
      <c r="A133" s="72">
        <v>130</v>
      </c>
      <c r="B133" s="72">
        <v>691900138</v>
      </c>
      <c r="C133" s="72" t="s">
        <v>2860</v>
      </c>
      <c r="D133" s="72" t="s">
        <v>2724</v>
      </c>
      <c r="E133" s="72" t="s">
        <v>2861</v>
      </c>
      <c r="F133" s="72" t="s">
        <v>2862</v>
      </c>
      <c r="G133" s="72"/>
      <c r="H133" s="73">
        <v>44317</v>
      </c>
      <c r="I133" s="341">
        <v>18</v>
      </c>
      <c r="J133" s="263" t="str">
        <f t="shared" si="6"/>
        <v>○</v>
      </c>
      <c r="K133" s="37">
        <v>692300056</v>
      </c>
      <c r="L133" s="33" t="str">
        <f t="shared" ref="L133:L153" si="7">IF(K133="","","○")</f>
        <v>○</v>
      </c>
    </row>
    <row r="134" spans="1:12" s="33" customFormat="1" x14ac:dyDescent="0.15">
      <c r="A134" s="72">
        <v>131</v>
      </c>
      <c r="B134" s="72">
        <v>691900146</v>
      </c>
      <c r="C134" s="72" t="s">
        <v>2863</v>
      </c>
      <c r="D134" s="72" t="s">
        <v>2724</v>
      </c>
      <c r="E134" s="72" t="s">
        <v>2864</v>
      </c>
      <c r="F134" s="72" t="s">
        <v>2865</v>
      </c>
      <c r="G134" s="72" t="s">
        <v>2866</v>
      </c>
      <c r="H134" s="73">
        <v>44348</v>
      </c>
      <c r="I134" s="341">
        <v>9</v>
      </c>
      <c r="J134" s="263" t="str">
        <f t="shared" si="6"/>
        <v>○</v>
      </c>
      <c r="K134" s="37">
        <v>692300072</v>
      </c>
      <c r="L134" s="33" t="str">
        <f t="shared" si="7"/>
        <v>○</v>
      </c>
    </row>
    <row r="135" spans="1:12" s="33" customFormat="1" x14ac:dyDescent="0.15">
      <c r="A135" s="72">
        <v>132</v>
      </c>
      <c r="B135" s="72">
        <v>692300056</v>
      </c>
      <c r="C135" s="72" t="s">
        <v>2867</v>
      </c>
      <c r="D135" s="72" t="s">
        <v>2188</v>
      </c>
      <c r="E135" s="72" t="s">
        <v>2868</v>
      </c>
      <c r="F135" s="72" t="s">
        <v>2869</v>
      </c>
      <c r="G135" s="72" t="s">
        <v>2241</v>
      </c>
      <c r="H135" s="73">
        <v>40269</v>
      </c>
      <c r="I135" s="341">
        <v>18</v>
      </c>
      <c r="J135" s="263" t="str">
        <f t="shared" si="6"/>
        <v>○</v>
      </c>
      <c r="K135" s="37">
        <v>692300080</v>
      </c>
      <c r="L135" s="33" t="str">
        <f t="shared" si="7"/>
        <v>○</v>
      </c>
    </row>
    <row r="136" spans="1:12" s="33" customFormat="1" x14ac:dyDescent="0.15">
      <c r="A136" s="72">
        <v>133</v>
      </c>
      <c r="B136" s="72">
        <v>692300072</v>
      </c>
      <c r="C136" s="72" t="s">
        <v>2870</v>
      </c>
      <c r="D136" s="72" t="s">
        <v>2558</v>
      </c>
      <c r="E136" s="72" t="s">
        <v>2871</v>
      </c>
      <c r="F136" s="72"/>
      <c r="G136" s="72"/>
      <c r="H136" s="73">
        <v>42087</v>
      </c>
      <c r="I136" s="341">
        <v>18</v>
      </c>
      <c r="J136" s="263" t="str">
        <f t="shared" si="6"/>
        <v>○</v>
      </c>
      <c r="K136" s="37">
        <v>692400021</v>
      </c>
      <c r="L136" s="33" t="str">
        <f t="shared" si="7"/>
        <v>○</v>
      </c>
    </row>
    <row r="137" spans="1:12" s="33" customFormat="1" x14ac:dyDescent="0.15">
      <c r="A137" s="72">
        <v>134</v>
      </c>
      <c r="B137" s="72">
        <v>692300080</v>
      </c>
      <c r="C137" s="72" t="s">
        <v>2872</v>
      </c>
      <c r="D137" s="72" t="s">
        <v>1473</v>
      </c>
      <c r="E137" s="72" t="s">
        <v>2873</v>
      </c>
      <c r="F137" s="72" t="s">
        <v>2874</v>
      </c>
      <c r="G137" s="72" t="s">
        <v>2875</v>
      </c>
      <c r="H137" s="73">
        <v>42457</v>
      </c>
      <c r="I137" s="341">
        <v>18</v>
      </c>
      <c r="J137" s="263" t="str">
        <f t="shared" si="6"/>
        <v>○</v>
      </c>
      <c r="K137" s="37">
        <v>692500051</v>
      </c>
      <c r="L137" s="33" t="str">
        <f t="shared" si="7"/>
        <v>○</v>
      </c>
    </row>
    <row r="138" spans="1:12" s="33" customFormat="1" x14ac:dyDescent="0.15">
      <c r="A138" s="72">
        <v>135</v>
      </c>
      <c r="B138" s="72">
        <v>692400021</v>
      </c>
      <c r="C138" s="72" t="s">
        <v>2876</v>
      </c>
      <c r="D138" s="72" t="s">
        <v>2391</v>
      </c>
      <c r="E138" s="72" t="s">
        <v>2877</v>
      </c>
      <c r="F138" s="72" t="s">
        <v>2878</v>
      </c>
      <c r="G138" s="72" t="s">
        <v>2878</v>
      </c>
      <c r="H138" s="73">
        <v>39638</v>
      </c>
      <c r="I138" s="341">
        <v>18</v>
      </c>
      <c r="J138" s="263" t="str">
        <f t="shared" si="6"/>
        <v>○</v>
      </c>
      <c r="K138" s="37">
        <v>692500077</v>
      </c>
      <c r="L138" s="33" t="str">
        <f t="shared" si="7"/>
        <v>○</v>
      </c>
    </row>
    <row r="139" spans="1:12" s="33" customFormat="1" x14ac:dyDescent="0.15">
      <c r="A139" s="72">
        <v>136</v>
      </c>
      <c r="B139" s="72">
        <v>692500051</v>
      </c>
      <c r="C139" s="72" t="s">
        <v>2879</v>
      </c>
      <c r="D139" s="72" t="s">
        <v>2880</v>
      </c>
      <c r="E139" s="72" t="s">
        <v>2881</v>
      </c>
      <c r="F139" s="72" t="s">
        <v>2882</v>
      </c>
      <c r="G139" s="72" t="s">
        <v>2882</v>
      </c>
      <c r="H139" s="73">
        <v>40466</v>
      </c>
      <c r="I139" s="341">
        <v>9</v>
      </c>
      <c r="J139" s="263" t="str">
        <f t="shared" si="6"/>
        <v>○</v>
      </c>
      <c r="K139" s="37">
        <v>692600018</v>
      </c>
      <c r="L139" s="33" t="str">
        <f t="shared" si="7"/>
        <v>○</v>
      </c>
    </row>
    <row r="140" spans="1:12" s="33" customFormat="1" x14ac:dyDescent="0.15">
      <c r="A140" s="72">
        <v>137</v>
      </c>
      <c r="B140" s="72">
        <v>692500077</v>
      </c>
      <c r="C140" s="72" t="s">
        <v>2883</v>
      </c>
      <c r="D140" s="72" t="s">
        <v>2884</v>
      </c>
      <c r="E140" s="72" t="s">
        <v>2885</v>
      </c>
      <c r="F140" s="72" t="s">
        <v>2886</v>
      </c>
      <c r="G140" s="72" t="s">
        <v>2887</v>
      </c>
      <c r="H140" s="73">
        <v>44166</v>
      </c>
      <c r="I140" s="341">
        <v>9</v>
      </c>
      <c r="J140" s="263" t="str">
        <f t="shared" si="6"/>
        <v>○</v>
      </c>
      <c r="K140" s="37">
        <v>692600034</v>
      </c>
      <c r="L140" s="33" t="str">
        <f t="shared" si="7"/>
        <v>○</v>
      </c>
    </row>
    <row r="141" spans="1:12" s="33" customFormat="1" x14ac:dyDescent="0.15">
      <c r="A141" s="72">
        <v>138</v>
      </c>
      <c r="B141" s="72">
        <v>692600018</v>
      </c>
      <c r="C141" s="72" t="s">
        <v>2888</v>
      </c>
      <c r="D141" s="72" t="s">
        <v>2408</v>
      </c>
      <c r="E141" s="72" t="s">
        <v>2889</v>
      </c>
      <c r="F141" s="72" t="s">
        <v>2890</v>
      </c>
      <c r="G141" s="72" t="s">
        <v>2891</v>
      </c>
      <c r="H141" s="73">
        <v>40266</v>
      </c>
      <c r="I141" s="341">
        <v>18</v>
      </c>
      <c r="J141" s="263" t="str">
        <f t="shared" si="6"/>
        <v>○</v>
      </c>
      <c r="K141" s="37">
        <v>692600042</v>
      </c>
      <c r="L141" s="33" t="str">
        <f t="shared" si="7"/>
        <v>○</v>
      </c>
    </row>
    <row r="142" spans="1:12" s="33" customFormat="1" x14ac:dyDescent="0.15">
      <c r="A142" s="72">
        <v>139</v>
      </c>
      <c r="B142" s="72">
        <v>692600034</v>
      </c>
      <c r="C142" s="72" t="s">
        <v>2892</v>
      </c>
      <c r="D142" s="72" t="s">
        <v>2391</v>
      </c>
      <c r="E142" s="72" t="s">
        <v>2893</v>
      </c>
      <c r="F142" s="72" t="s">
        <v>2894</v>
      </c>
      <c r="G142" s="72" t="s">
        <v>2894</v>
      </c>
      <c r="H142" s="73">
        <v>40479</v>
      </c>
      <c r="I142" s="341">
        <v>18</v>
      </c>
      <c r="J142" s="263" t="str">
        <f t="shared" si="6"/>
        <v>○</v>
      </c>
      <c r="K142" s="37">
        <v>692700016</v>
      </c>
      <c r="L142" s="33" t="str">
        <f t="shared" si="7"/>
        <v>○</v>
      </c>
    </row>
    <row r="143" spans="1:12" s="33" customFormat="1" x14ac:dyDescent="0.15">
      <c r="A143" s="72">
        <v>140</v>
      </c>
      <c r="B143" s="72">
        <v>692600042</v>
      </c>
      <c r="C143" s="72" t="s">
        <v>2895</v>
      </c>
      <c r="D143" s="72" t="s">
        <v>2896</v>
      </c>
      <c r="E143" s="72" t="s">
        <v>2897</v>
      </c>
      <c r="F143" s="72" t="s">
        <v>2898</v>
      </c>
      <c r="G143" s="72" t="s">
        <v>2899</v>
      </c>
      <c r="H143" s="73">
        <v>40940</v>
      </c>
      <c r="I143" s="341">
        <v>18</v>
      </c>
      <c r="J143" s="263" t="str">
        <f t="shared" si="6"/>
        <v>○</v>
      </c>
      <c r="K143" s="37">
        <v>692700024</v>
      </c>
      <c r="L143" s="33" t="str">
        <f t="shared" si="7"/>
        <v>○</v>
      </c>
    </row>
    <row r="144" spans="1:12" s="33" customFormat="1" x14ac:dyDescent="0.15">
      <c r="A144" s="72">
        <v>141</v>
      </c>
      <c r="B144" s="72">
        <v>692700016</v>
      </c>
      <c r="C144" s="72" t="s">
        <v>2900</v>
      </c>
      <c r="D144" s="72" t="s">
        <v>1821</v>
      </c>
      <c r="E144" s="72" t="s">
        <v>2901</v>
      </c>
      <c r="F144" s="72" t="s">
        <v>2902</v>
      </c>
      <c r="G144" s="72" t="s">
        <v>2903</v>
      </c>
      <c r="H144" s="73">
        <v>39142</v>
      </c>
      <c r="I144" s="341">
        <v>9</v>
      </c>
      <c r="J144" s="263" t="str">
        <f t="shared" si="6"/>
        <v>○</v>
      </c>
      <c r="K144" s="37">
        <v>693000051</v>
      </c>
      <c r="L144" s="33" t="str">
        <f t="shared" si="7"/>
        <v>○</v>
      </c>
    </row>
    <row r="145" spans="1:12" x14ac:dyDescent="0.15">
      <c r="A145" s="72">
        <v>142</v>
      </c>
      <c r="B145" s="72">
        <v>692700024</v>
      </c>
      <c r="C145" s="72" t="s">
        <v>2904</v>
      </c>
      <c r="D145" s="72" t="s">
        <v>2905</v>
      </c>
      <c r="E145" s="72" t="s">
        <v>2906</v>
      </c>
      <c r="F145" s="72" t="s">
        <v>2907</v>
      </c>
      <c r="G145" s="72" t="s">
        <v>2907</v>
      </c>
      <c r="H145" s="73">
        <v>40905</v>
      </c>
      <c r="I145" s="341">
        <v>9</v>
      </c>
      <c r="J145" s="263" t="str">
        <f t="shared" si="6"/>
        <v>○</v>
      </c>
      <c r="K145" s="37"/>
      <c r="L145" t="str">
        <f t="shared" si="7"/>
        <v/>
      </c>
    </row>
    <row r="146" spans="1:12" x14ac:dyDescent="0.15">
      <c r="A146" s="72">
        <v>143</v>
      </c>
      <c r="B146" s="72">
        <v>693000051</v>
      </c>
      <c r="C146" s="72" t="s">
        <v>2908</v>
      </c>
      <c r="D146" s="72" t="s">
        <v>2758</v>
      </c>
      <c r="E146" s="72" t="s">
        <v>2909</v>
      </c>
      <c r="F146" s="72" t="s">
        <v>2910</v>
      </c>
      <c r="G146" s="72" t="s">
        <v>2910</v>
      </c>
      <c r="H146" s="73">
        <v>40451</v>
      </c>
      <c r="I146" s="341">
        <v>18</v>
      </c>
      <c r="J146" s="263" t="str">
        <f t="shared" si="6"/>
        <v>○</v>
      </c>
      <c r="K146" s="37"/>
      <c r="L146" t="str">
        <f t="shared" si="7"/>
        <v/>
      </c>
    </row>
    <row r="147" spans="1:12" x14ac:dyDescent="0.15">
      <c r="K147" s="37"/>
      <c r="L147" t="str">
        <f t="shared" si="7"/>
        <v/>
      </c>
    </row>
    <row r="148" spans="1:12" x14ac:dyDescent="0.15">
      <c r="K148" s="37"/>
      <c r="L148" t="str">
        <f t="shared" si="7"/>
        <v/>
      </c>
    </row>
    <row r="149" spans="1:12" x14ac:dyDescent="0.15">
      <c r="K149" s="37"/>
      <c r="L149" t="str">
        <f t="shared" si="7"/>
        <v/>
      </c>
    </row>
    <row r="150" spans="1:12" x14ac:dyDescent="0.15">
      <c r="K150" s="37"/>
      <c r="L150" t="str">
        <f t="shared" si="7"/>
        <v/>
      </c>
    </row>
    <row r="151" spans="1:12" x14ac:dyDescent="0.15">
      <c r="K151" s="37"/>
      <c r="L151" t="str">
        <f t="shared" si="7"/>
        <v/>
      </c>
    </row>
    <row r="152" spans="1:12" x14ac:dyDescent="0.15">
      <c r="K152" s="37"/>
      <c r="L152" t="str">
        <f t="shared" si="7"/>
        <v/>
      </c>
    </row>
    <row r="153" spans="1:12" x14ac:dyDescent="0.15">
      <c r="K153" s="37"/>
      <c r="L153" t="str">
        <f t="shared" si="7"/>
        <v/>
      </c>
    </row>
    <row r="154" spans="1:12" x14ac:dyDescent="0.15">
      <c r="K154" s="37"/>
    </row>
    <row r="155" spans="1:12" x14ac:dyDescent="0.15">
      <c r="K155" s="37"/>
    </row>
    <row r="156" spans="1:12" x14ac:dyDescent="0.15">
      <c r="K156" s="37"/>
    </row>
    <row r="157" spans="1:12" x14ac:dyDescent="0.15">
      <c r="K157" s="37"/>
    </row>
    <row r="158" spans="1:12" x14ac:dyDescent="0.15">
      <c r="K158" s="37"/>
    </row>
    <row r="159" spans="1:12" x14ac:dyDescent="0.15">
      <c r="K159" s="37"/>
    </row>
    <row r="160" spans="1:12" x14ac:dyDescent="0.15">
      <c r="K160" s="37"/>
    </row>
    <row r="161" spans="11:11" x14ac:dyDescent="0.15">
      <c r="K161" s="37"/>
    </row>
    <row r="162" spans="11:11" x14ac:dyDescent="0.15">
      <c r="K162" s="37"/>
    </row>
    <row r="163" spans="11:11" x14ac:dyDescent="0.15">
      <c r="K163" s="37"/>
    </row>
    <row r="164" spans="11:11" x14ac:dyDescent="0.15">
      <c r="K164" s="37"/>
    </row>
    <row r="165" spans="11:11" x14ac:dyDescent="0.15">
      <c r="K165" s="37"/>
    </row>
    <row r="166" spans="11:11" x14ac:dyDescent="0.15">
      <c r="K166" s="37"/>
    </row>
    <row r="167" spans="11:11" x14ac:dyDescent="0.15">
      <c r="K167" s="37"/>
    </row>
    <row r="168" spans="11:11" x14ac:dyDescent="0.15">
      <c r="K168" s="37"/>
    </row>
    <row r="169" spans="11:11" x14ac:dyDescent="0.15">
      <c r="K169" s="37"/>
    </row>
    <row r="170" spans="11:11" x14ac:dyDescent="0.15">
      <c r="K170" s="37"/>
    </row>
    <row r="171" spans="11:11" x14ac:dyDescent="0.15">
      <c r="K171" s="37"/>
    </row>
    <row r="172" spans="11:11" x14ac:dyDescent="0.15">
      <c r="K172" s="37"/>
    </row>
    <row r="173" spans="11:11" x14ac:dyDescent="0.15">
      <c r="K173" s="37"/>
    </row>
    <row r="174" spans="11:11" x14ac:dyDescent="0.15">
      <c r="K174" s="37"/>
    </row>
    <row r="175" spans="11:11" x14ac:dyDescent="0.15">
      <c r="K175" s="37"/>
    </row>
    <row r="176" spans="11:11" x14ac:dyDescent="0.15">
      <c r="K176" s="37"/>
    </row>
    <row r="177" spans="11:11" x14ac:dyDescent="0.15">
      <c r="K177" s="37"/>
    </row>
    <row r="178" spans="11:11" x14ac:dyDescent="0.15">
      <c r="K178" s="37"/>
    </row>
    <row r="179" spans="11:11" x14ac:dyDescent="0.15">
      <c r="K179" s="37"/>
    </row>
    <row r="180" spans="11:11" x14ac:dyDescent="0.15">
      <c r="K180" s="37"/>
    </row>
    <row r="181" spans="11:11" x14ac:dyDescent="0.15">
      <c r="K181" s="37"/>
    </row>
    <row r="182" spans="11:11" x14ac:dyDescent="0.15">
      <c r="K182" s="37"/>
    </row>
    <row r="183" spans="11:11" x14ac:dyDescent="0.15">
      <c r="K183" s="37"/>
    </row>
    <row r="184" spans="11:11" x14ac:dyDescent="0.15">
      <c r="K184" s="37"/>
    </row>
    <row r="185" spans="11:11" x14ac:dyDescent="0.15">
      <c r="K185" s="37"/>
    </row>
    <row r="186" spans="11:11" x14ac:dyDescent="0.15">
      <c r="K186" s="37"/>
    </row>
    <row r="187" spans="11:11" x14ac:dyDescent="0.15">
      <c r="K187" s="37"/>
    </row>
    <row r="188" spans="11:11" x14ac:dyDescent="0.15">
      <c r="K188" s="37"/>
    </row>
    <row r="189" spans="11:11" x14ac:dyDescent="0.15">
      <c r="K189" s="37"/>
    </row>
    <row r="190" spans="11:11" x14ac:dyDescent="0.15">
      <c r="K190" s="37"/>
    </row>
    <row r="191" spans="11:11" x14ac:dyDescent="0.15">
      <c r="K191" s="37"/>
    </row>
    <row r="192" spans="11:11" x14ac:dyDescent="0.15">
      <c r="K192" s="37"/>
    </row>
    <row r="193" spans="11:11" x14ac:dyDescent="0.15">
      <c r="K193" s="37"/>
    </row>
    <row r="194" spans="11:11" x14ac:dyDescent="0.15">
      <c r="K194" s="37"/>
    </row>
    <row r="195" spans="11:11" x14ac:dyDescent="0.15">
      <c r="K195" s="37"/>
    </row>
    <row r="196" spans="11:11" x14ac:dyDescent="0.15">
      <c r="K196" s="37"/>
    </row>
    <row r="197" spans="11:11" x14ac:dyDescent="0.15">
      <c r="K197" s="37"/>
    </row>
    <row r="198" spans="11:11" x14ac:dyDescent="0.15">
      <c r="K198" s="62"/>
    </row>
    <row r="199" spans="11:11" x14ac:dyDescent="0.15">
      <c r="K199" s="37"/>
    </row>
    <row r="200" spans="11:11" x14ac:dyDescent="0.15">
      <c r="K200" s="37"/>
    </row>
    <row r="201" spans="11:11" x14ac:dyDescent="0.15">
      <c r="K201" s="37"/>
    </row>
    <row r="202" spans="11:11" x14ac:dyDescent="0.15">
      <c r="K202" s="37"/>
    </row>
    <row r="203" spans="11:11" x14ac:dyDescent="0.15">
      <c r="K203" s="37"/>
    </row>
    <row r="204" spans="11:11" x14ac:dyDescent="0.15">
      <c r="K204" s="37"/>
    </row>
    <row r="205" spans="11:11" x14ac:dyDescent="0.15">
      <c r="K205" s="37"/>
    </row>
    <row r="206" spans="11:11" x14ac:dyDescent="0.15">
      <c r="K206" s="37"/>
    </row>
    <row r="207" spans="11:11" x14ac:dyDescent="0.15">
      <c r="K207" s="37"/>
    </row>
    <row r="208" spans="11:11" x14ac:dyDescent="0.15">
      <c r="K208" s="37"/>
    </row>
    <row r="209" spans="11:11" x14ac:dyDescent="0.15">
      <c r="K209" s="37"/>
    </row>
    <row r="210" spans="11:11" x14ac:dyDescent="0.15">
      <c r="K210" s="37"/>
    </row>
    <row r="211" spans="11:11" x14ac:dyDescent="0.15">
      <c r="K211" s="37"/>
    </row>
    <row r="212" spans="11:11" x14ac:dyDescent="0.15">
      <c r="K212" s="37"/>
    </row>
    <row r="213" spans="11:11" x14ac:dyDescent="0.15">
      <c r="K213" s="37"/>
    </row>
    <row r="214" spans="11:11" x14ac:dyDescent="0.15">
      <c r="K214" s="37"/>
    </row>
    <row r="215" spans="11:11" x14ac:dyDescent="0.15">
      <c r="K215" s="37"/>
    </row>
    <row r="216" spans="11:11" x14ac:dyDescent="0.15">
      <c r="K216" s="37"/>
    </row>
    <row r="217" spans="11:11" x14ac:dyDescent="0.15">
      <c r="K217" s="37"/>
    </row>
    <row r="218" spans="11:11" x14ac:dyDescent="0.15">
      <c r="K218" s="37"/>
    </row>
    <row r="219" spans="11:11" x14ac:dyDescent="0.15">
      <c r="K219" s="37"/>
    </row>
    <row r="220" spans="11:11" x14ac:dyDescent="0.15">
      <c r="K220" s="37"/>
    </row>
    <row r="221" spans="11:11" x14ac:dyDescent="0.15">
      <c r="K221" s="37"/>
    </row>
    <row r="222" spans="11:11" x14ac:dyDescent="0.15">
      <c r="K222" s="37"/>
    </row>
    <row r="223" spans="11:11" x14ac:dyDescent="0.15">
      <c r="K223" s="37"/>
    </row>
    <row r="224" spans="11:11" x14ac:dyDescent="0.15">
      <c r="K224" s="37"/>
    </row>
    <row r="225" spans="11:11" x14ac:dyDescent="0.15">
      <c r="K225" s="37"/>
    </row>
    <row r="226" spans="11:11" x14ac:dyDescent="0.15">
      <c r="K226" s="37"/>
    </row>
    <row r="227" spans="11:11" x14ac:dyDescent="0.15">
      <c r="K227" s="37"/>
    </row>
    <row r="228" spans="11:11" x14ac:dyDescent="0.15">
      <c r="K228" s="37"/>
    </row>
    <row r="229" spans="11:11" x14ac:dyDescent="0.15">
      <c r="K229" s="37"/>
    </row>
    <row r="230" spans="11:11" x14ac:dyDescent="0.15">
      <c r="K230" s="37"/>
    </row>
    <row r="231" spans="11:11" x14ac:dyDescent="0.15">
      <c r="K231" s="37"/>
    </row>
    <row r="232" spans="11:11" x14ac:dyDescent="0.15">
      <c r="K232" s="37"/>
    </row>
    <row r="233" spans="11:11" x14ac:dyDescent="0.15">
      <c r="K233" s="37"/>
    </row>
    <row r="234" spans="11:11" x14ac:dyDescent="0.15">
      <c r="K234" s="37"/>
    </row>
    <row r="235" spans="11:11" x14ac:dyDescent="0.15">
      <c r="K235" s="37"/>
    </row>
    <row r="236" spans="11:11" x14ac:dyDescent="0.15">
      <c r="K236" s="37"/>
    </row>
    <row r="237" spans="11:11" x14ac:dyDescent="0.15">
      <c r="K237" s="37"/>
    </row>
    <row r="238" spans="11:11" x14ac:dyDescent="0.15">
      <c r="K238" s="37"/>
    </row>
    <row r="239" spans="11:11" x14ac:dyDescent="0.15">
      <c r="K239" s="37"/>
    </row>
    <row r="240" spans="11:11" x14ac:dyDescent="0.15">
      <c r="K240" s="37"/>
    </row>
    <row r="241" spans="11:11" x14ac:dyDescent="0.15">
      <c r="K241" s="37"/>
    </row>
    <row r="242" spans="11:11" x14ac:dyDescent="0.15">
      <c r="K242" s="37"/>
    </row>
    <row r="243" spans="11:11" x14ac:dyDescent="0.15">
      <c r="K243" s="37"/>
    </row>
    <row r="244" spans="11:11" x14ac:dyDescent="0.15">
      <c r="K244" s="37"/>
    </row>
    <row r="245" spans="11:11" x14ac:dyDescent="0.15">
      <c r="K245" s="37"/>
    </row>
    <row r="246" spans="11:11" x14ac:dyDescent="0.15">
      <c r="K246" s="37"/>
    </row>
    <row r="247" spans="11:11" x14ac:dyDescent="0.15">
      <c r="K247" s="37"/>
    </row>
    <row r="248" spans="11:11" x14ac:dyDescent="0.15">
      <c r="K248" s="37"/>
    </row>
    <row r="249" spans="11:11" x14ac:dyDescent="0.15">
      <c r="K249" s="37"/>
    </row>
    <row r="250" spans="11:11" x14ac:dyDescent="0.15">
      <c r="K250" s="37"/>
    </row>
    <row r="251" spans="11:11" x14ac:dyDescent="0.15">
      <c r="K251" s="37"/>
    </row>
    <row r="252" spans="11:11" x14ac:dyDescent="0.15">
      <c r="K252" s="37"/>
    </row>
  </sheetData>
  <autoFilter ref="A3:P153"/>
  <mergeCells count="1">
    <mergeCell ref="A1:J2"/>
  </mergeCells>
  <phoneticPr fontId="7"/>
  <printOptions horizontalCentered="1"/>
  <pageMargins left="0.39370078740157483" right="0.39370078740157483" top="0.6692913385826772" bottom="0.51181102362204722" header="0.47244094488188981" footer="0.31496062992125984"/>
  <pageSetup paperSize="9" scale="81" fitToHeight="4" orientation="landscape" r:id="rId1"/>
  <headerFooter alignWithMargins="0">
    <oddHeader>&amp;C認知症対応型共同生活介護</oddHeader>
    <oddFooter>&amp;C認知症対応型共同生活介護</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FF00"/>
  </sheetPr>
  <dimension ref="A1:L162"/>
  <sheetViews>
    <sheetView view="pageBreakPreview" zoomScaleNormal="100" workbookViewId="0">
      <pane xSplit="3" ySplit="2" topLeftCell="D3" activePane="bottomRight" state="frozen"/>
      <selection activeCell="D4" sqref="D4"/>
      <selection pane="topRight" activeCell="D4" sqref="D4"/>
      <selection pane="bottomLeft" activeCell="D4" sqref="D4"/>
      <selection pane="bottomRight" sqref="A1:J2"/>
    </sheetView>
  </sheetViews>
  <sheetFormatPr defaultRowHeight="13.5" x14ac:dyDescent="0.15"/>
  <cols>
    <col min="1" max="1" width="4.625" customWidth="1"/>
    <col min="2" max="2" width="11.875" customWidth="1"/>
    <col min="3" max="3" width="37.5" customWidth="1"/>
    <col min="4" max="4" width="35.625" customWidth="1"/>
    <col min="5" max="5" width="37.5" customWidth="1"/>
    <col min="6" max="7" width="13.125" customWidth="1"/>
    <col min="8" max="8" width="11.875" style="37" customWidth="1"/>
    <col min="9" max="9" width="5" style="32" customWidth="1"/>
    <col min="10" max="10" width="3" customWidth="1"/>
    <col min="11" max="11" width="10.5" customWidth="1"/>
    <col min="12" max="12" width="9" customWidth="1"/>
  </cols>
  <sheetData>
    <row r="1" spans="1:12" ht="22.5" customHeight="1" x14ac:dyDescent="0.15">
      <c r="A1" s="365" t="s">
        <v>132</v>
      </c>
      <c r="B1" s="365"/>
      <c r="C1" s="365"/>
      <c r="D1" s="365"/>
      <c r="E1" s="365"/>
      <c r="F1" s="365"/>
      <c r="G1" s="365"/>
      <c r="H1" s="365"/>
      <c r="I1" s="365"/>
      <c r="J1" s="365"/>
      <c r="K1" s="62"/>
    </row>
    <row r="2" spans="1:12" ht="22.5" customHeight="1" x14ac:dyDescent="0.15">
      <c r="A2" s="365"/>
      <c r="B2" s="365"/>
      <c r="C2" s="365"/>
      <c r="D2" s="365"/>
      <c r="E2" s="365"/>
      <c r="F2" s="365"/>
      <c r="G2" s="365"/>
      <c r="H2" s="365"/>
      <c r="I2" s="365"/>
      <c r="J2" s="365"/>
      <c r="K2" s="38"/>
    </row>
    <row r="3" spans="1:12" x14ac:dyDescent="0.15">
      <c r="A3" t="s">
        <v>100</v>
      </c>
      <c r="I3" s="31"/>
      <c r="J3" s="32"/>
      <c r="K3" s="37" t="s">
        <v>126</v>
      </c>
    </row>
    <row r="4" spans="1:12" x14ac:dyDescent="0.15">
      <c r="A4" s="78" t="s">
        <v>91</v>
      </c>
      <c r="B4" s="78" t="s">
        <v>55</v>
      </c>
      <c r="C4" s="78" t="s">
        <v>59</v>
      </c>
      <c r="D4" s="78" t="s">
        <v>56</v>
      </c>
      <c r="E4" s="78" t="s">
        <v>60</v>
      </c>
      <c r="F4" s="78" t="s">
        <v>57</v>
      </c>
      <c r="G4" s="78" t="s">
        <v>51</v>
      </c>
      <c r="H4" s="78" t="s">
        <v>58</v>
      </c>
      <c r="I4" s="79" t="s">
        <v>50</v>
      </c>
      <c r="J4" s="77" t="s">
        <v>68</v>
      </c>
      <c r="K4" s="37">
        <v>670100817</v>
      </c>
      <c r="L4" t="str">
        <f>IF(K4="","","○")</f>
        <v>○</v>
      </c>
    </row>
    <row r="5" spans="1:12" x14ac:dyDescent="0.15">
      <c r="A5" s="72">
        <v>1</v>
      </c>
      <c r="B5" s="72">
        <v>670100817</v>
      </c>
      <c r="C5" s="72" t="s">
        <v>2911</v>
      </c>
      <c r="D5" s="72" t="s">
        <v>1880</v>
      </c>
      <c r="E5" s="72" t="s">
        <v>2349</v>
      </c>
      <c r="F5" s="72" t="s">
        <v>2350</v>
      </c>
      <c r="G5" s="72" t="s">
        <v>2351</v>
      </c>
      <c r="H5" s="73">
        <v>36612</v>
      </c>
      <c r="I5" s="327">
        <v>50</v>
      </c>
      <c r="J5" s="74" t="str">
        <f>IF(ISERROR(VLOOKUP(B5,$K:$L,2,FALSE)),"×",VLOOKUP(B5,$K:$L,2,FALSE))</f>
        <v>○</v>
      </c>
      <c r="K5" s="37">
        <v>670101187</v>
      </c>
      <c r="L5" t="str">
        <f t="shared" ref="L5:L54" si="0">IF(K5="","","○")</f>
        <v>○</v>
      </c>
    </row>
    <row r="6" spans="1:12" x14ac:dyDescent="0.15">
      <c r="A6" s="72">
        <v>2</v>
      </c>
      <c r="B6" s="72">
        <v>670800937</v>
      </c>
      <c r="C6" s="72" t="s">
        <v>2912</v>
      </c>
      <c r="D6" s="72" t="s">
        <v>2913</v>
      </c>
      <c r="E6" s="72" t="s">
        <v>2914</v>
      </c>
      <c r="F6" s="72" t="s">
        <v>2915</v>
      </c>
      <c r="G6" s="72" t="s">
        <v>2916</v>
      </c>
      <c r="H6" s="73">
        <v>38260</v>
      </c>
      <c r="I6" s="327">
        <v>50</v>
      </c>
      <c r="J6" s="74" t="str">
        <f>IF(ISERROR(VLOOKUP(B6,$K:$L,2,FALSE)),"×",VLOOKUP(B6,$K:$L,2,FALSE))</f>
        <v>○</v>
      </c>
      <c r="K6" s="37">
        <v>670101708</v>
      </c>
      <c r="L6" t="str">
        <f t="shared" si="0"/>
        <v>○</v>
      </c>
    </row>
    <row r="7" spans="1:12" x14ac:dyDescent="0.15">
      <c r="A7" s="72">
        <v>3</v>
      </c>
      <c r="B7" s="72">
        <v>671500353</v>
      </c>
      <c r="C7" s="72" t="s">
        <v>2917</v>
      </c>
      <c r="D7" s="72" t="s">
        <v>1633</v>
      </c>
      <c r="E7" s="72" t="s">
        <v>1634</v>
      </c>
      <c r="F7" s="72" t="s">
        <v>2918</v>
      </c>
      <c r="G7" s="72" t="s">
        <v>2919</v>
      </c>
      <c r="H7" s="73">
        <v>38195</v>
      </c>
      <c r="I7" s="327">
        <v>20</v>
      </c>
      <c r="J7" s="74" t="str">
        <f>IF(ISERROR(VLOOKUP(B7,$K:$L,2,FALSE)),"×",VLOOKUP(B7,$K:$L,2,FALSE))</f>
        <v>○</v>
      </c>
      <c r="K7" s="37">
        <v>670101781</v>
      </c>
      <c r="L7" t="str">
        <f t="shared" si="0"/>
        <v>○</v>
      </c>
    </row>
    <row r="8" spans="1:12" x14ac:dyDescent="0.15">
      <c r="A8" s="34"/>
      <c r="B8" s="34"/>
      <c r="C8" s="34"/>
      <c r="D8" s="34"/>
      <c r="E8" s="34"/>
      <c r="F8" s="34"/>
      <c r="G8" s="34"/>
      <c r="H8" s="66"/>
      <c r="I8" s="35"/>
      <c r="J8" s="36"/>
      <c r="K8" s="37">
        <v>670102235</v>
      </c>
      <c r="L8" t="str">
        <f t="shared" si="0"/>
        <v>○</v>
      </c>
    </row>
    <row r="9" spans="1:12" x14ac:dyDescent="0.15">
      <c r="A9" s="257" t="s">
        <v>658</v>
      </c>
      <c r="B9" s="34"/>
      <c r="C9" s="34"/>
      <c r="D9" s="34"/>
      <c r="E9" s="34"/>
      <c r="F9" s="34"/>
      <c r="G9" s="34"/>
      <c r="H9" s="66"/>
      <c r="I9" s="36"/>
      <c r="J9" s="35"/>
      <c r="K9" s="37">
        <v>670102284</v>
      </c>
      <c r="L9" t="str">
        <f t="shared" si="0"/>
        <v>○</v>
      </c>
    </row>
    <row r="10" spans="1:12" x14ac:dyDescent="0.15">
      <c r="A10" s="65" t="s">
        <v>95</v>
      </c>
      <c r="B10" s="65" t="s">
        <v>55</v>
      </c>
      <c r="C10" s="65" t="s">
        <v>59</v>
      </c>
      <c r="D10" s="65" t="s">
        <v>56</v>
      </c>
      <c r="E10" s="65" t="s">
        <v>60</v>
      </c>
      <c r="F10" s="65" t="s">
        <v>57</v>
      </c>
      <c r="G10" s="65" t="s">
        <v>51</v>
      </c>
      <c r="H10" s="65" t="s">
        <v>58</v>
      </c>
      <c r="I10" s="65" t="s">
        <v>50</v>
      </c>
      <c r="J10" s="63" t="s">
        <v>68</v>
      </c>
      <c r="K10" s="37">
        <v>670102318</v>
      </c>
      <c r="L10" t="str">
        <f t="shared" si="0"/>
        <v>○</v>
      </c>
    </row>
    <row r="11" spans="1:12" x14ac:dyDescent="0.15">
      <c r="A11" s="72">
        <v>1</v>
      </c>
      <c r="B11" s="72">
        <v>670101187</v>
      </c>
      <c r="C11" s="72" t="s">
        <v>2920</v>
      </c>
      <c r="D11" s="72" t="s">
        <v>2921</v>
      </c>
      <c r="E11" s="72" t="s">
        <v>2922</v>
      </c>
      <c r="F11" s="72" t="s">
        <v>2923</v>
      </c>
      <c r="G11" s="72" t="s">
        <v>2924</v>
      </c>
      <c r="H11" s="73">
        <v>37496</v>
      </c>
      <c r="I11" s="327">
        <v>42</v>
      </c>
      <c r="J11" s="58" t="str">
        <f t="shared" ref="J11:J42" si="1">IF(ISERROR(VLOOKUP(B11,$K:$L,2,FALSE)),"×",VLOOKUP(B11,$K:$L,2,FALSE))</f>
        <v>○</v>
      </c>
      <c r="K11" s="37">
        <v>670102979</v>
      </c>
      <c r="L11" t="str">
        <f t="shared" si="0"/>
        <v>○</v>
      </c>
    </row>
    <row r="12" spans="1:12" x14ac:dyDescent="0.15">
      <c r="A12" s="72">
        <v>2</v>
      </c>
      <c r="B12" s="72">
        <v>670101708</v>
      </c>
      <c r="C12" s="72" t="s">
        <v>2925</v>
      </c>
      <c r="D12" s="72" t="s">
        <v>2921</v>
      </c>
      <c r="E12" s="72" t="s">
        <v>2926</v>
      </c>
      <c r="F12" s="72" t="s">
        <v>2927</v>
      </c>
      <c r="G12" s="72" t="s">
        <v>2928</v>
      </c>
      <c r="H12" s="73">
        <v>38233</v>
      </c>
      <c r="I12" s="327">
        <v>44</v>
      </c>
      <c r="J12" s="58" t="str">
        <f t="shared" si="1"/>
        <v>○</v>
      </c>
      <c r="K12" s="37">
        <v>670103043</v>
      </c>
      <c r="L12" t="str">
        <f t="shared" si="0"/>
        <v>○</v>
      </c>
    </row>
    <row r="13" spans="1:12" x14ac:dyDescent="0.15">
      <c r="A13" s="72">
        <v>3</v>
      </c>
      <c r="B13" s="72">
        <v>670101781</v>
      </c>
      <c r="C13" s="72" t="s">
        <v>2929</v>
      </c>
      <c r="D13" s="72" t="s">
        <v>2921</v>
      </c>
      <c r="E13" s="72" t="s">
        <v>2930</v>
      </c>
      <c r="F13" s="72" t="s">
        <v>2931</v>
      </c>
      <c r="G13" s="72" t="s">
        <v>2932</v>
      </c>
      <c r="H13" s="73">
        <v>38281</v>
      </c>
      <c r="I13" s="327">
        <v>44</v>
      </c>
      <c r="J13" s="58" t="str">
        <f t="shared" si="1"/>
        <v>○</v>
      </c>
      <c r="K13" s="37">
        <v>670103175</v>
      </c>
      <c r="L13" t="str">
        <f t="shared" si="0"/>
        <v>○</v>
      </c>
    </row>
    <row r="14" spans="1:12" x14ac:dyDescent="0.15">
      <c r="A14" s="72">
        <v>4</v>
      </c>
      <c r="B14" s="72">
        <v>670102235</v>
      </c>
      <c r="C14" s="72" t="s">
        <v>2933</v>
      </c>
      <c r="D14" s="72" t="s">
        <v>2934</v>
      </c>
      <c r="E14" s="72" t="s">
        <v>2935</v>
      </c>
      <c r="F14" s="72" t="s">
        <v>2936</v>
      </c>
      <c r="G14" s="72" t="s">
        <v>2937</v>
      </c>
      <c r="H14" s="73">
        <v>39983</v>
      </c>
      <c r="I14" s="327">
        <v>30</v>
      </c>
      <c r="J14" s="58" t="str">
        <f t="shared" si="1"/>
        <v>○</v>
      </c>
      <c r="K14" s="37">
        <v>670103233</v>
      </c>
      <c r="L14" t="str">
        <f t="shared" si="0"/>
        <v>○</v>
      </c>
    </row>
    <row r="15" spans="1:12" x14ac:dyDescent="0.15">
      <c r="A15" s="72">
        <v>5</v>
      </c>
      <c r="B15" s="72">
        <v>670102318</v>
      </c>
      <c r="C15" s="72" t="s">
        <v>2938</v>
      </c>
      <c r="D15" s="72" t="s">
        <v>2939</v>
      </c>
      <c r="E15" s="72" t="s">
        <v>2940</v>
      </c>
      <c r="F15" s="72" t="s">
        <v>2941</v>
      </c>
      <c r="G15" s="72" t="s">
        <v>2942</v>
      </c>
      <c r="H15" s="73">
        <v>39010</v>
      </c>
      <c r="I15" s="327">
        <v>60</v>
      </c>
      <c r="J15" s="58" t="str">
        <f t="shared" si="1"/>
        <v>○</v>
      </c>
      <c r="K15" s="37">
        <v>670103266</v>
      </c>
      <c r="L15" t="str">
        <f t="shared" si="0"/>
        <v>○</v>
      </c>
    </row>
    <row r="16" spans="1:12" s="33" customFormat="1" x14ac:dyDescent="0.15">
      <c r="A16" s="72">
        <v>6</v>
      </c>
      <c r="B16" s="72">
        <v>670102979</v>
      </c>
      <c r="C16" s="72" t="s">
        <v>2943</v>
      </c>
      <c r="D16" s="72" t="s">
        <v>2749</v>
      </c>
      <c r="E16" s="72" t="s">
        <v>2944</v>
      </c>
      <c r="F16" s="72" t="s">
        <v>2945</v>
      </c>
      <c r="G16" s="72" t="s">
        <v>2946</v>
      </c>
      <c r="H16" s="73">
        <v>40086</v>
      </c>
      <c r="I16" s="327">
        <v>50</v>
      </c>
      <c r="J16" s="58" t="str">
        <f t="shared" si="1"/>
        <v>○</v>
      </c>
      <c r="K16" s="37">
        <v>670103407</v>
      </c>
      <c r="L16" s="33" t="str">
        <f t="shared" si="0"/>
        <v>○</v>
      </c>
    </row>
    <row r="17" spans="1:12" s="33" customFormat="1" x14ac:dyDescent="0.15">
      <c r="A17" s="72">
        <v>7</v>
      </c>
      <c r="B17" s="72">
        <v>670103043</v>
      </c>
      <c r="C17" s="72" t="s">
        <v>2947</v>
      </c>
      <c r="D17" s="72" t="s">
        <v>2118</v>
      </c>
      <c r="E17" s="72" t="s">
        <v>2119</v>
      </c>
      <c r="F17" s="72" t="s">
        <v>2120</v>
      </c>
      <c r="G17" s="72" t="s">
        <v>2121</v>
      </c>
      <c r="H17" s="73">
        <v>40238</v>
      </c>
      <c r="I17" s="327">
        <v>20</v>
      </c>
      <c r="J17" s="58" t="str">
        <f t="shared" si="1"/>
        <v>○</v>
      </c>
      <c r="K17" s="37">
        <v>670103415</v>
      </c>
      <c r="L17" s="33" t="str">
        <f t="shared" si="0"/>
        <v>○</v>
      </c>
    </row>
    <row r="18" spans="1:12" s="33" customFormat="1" x14ac:dyDescent="0.15">
      <c r="A18" s="72">
        <v>8</v>
      </c>
      <c r="B18" s="72">
        <v>670103175</v>
      </c>
      <c r="C18" s="72" t="s">
        <v>2948</v>
      </c>
      <c r="D18" s="72" t="s">
        <v>2939</v>
      </c>
      <c r="E18" s="72" t="s">
        <v>2949</v>
      </c>
      <c r="F18" s="72" t="s">
        <v>2950</v>
      </c>
      <c r="G18" s="72" t="s">
        <v>2951</v>
      </c>
      <c r="H18" s="73">
        <v>40494</v>
      </c>
      <c r="I18" s="327">
        <v>50</v>
      </c>
      <c r="J18" s="58" t="str">
        <f t="shared" si="1"/>
        <v>○</v>
      </c>
      <c r="K18" s="37">
        <v>670103654</v>
      </c>
      <c r="L18" s="33" t="str">
        <f t="shared" si="0"/>
        <v>○</v>
      </c>
    </row>
    <row r="19" spans="1:12" s="33" customFormat="1" x14ac:dyDescent="0.15">
      <c r="A19" s="72">
        <v>9</v>
      </c>
      <c r="B19" s="72">
        <v>670103233</v>
      </c>
      <c r="C19" s="72" t="s">
        <v>2952</v>
      </c>
      <c r="D19" s="72" t="s">
        <v>2596</v>
      </c>
      <c r="E19" s="72" t="s">
        <v>2953</v>
      </c>
      <c r="F19" s="72" t="s">
        <v>2954</v>
      </c>
      <c r="G19" s="72" t="s">
        <v>2955</v>
      </c>
      <c r="H19" s="73">
        <v>40560</v>
      </c>
      <c r="I19" s="327">
        <v>50</v>
      </c>
      <c r="J19" s="58" t="str">
        <f t="shared" si="1"/>
        <v>○</v>
      </c>
      <c r="K19" s="37">
        <v>670104926</v>
      </c>
      <c r="L19" s="33" t="str">
        <f t="shared" si="0"/>
        <v>○</v>
      </c>
    </row>
    <row r="20" spans="1:12" s="33" customFormat="1" x14ac:dyDescent="0.15">
      <c r="A20" s="72">
        <v>10</v>
      </c>
      <c r="B20" s="72">
        <v>670103266</v>
      </c>
      <c r="C20" s="72" t="s">
        <v>2956</v>
      </c>
      <c r="D20" s="72" t="s">
        <v>2957</v>
      </c>
      <c r="E20" s="72" t="s">
        <v>2958</v>
      </c>
      <c r="F20" s="72" t="s">
        <v>2959</v>
      </c>
      <c r="G20" s="72" t="s">
        <v>2960</v>
      </c>
      <c r="H20" s="73">
        <v>40627</v>
      </c>
      <c r="I20" s="327">
        <v>60</v>
      </c>
      <c r="J20" s="58" t="str">
        <f t="shared" si="1"/>
        <v>○</v>
      </c>
      <c r="K20" s="37">
        <v>670105030</v>
      </c>
      <c r="L20" s="33" t="str">
        <f t="shared" si="0"/>
        <v>○</v>
      </c>
    </row>
    <row r="21" spans="1:12" s="33" customFormat="1" x14ac:dyDescent="0.15">
      <c r="A21" s="72">
        <v>11</v>
      </c>
      <c r="B21" s="72">
        <v>670103407</v>
      </c>
      <c r="C21" s="72" t="s">
        <v>2961</v>
      </c>
      <c r="D21" s="72" t="s">
        <v>2962</v>
      </c>
      <c r="E21" s="72" t="s">
        <v>2963</v>
      </c>
      <c r="F21" s="72" t="s">
        <v>2964</v>
      </c>
      <c r="G21" s="72" t="s">
        <v>2965</v>
      </c>
      <c r="H21" s="73">
        <v>40816</v>
      </c>
      <c r="I21" s="327">
        <v>86</v>
      </c>
      <c r="J21" s="58" t="str">
        <f t="shared" si="1"/>
        <v>○</v>
      </c>
      <c r="K21" s="37">
        <v>670401108</v>
      </c>
      <c r="L21" s="33" t="str">
        <f t="shared" si="0"/>
        <v>○</v>
      </c>
    </row>
    <row r="22" spans="1:12" s="33" customFormat="1" x14ac:dyDescent="0.15">
      <c r="A22" s="72">
        <v>12</v>
      </c>
      <c r="B22" s="72">
        <v>670103415</v>
      </c>
      <c r="C22" s="72" t="s">
        <v>2966</v>
      </c>
      <c r="D22" s="72" t="s">
        <v>2967</v>
      </c>
      <c r="E22" s="72" t="s">
        <v>2968</v>
      </c>
      <c r="F22" s="72" t="s">
        <v>2969</v>
      </c>
      <c r="G22" s="72" t="s">
        <v>2970</v>
      </c>
      <c r="H22" s="73">
        <v>40823</v>
      </c>
      <c r="I22" s="327">
        <v>42</v>
      </c>
      <c r="J22" s="58" t="str">
        <f t="shared" si="1"/>
        <v>○</v>
      </c>
      <c r="K22" s="37">
        <v>670401280</v>
      </c>
      <c r="L22" s="33" t="str">
        <f t="shared" si="0"/>
        <v>○</v>
      </c>
    </row>
    <row r="23" spans="1:12" s="33" customFormat="1" x14ac:dyDescent="0.15">
      <c r="A23" s="72">
        <v>13</v>
      </c>
      <c r="B23" s="72">
        <v>670103654</v>
      </c>
      <c r="C23" s="72" t="s">
        <v>2971</v>
      </c>
      <c r="D23" s="72" t="s">
        <v>2972</v>
      </c>
      <c r="E23" s="72" t="s">
        <v>2973</v>
      </c>
      <c r="F23" s="72" t="s">
        <v>2974</v>
      </c>
      <c r="G23" s="72" t="s">
        <v>2975</v>
      </c>
      <c r="H23" s="73">
        <v>41348</v>
      </c>
      <c r="I23" s="327">
        <v>40</v>
      </c>
      <c r="J23" s="58" t="str">
        <f t="shared" si="1"/>
        <v>○</v>
      </c>
      <c r="K23" s="37">
        <v>670401710</v>
      </c>
      <c r="L23" s="33" t="str">
        <f t="shared" si="0"/>
        <v>○</v>
      </c>
    </row>
    <row r="24" spans="1:12" s="33" customFormat="1" x14ac:dyDescent="0.15">
      <c r="A24" s="72">
        <v>14</v>
      </c>
      <c r="B24" s="72">
        <v>670104926</v>
      </c>
      <c r="C24" s="72" t="s">
        <v>2976</v>
      </c>
      <c r="D24" s="72" t="s">
        <v>2977</v>
      </c>
      <c r="E24" s="72" t="s">
        <v>2978</v>
      </c>
      <c r="F24" s="72" t="s">
        <v>2979</v>
      </c>
      <c r="G24" s="72" t="s">
        <v>2980</v>
      </c>
      <c r="H24" s="73">
        <v>44652</v>
      </c>
      <c r="I24" s="327">
        <v>45</v>
      </c>
      <c r="J24" s="58" t="str">
        <f t="shared" si="1"/>
        <v>○</v>
      </c>
      <c r="K24" s="37">
        <v>670700947</v>
      </c>
      <c r="L24" s="33" t="str">
        <f t="shared" si="0"/>
        <v>○</v>
      </c>
    </row>
    <row r="25" spans="1:12" s="33" customFormat="1" x14ac:dyDescent="0.15">
      <c r="A25" s="72">
        <v>15</v>
      </c>
      <c r="B25" s="72">
        <v>670105030</v>
      </c>
      <c r="C25" s="72" t="s">
        <v>2981</v>
      </c>
      <c r="D25" s="72" t="s">
        <v>2982</v>
      </c>
      <c r="E25" s="72" t="s">
        <v>2983</v>
      </c>
      <c r="F25" s="72" t="s">
        <v>2984</v>
      </c>
      <c r="G25" s="72" t="s">
        <v>2985</v>
      </c>
      <c r="H25" s="73">
        <v>44986</v>
      </c>
      <c r="I25" s="327">
        <v>17</v>
      </c>
      <c r="J25" s="58" t="str">
        <f t="shared" si="1"/>
        <v>○</v>
      </c>
      <c r="K25" s="37">
        <v>670701044</v>
      </c>
      <c r="L25" s="33" t="str">
        <f t="shared" si="0"/>
        <v>○</v>
      </c>
    </row>
    <row r="26" spans="1:12" s="33" customFormat="1" x14ac:dyDescent="0.15">
      <c r="A26" s="72">
        <v>16</v>
      </c>
      <c r="B26" s="72">
        <v>670401108</v>
      </c>
      <c r="C26" s="72" t="s">
        <v>1239</v>
      </c>
      <c r="D26" s="72" t="s">
        <v>2986</v>
      </c>
      <c r="E26" s="72" t="s">
        <v>2987</v>
      </c>
      <c r="F26" s="72" t="s">
        <v>2988</v>
      </c>
      <c r="G26" s="72" t="s">
        <v>2989</v>
      </c>
      <c r="H26" s="73">
        <v>38440</v>
      </c>
      <c r="I26" s="327">
        <v>60</v>
      </c>
      <c r="J26" s="58" t="str">
        <f t="shared" si="1"/>
        <v>○</v>
      </c>
      <c r="K26" s="37">
        <v>670701051</v>
      </c>
      <c r="L26" s="33" t="str">
        <f t="shared" si="0"/>
        <v>○</v>
      </c>
    </row>
    <row r="27" spans="1:12" s="33" customFormat="1" x14ac:dyDescent="0.15">
      <c r="A27" s="72">
        <v>17</v>
      </c>
      <c r="B27" s="72">
        <v>670401710</v>
      </c>
      <c r="C27" s="72" t="s">
        <v>1240</v>
      </c>
      <c r="D27" s="72" t="s">
        <v>2408</v>
      </c>
      <c r="E27" s="72" t="s">
        <v>2990</v>
      </c>
      <c r="F27" s="72" t="s">
        <v>2991</v>
      </c>
      <c r="G27" s="72" t="s">
        <v>2992</v>
      </c>
      <c r="H27" s="73">
        <v>41821</v>
      </c>
      <c r="I27" s="327">
        <v>48</v>
      </c>
      <c r="J27" s="58" t="str">
        <f t="shared" si="1"/>
        <v>○</v>
      </c>
      <c r="K27" s="37">
        <v>670800937</v>
      </c>
      <c r="L27" s="33" t="str">
        <f t="shared" si="0"/>
        <v>○</v>
      </c>
    </row>
    <row r="28" spans="1:12" s="33" customFormat="1" x14ac:dyDescent="0.15">
      <c r="A28" s="72">
        <v>18</v>
      </c>
      <c r="B28" s="72">
        <v>670700947</v>
      </c>
      <c r="C28" s="72" t="s">
        <v>1241</v>
      </c>
      <c r="D28" s="72" t="s">
        <v>2467</v>
      </c>
      <c r="E28" s="72" t="s">
        <v>2468</v>
      </c>
      <c r="F28" s="72" t="s">
        <v>2469</v>
      </c>
      <c r="G28" s="72" t="s">
        <v>2470</v>
      </c>
      <c r="H28" s="73">
        <v>38796</v>
      </c>
      <c r="I28" s="327">
        <v>23</v>
      </c>
      <c r="J28" s="58" t="str">
        <f t="shared" si="1"/>
        <v>○</v>
      </c>
      <c r="K28" s="37">
        <v>670801497</v>
      </c>
      <c r="L28" s="33" t="str">
        <f t="shared" si="0"/>
        <v>○</v>
      </c>
    </row>
    <row r="29" spans="1:12" s="33" customFormat="1" x14ac:dyDescent="0.15">
      <c r="A29" s="72">
        <v>19</v>
      </c>
      <c r="B29" s="72">
        <v>670702109</v>
      </c>
      <c r="C29" s="72" t="s">
        <v>2993</v>
      </c>
      <c r="D29" s="72" t="s">
        <v>2994</v>
      </c>
      <c r="E29" s="72" t="s">
        <v>2995</v>
      </c>
      <c r="F29" s="72" t="s">
        <v>2996</v>
      </c>
      <c r="G29" s="72" t="s">
        <v>2997</v>
      </c>
      <c r="H29" s="73">
        <v>45383</v>
      </c>
      <c r="I29" s="327">
        <v>128</v>
      </c>
      <c r="J29" s="58" t="str">
        <f t="shared" si="1"/>
        <v>×</v>
      </c>
      <c r="K29" s="37">
        <v>671100675</v>
      </c>
      <c r="L29" s="33" t="str">
        <f t="shared" si="0"/>
        <v>○</v>
      </c>
    </row>
    <row r="30" spans="1:12" s="33" customFormat="1" x14ac:dyDescent="0.15">
      <c r="A30" s="72">
        <v>20</v>
      </c>
      <c r="B30" s="72">
        <v>671100675</v>
      </c>
      <c r="C30" s="72" t="s">
        <v>2998</v>
      </c>
      <c r="D30" s="72" t="s">
        <v>2999</v>
      </c>
      <c r="E30" s="72" t="s">
        <v>3000</v>
      </c>
      <c r="F30" s="72" t="s">
        <v>65</v>
      </c>
      <c r="G30" s="72" t="s">
        <v>66</v>
      </c>
      <c r="H30" s="73">
        <v>40087</v>
      </c>
      <c r="I30" s="327">
        <v>40</v>
      </c>
      <c r="J30" s="58" t="str">
        <f t="shared" si="1"/>
        <v>○</v>
      </c>
      <c r="K30" s="37">
        <v>671100741</v>
      </c>
      <c r="L30" s="33" t="str">
        <f t="shared" si="0"/>
        <v>○</v>
      </c>
    </row>
    <row r="31" spans="1:12" x14ac:dyDescent="0.15">
      <c r="A31" s="72">
        <v>21</v>
      </c>
      <c r="B31" s="72">
        <v>671100741</v>
      </c>
      <c r="C31" s="72" t="s">
        <v>3001</v>
      </c>
      <c r="D31" s="72" t="s">
        <v>2520</v>
      </c>
      <c r="E31" s="72" t="s">
        <v>3002</v>
      </c>
      <c r="F31" s="72" t="s">
        <v>3003</v>
      </c>
      <c r="G31" s="72"/>
      <c r="H31" s="73">
        <v>40490</v>
      </c>
      <c r="I31" s="327">
        <v>40</v>
      </c>
      <c r="J31" s="58" t="str">
        <f t="shared" si="1"/>
        <v>○</v>
      </c>
      <c r="K31" s="37">
        <v>671200228</v>
      </c>
      <c r="L31" t="str">
        <f t="shared" si="0"/>
        <v>○</v>
      </c>
    </row>
    <row r="32" spans="1:12" x14ac:dyDescent="0.15">
      <c r="A32" s="72">
        <v>22</v>
      </c>
      <c r="B32" s="72">
        <v>671200228</v>
      </c>
      <c r="C32" s="72" t="s">
        <v>3004</v>
      </c>
      <c r="D32" s="72" t="s">
        <v>2921</v>
      </c>
      <c r="E32" s="72" t="s">
        <v>3005</v>
      </c>
      <c r="F32" s="72" t="s">
        <v>3006</v>
      </c>
      <c r="G32" s="72" t="s">
        <v>3007</v>
      </c>
      <c r="H32" s="73">
        <v>37921</v>
      </c>
      <c r="I32" s="327">
        <v>46</v>
      </c>
      <c r="J32" s="58" t="str">
        <f t="shared" si="1"/>
        <v>○</v>
      </c>
      <c r="K32" s="37">
        <v>671300341</v>
      </c>
      <c r="L32" t="str">
        <f t="shared" si="0"/>
        <v>○</v>
      </c>
    </row>
    <row r="33" spans="1:12" s="33" customFormat="1" x14ac:dyDescent="0.15">
      <c r="A33" s="72">
        <v>23</v>
      </c>
      <c r="B33" s="72">
        <v>671300341</v>
      </c>
      <c r="C33" s="72" t="s">
        <v>3008</v>
      </c>
      <c r="D33" s="72" t="s">
        <v>3009</v>
      </c>
      <c r="E33" s="72" t="s">
        <v>3010</v>
      </c>
      <c r="F33" s="72" t="s">
        <v>2804</v>
      </c>
      <c r="G33" s="72" t="s">
        <v>3011</v>
      </c>
      <c r="H33" s="73">
        <v>38806</v>
      </c>
      <c r="I33" s="327">
        <v>31</v>
      </c>
      <c r="J33" s="58" t="str">
        <f t="shared" si="1"/>
        <v>○</v>
      </c>
      <c r="K33" s="37">
        <v>671300374</v>
      </c>
      <c r="L33" t="str">
        <f t="shared" si="0"/>
        <v>○</v>
      </c>
    </row>
    <row r="34" spans="1:12" x14ac:dyDescent="0.15">
      <c r="A34" s="72">
        <v>24</v>
      </c>
      <c r="B34" s="72">
        <v>671500338</v>
      </c>
      <c r="C34" s="72" t="s">
        <v>1242</v>
      </c>
      <c r="D34" s="72" t="s">
        <v>2197</v>
      </c>
      <c r="E34" s="72" t="s">
        <v>3012</v>
      </c>
      <c r="F34" s="72" t="s">
        <v>3013</v>
      </c>
      <c r="G34" s="72" t="s">
        <v>3013</v>
      </c>
      <c r="H34" s="73">
        <v>38118</v>
      </c>
      <c r="I34" s="327">
        <v>26</v>
      </c>
      <c r="J34" s="58" t="str">
        <f t="shared" si="1"/>
        <v>○</v>
      </c>
      <c r="K34" s="37">
        <v>671400398</v>
      </c>
      <c r="L34" t="str">
        <f t="shared" si="0"/>
        <v>○</v>
      </c>
    </row>
    <row r="35" spans="1:12" x14ac:dyDescent="0.15">
      <c r="A35" s="72">
        <v>25</v>
      </c>
      <c r="B35" s="72">
        <v>671600773</v>
      </c>
      <c r="C35" s="72" t="s">
        <v>1243</v>
      </c>
      <c r="D35" s="72" t="s">
        <v>2921</v>
      </c>
      <c r="E35" s="72" t="s">
        <v>3014</v>
      </c>
      <c r="F35" s="72" t="s">
        <v>3015</v>
      </c>
      <c r="G35" s="72" t="s">
        <v>3016</v>
      </c>
      <c r="H35" s="73">
        <v>40284</v>
      </c>
      <c r="I35" s="327">
        <v>42</v>
      </c>
      <c r="J35" s="58" t="str">
        <f t="shared" si="1"/>
        <v>○</v>
      </c>
      <c r="K35" s="37">
        <v>671500338</v>
      </c>
      <c r="L35" t="str">
        <f t="shared" si="0"/>
        <v>○</v>
      </c>
    </row>
    <row r="36" spans="1:12" x14ac:dyDescent="0.15">
      <c r="A36" s="72">
        <v>26</v>
      </c>
      <c r="B36" s="72">
        <v>671601003</v>
      </c>
      <c r="C36" s="72" t="s">
        <v>3017</v>
      </c>
      <c r="D36" s="72" t="s">
        <v>3018</v>
      </c>
      <c r="E36" s="72" t="s">
        <v>3019</v>
      </c>
      <c r="F36" s="72" t="s">
        <v>3020</v>
      </c>
      <c r="G36" s="72" t="s">
        <v>3021</v>
      </c>
      <c r="H36" s="73">
        <v>42401</v>
      </c>
      <c r="I36" s="327">
        <v>36</v>
      </c>
      <c r="J36" s="58" t="str">
        <f t="shared" si="1"/>
        <v>○</v>
      </c>
      <c r="K36" s="37">
        <v>671500353</v>
      </c>
      <c r="L36" t="str">
        <f t="shared" si="0"/>
        <v>○</v>
      </c>
    </row>
    <row r="37" spans="1:12" s="33" customFormat="1" x14ac:dyDescent="0.15">
      <c r="A37" s="72">
        <v>27</v>
      </c>
      <c r="B37" s="72">
        <v>671700425</v>
      </c>
      <c r="C37" s="72" t="s">
        <v>3022</v>
      </c>
      <c r="D37" s="72" t="s">
        <v>1674</v>
      </c>
      <c r="E37" s="72" t="s">
        <v>1675</v>
      </c>
      <c r="F37" s="72" t="s">
        <v>3023</v>
      </c>
      <c r="G37" s="72" t="s">
        <v>1677</v>
      </c>
      <c r="H37" s="73">
        <v>40624</v>
      </c>
      <c r="I37" s="327">
        <v>40</v>
      </c>
      <c r="J37" s="58" t="str">
        <f t="shared" si="1"/>
        <v>○</v>
      </c>
      <c r="K37" s="37">
        <v>671500551</v>
      </c>
      <c r="L37" t="str">
        <f t="shared" si="0"/>
        <v>○</v>
      </c>
    </row>
    <row r="38" spans="1:12" s="33" customFormat="1" x14ac:dyDescent="0.15">
      <c r="A38" s="72">
        <v>28</v>
      </c>
      <c r="B38" s="72">
        <v>671900397</v>
      </c>
      <c r="C38" s="72" t="s">
        <v>3024</v>
      </c>
      <c r="D38" s="72" t="s">
        <v>2220</v>
      </c>
      <c r="E38" s="72" t="s">
        <v>3025</v>
      </c>
      <c r="F38" s="72" t="s">
        <v>3026</v>
      </c>
      <c r="G38" s="72"/>
      <c r="H38" s="73">
        <v>39233</v>
      </c>
      <c r="I38" s="327">
        <v>49</v>
      </c>
      <c r="J38" s="58" t="str">
        <f t="shared" si="1"/>
        <v>○</v>
      </c>
      <c r="K38" s="37">
        <v>671600773</v>
      </c>
      <c r="L38" t="str">
        <f t="shared" si="0"/>
        <v>○</v>
      </c>
    </row>
    <row r="39" spans="1:12" s="33" customFormat="1" x14ac:dyDescent="0.15">
      <c r="A39" s="72">
        <v>29</v>
      </c>
      <c r="B39" s="72">
        <v>672200284</v>
      </c>
      <c r="C39" s="72" t="s">
        <v>1244</v>
      </c>
      <c r="D39" s="72" t="s">
        <v>2792</v>
      </c>
      <c r="E39" s="72" t="s">
        <v>3027</v>
      </c>
      <c r="F39" s="72" t="s">
        <v>3028</v>
      </c>
      <c r="G39" s="72" t="s">
        <v>3029</v>
      </c>
      <c r="H39" s="73">
        <v>38756</v>
      </c>
      <c r="I39" s="327">
        <v>36</v>
      </c>
      <c r="J39" s="58" t="str">
        <f t="shared" si="1"/>
        <v>○</v>
      </c>
      <c r="K39" s="37">
        <v>671601003</v>
      </c>
      <c r="L39" t="str">
        <f t="shared" si="0"/>
        <v>○</v>
      </c>
    </row>
    <row r="40" spans="1:12" s="33" customFormat="1" x14ac:dyDescent="0.15">
      <c r="A40" s="72">
        <v>30</v>
      </c>
      <c r="B40" s="72">
        <v>672500782</v>
      </c>
      <c r="C40" s="72" t="s">
        <v>3030</v>
      </c>
      <c r="D40" s="72" t="s">
        <v>3031</v>
      </c>
      <c r="E40" s="72" t="s">
        <v>3032</v>
      </c>
      <c r="F40" s="72" t="s">
        <v>3033</v>
      </c>
      <c r="G40" s="72" t="s">
        <v>14</v>
      </c>
      <c r="H40" s="73">
        <v>40148</v>
      </c>
      <c r="I40" s="327">
        <v>30</v>
      </c>
      <c r="J40" s="58" t="str">
        <f t="shared" si="1"/>
        <v>○</v>
      </c>
      <c r="K40" s="37">
        <v>671700425</v>
      </c>
      <c r="L40" t="str">
        <f t="shared" si="0"/>
        <v>○</v>
      </c>
    </row>
    <row r="41" spans="1:12" s="33" customFormat="1" x14ac:dyDescent="0.15">
      <c r="A41" s="72">
        <v>31</v>
      </c>
      <c r="B41" s="72">
        <v>672700457</v>
      </c>
      <c r="C41" s="72" t="s">
        <v>3034</v>
      </c>
      <c r="D41" s="72" t="s">
        <v>3035</v>
      </c>
      <c r="E41" s="72" t="s">
        <v>3036</v>
      </c>
      <c r="F41" s="72" t="s">
        <v>3037</v>
      </c>
      <c r="G41" s="72"/>
      <c r="H41" s="73">
        <v>44197</v>
      </c>
      <c r="I41" s="327">
        <v>30</v>
      </c>
      <c r="J41" s="58" t="str">
        <f t="shared" si="1"/>
        <v>○</v>
      </c>
      <c r="K41" s="37">
        <v>671900397</v>
      </c>
      <c r="L41" t="str">
        <f t="shared" si="0"/>
        <v>○</v>
      </c>
    </row>
    <row r="42" spans="1:12" s="33" customFormat="1" x14ac:dyDescent="0.15">
      <c r="A42" s="72">
        <v>32</v>
      </c>
      <c r="B42" s="72">
        <v>673000808</v>
      </c>
      <c r="C42" s="72" t="s">
        <v>3038</v>
      </c>
      <c r="D42" s="72" t="s">
        <v>2344</v>
      </c>
      <c r="E42" s="72" t="s">
        <v>3039</v>
      </c>
      <c r="F42" s="72" t="s">
        <v>3040</v>
      </c>
      <c r="G42" s="72" t="s">
        <v>3041</v>
      </c>
      <c r="H42" s="73">
        <v>43202</v>
      </c>
      <c r="I42" s="327">
        <v>30</v>
      </c>
      <c r="J42" s="58" t="str">
        <f t="shared" si="1"/>
        <v>○</v>
      </c>
      <c r="K42" s="37">
        <v>672200284</v>
      </c>
      <c r="L42" t="str">
        <f t="shared" si="0"/>
        <v>○</v>
      </c>
    </row>
    <row r="43" spans="1:12" s="33" customFormat="1" x14ac:dyDescent="0.15">
      <c r="A43" s="260"/>
      <c r="B43" s="260"/>
      <c r="C43" s="260"/>
      <c r="D43" s="260"/>
      <c r="E43" s="260"/>
      <c r="F43" s="260"/>
      <c r="G43" s="260"/>
      <c r="H43" s="261"/>
      <c r="I43" s="259"/>
      <c r="J43" s="262"/>
      <c r="K43" s="37">
        <v>672300738</v>
      </c>
      <c r="L43" t="str">
        <f t="shared" si="0"/>
        <v>○</v>
      </c>
    </row>
    <row r="44" spans="1:12" x14ac:dyDescent="0.15">
      <c r="A44" s="34" t="s">
        <v>62</v>
      </c>
      <c r="B44" s="34"/>
      <c r="C44" s="34"/>
      <c r="D44" s="34"/>
      <c r="E44" s="34"/>
      <c r="F44" s="34"/>
      <c r="G44" s="34"/>
      <c r="H44" s="66"/>
      <c r="I44" s="36"/>
      <c r="J44" s="35"/>
      <c r="K44" s="37">
        <v>672500782</v>
      </c>
      <c r="L44" t="str">
        <f t="shared" si="0"/>
        <v>○</v>
      </c>
    </row>
    <row r="45" spans="1:12" x14ac:dyDescent="0.15">
      <c r="A45" s="78" t="s">
        <v>91</v>
      </c>
      <c r="B45" s="78" t="s">
        <v>55</v>
      </c>
      <c r="C45" s="78" t="s">
        <v>59</v>
      </c>
      <c r="D45" s="78" t="s">
        <v>56</v>
      </c>
      <c r="E45" s="78" t="s">
        <v>60</v>
      </c>
      <c r="F45" s="78" t="s">
        <v>57</v>
      </c>
      <c r="G45" s="78" t="s">
        <v>51</v>
      </c>
      <c r="H45" s="78" t="s">
        <v>58</v>
      </c>
      <c r="I45" s="78" t="s">
        <v>50</v>
      </c>
      <c r="J45" s="78" t="s">
        <v>68</v>
      </c>
      <c r="K45" s="37">
        <v>672700457</v>
      </c>
      <c r="L45" t="str">
        <f t="shared" si="0"/>
        <v>○</v>
      </c>
    </row>
    <row r="46" spans="1:12" x14ac:dyDescent="0.15">
      <c r="A46" s="72">
        <v>1</v>
      </c>
      <c r="B46" s="72">
        <v>670102284</v>
      </c>
      <c r="C46" s="72" t="s">
        <v>3042</v>
      </c>
      <c r="D46" s="72" t="s">
        <v>1434</v>
      </c>
      <c r="E46" s="72" t="s">
        <v>3043</v>
      </c>
      <c r="F46" s="72" t="s">
        <v>3044</v>
      </c>
      <c r="G46" s="72" t="s">
        <v>3045</v>
      </c>
      <c r="H46" s="73">
        <v>38989</v>
      </c>
      <c r="I46" s="327">
        <v>40</v>
      </c>
      <c r="J46" s="74" t="str">
        <f t="shared" ref="J46:J54" si="2">IF(ISERROR(VLOOKUP(B46,$K:$L,2,FALSE)),"×",VLOOKUP(B46,$K:$L,2,FALSE))</f>
        <v>○</v>
      </c>
      <c r="K46" s="37">
        <v>673000808</v>
      </c>
      <c r="L46" t="str">
        <f t="shared" si="0"/>
        <v>○</v>
      </c>
    </row>
    <row r="47" spans="1:12" x14ac:dyDescent="0.15">
      <c r="A47" s="72">
        <v>2</v>
      </c>
      <c r="B47" s="72">
        <v>670401280</v>
      </c>
      <c r="C47" s="72" t="s">
        <v>3046</v>
      </c>
      <c r="D47" s="72" t="s">
        <v>1498</v>
      </c>
      <c r="E47" s="72" t="s">
        <v>3047</v>
      </c>
      <c r="F47" s="72" t="s">
        <v>61</v>
      </c>
      <c r="G47" s="72"/>
      <c r="H47" s="73">
        <v>38988</v>
      </c>
      <c r="I47" s="327">
        <v>80</v>
      </c>
      <c r="J47" s="74" t="str">
        <f t="shared" si="2"/>
        <v>○</v>
      </c>
      <c r="K47" s="37"/>
      <c r="L47" t="str">
        <f t="shared" si="0"/>
        <v/>
      </c>
    </row>
    <row r="48" spans="1:12" x14ac:dyDescent="0.15">
      <c r="A48" s="72">
        <v>3</v>
      </c>
      <c r="B48" s="72">
        <v>670701044</v>
      </c>
      <c r="C48" s="72" t="s">
        <v>3048</v>
      </c>
      <c r="D48" s="72" t="s">
        <v>1528</v>
      </c>
      <c r="E48" s="72" t="s">
        <v>3049</v>
      </c>
      <c r="F48" s="72" t="s">
        <v>1972</v>
      </c>
      <c r="G48" s="72" t="s">
        <v>1973</v>
      </c>
      <c r="H48" s="73">
        <v>38989</v>
      </c>
      <c r="I48" s="327">
        <v>70</v>
      </c>
      <c r="J48" s="74" t="str">
        <f t="shared" si="2"/>
        <v>○</v>
      </c>
      <c r="K48" s="37"/>
      <c r="L48" t="str">
        <f t="shared" si="0"/>
        <v/>
      </c>
    </row>
    <row r="49" spans="1:12" x14ac:dyDescent="0.15">
      <c r="A49" s="72">
        <v>4</v>
      </c>
      <c r="B49" s="72">
        <v>670701051</v>
      </c>
      <c r="C49" s="72" t="s">
        <v>3050</v>
      </c>
      <c r="D49" s="72" t="s">
        <v>1518</v>
      </c>
      <c r="E49" s="72" t="s">
        <v>1975</v>
      </c>
      <c r="F49" s="72" t="s">
        <v>695</v>
      </c>
      <c r="G49" s="72" t="s">
        <v>696</v>
      </c>
      <c r="H49" s="73">
        <v>38989</v>
      </c>
      <c r="I49" s="327">
        <v>50</v>
      </c>
      <c r="J49" s="74" t="str">
        <f t="shared" si="2"/>
        <v>○</v>
      </c>
      <c r="K49" s="37"/>
      <c r="L49" t="str">
        <f t="shared" si="0"/>
        <v/>
      </c>
    </row>
    <row r="50" spans="1:12" x14ac:dyDescent="0.15">
      <c r="A50" s="72">
        <v>5</v>
      </c>
      <c r="B50" s="72">
        <v>670801497</v>
      </c>
      <c r="C50" s="72" t="s">
        <v>3051</v>
      </c>
      <c r="D50" s="72" t="s">
        <v>1567</v>
      </c>
      <c r="E50" s="72" t="s">
        <v>3052</v>
      </c>
      <c r="F50" s="72" t="s">
        <v>3053</v>
      </c>
      <c r="G50" s="72" t="s">
        <v>3054</v>
      </c>
      <c r="H50" s="73">
        <v>40267</v>
      </c>
      <c r="I50" s="327">
        <v>50</v>
      </c>
      <c r="J50" s="74" t="str">
        <f t="shared" si="2"/>
        <v>○</v>
      </c>
      <c r="K50" s="37"/>
      <c r="L50" t="str">
        <f t="shared" si="0"/>
        <v/>
      </c>
    </row>
    <row r="51" spans="1:12" x14ac:dyDescent="0.15">
      <c r="A51" s="72">
        <v>6</v>
      </c>
      <c r="B51" s="72">
        <v>671300374</v>
      </c>
      <c r="C51" s="72" t="s">
        <v>3055</v>
      </c>
      <c r="D51" s="72" t="s">
        <v>3056</v>
      </c>
      <c r="E51" s="72" t="s">
        <v>3057</v>
      </c>
      <c r="F51" s="72" t="s">
        <v>102</v>
      </c>
      <c r="G51" s="72" t="s">
        <v>3058</v>
      </c>
      <c r="H51" s="73">
        <v>38989</v>
      </c>
      <c r="I51" s="327">
        <v>35</v>
      </c>
      <c r="J51" s="74" t="str">
        <f t="shared" si="2"/>
        <v>○</v>
      </c>
      <c r="K51" s="37"/>
      <c r="L51" t="str">
        <f t="shared" si="0"/>
        <v/>
      </c>
    </row>
    <row r="52" spans="1:12" s="33" customFormat="1" x14ac:dyDescent="0.15">
      <c r="A52" s="72">
        <v>7</v>
      </c>
      <c r="B52" s="72">
        <v>671400398</v>
      </c>
      <c r="C52" s="72" t="s">
        <v>3059</v>
      </c>
      <c r="D52" s="72" t="s">
        <v>1623</v>
      </c>
      <c r="E52" s="72" t="s">
        <v>3060</v>
      </c>
      <c r="F52" s="72" t="s">
        <v>54</v>
      </c>
      <c r="G52" s="72" t="s">
        <v>3061</v>
      </c>
      <c r="H52" s="73">
        <v>43371</v>
      </c>
      <c r="I52" s="327">
        <v>10</v>
      </c>
      <c r="J52" s="74" t="str">
        <f t="shared" si="2"/>
        <v>○</v>
      </c>
      <c r="K52" s="37"/>
      <c r="L52" t="str">
        <f t="shared" si="0"/>
        <v/>
      </c>
    </row>
    <row r="53" spans="1:12" x14ac:dyDescent="0.15">
      <c r="A53" s="72">
        <v>8</v>
      </c>
      <c r="B53" s="72">
        <v>671500551</v>
      </c>
      <c r="C53" s="72" t="s">
        <v>3062</v>
      </c>
      <c r="D53" s="72" t="s">
        <v>1638</v>
      </c>
      <c r="E53" s="72" t="s">
        <v>3063</v>
      </c>
      <c r="F53" s="72" t="s">
        <v>10</v>
      </c>
      <c r="G53" s="72" t="s">
        <v>3064</v>
      </c>
      <c r="H53" s="73">
        <v>43922</v>
      </c>
      <c r="I53" s="327">
        <v>50</v>
      </c>
      <c r="J53" s="74" t="str">
        <f t="shared" si="2"/>
        <v>○</v>
      </c>
      <c r="K53" s="37"/>
      <c r="L53" t="str">
        <f t="shared" si="0"/>
        <v/>
      </c>
    </row>
    <row r="54" spans="1:12" x14ac:dyDescent="0.15">
      <c r="A54" s="72">
        <v>9</v>
      </c>
      <c r="B54" s="72">
        <v>672300738</v>
      </c>
      <c r="C54" s="72" t="s">
        <v>3065</v>
      </c>
      <c r="D54" s="72" t="s">
        <v>1638</v>
      </c>
      <c r="E54" s="72" t="s">
        <v>3066</v>
      </c>
      <c r="F54" s="72" t="s">
        <v>116</v>
      </c>
      <c r="G54" s="72" t="s">
        <v>3067</v>
      </c>
      <c r="H54" s="73">
        <v>42095</v>
      </c>
      <c r="I54" s="327">
        <v>33</v>
      </c>
      <c r="J54" s="74" t="str">
        <f t="shared" si="2"/>
        <v>○</v>
      </c>
      <c r="K54" s="37"/>
      <c r="L54" t="str">
        <f t="shared" si="0"/>
        <v/>
      </c>
    </row>
    <row r="55" spans="1:12" x14ac:dyDescent="0.15">
      <c r="K55" s="37"/>
      <c r="L55" t="str">
        <f t="shared" ref="L55:L71" si="3">IF(K55="","","○")</f>
        <v/>
      </c>
    </row>
    <row r="56" spans="1:12" x14ac:dyDescent="0.15">
      <c r="K56" s="37"/>
      <c r="L56" t="str">
        <f t="shared" si="3"/>
        <v/>
      </c>
    </row>
    <row r="57" spans="1:12" x14ac:dyDescent="0.15">
      <c r="K57" s="37"/>
      <c r="L57" t="str">
        <f t="shared" si="3"/>
        <v/>
      </c>
    </row>
    <row r="58" spans="1:12" x14ac:dyDescent="0.15">
      <c r="L58" t="str">
        <f t="shared" si="3"/>
        <v/>
      </c>
    </row>
    <row r="59" spans="1:12" x14ac:dyDescent="0.15">
      <c r="L59" t="str">
        <f t="shared" si="3"/>
        <v/>
      </c>
    </row>
    <row r="60" spans="1:12" x14ac:dyDescent="0.15">
      <c r="L60" t="str">
        <f t="shared" si="3"/>
        <v/>
      </c>
    </row>
    <row r="61" spans="1:12" x14ac:dyDescent="0.15">
      <c r="L61" t="str">
        <f t="shared" si="3"/>
        <v/>
      </c>
    </row>
    <row r="62" spans="1:12" x14ac:dyDescent="0.15">
      <c r="L62" t="str">
        <f t="shared" si="3"/>
        <v/>
      </c>
    </row>
    <row r="63" spans="1:12" x14ac:dyDescent="0.15">
      <c r="L63" t="str">
        <f t="shared" si="3"/>
        <v/>
      </c>
    </row>
    <row r="64" spans="1:12" x14ac:dyDescent="0.15">
      <c r="L64" t="str">
        <f t="shared" si="3"/>
        <v/>
      </c>
    </row>
    <row r="65" spans="12:12" x14ac:dyDescent="0.15">
      <c r="L65" t="str">
        <f t="shared" si="3"/>
        <v/>
      </c>
    </row>
    <row r="66" spans="12:12" x14ac:dyDescent="0.15">
      <c r="L66" t="str">
        <f t="shared" si="3"/>
        <v/>
      </c>
    </row>
    <row r="67" spans="12:12" x14ac:dyDescent="0.15">
      <c r="L67" t="str">
        <f t="shared" si="3"/>
        <v/>
      </c>
    </row>
    <row r="68" spans="12:12" x14ac:dyDescent="0.15">
      <c r="L68" t="str">
        <f t="shared" si="3"/>
        <v/>
      </c>
    </row>
    <row r="69" spans="12:12" x14ac:dyDescent="0.15">
      <c r="L69" t="str">
        <f t="shared" si="3"/>
        <v/>
      </c>
    </row>
    <row r="70" spans="12:12" x14ac:dyDescent="0.15">
      <c r="L70" t="str">
        <f t="shared" si="3"/>
        <v/>
      </c>
    </row>
    <row r="71" spans="12:12" x14ac:dyDescent="0.15">
      <c r="L71" t="str">
        <f t="shared" si="3"/>
        <v/>
      </c>
    </row>
    <row r="72" spans="12:12" x14ac:dyDescent="0.15">
      <c r="L72" t="str">
        <f t="shared" ref="L72:L135" si="4">IF(K72="","","○")</f>
        <v/>
      </c>
    </row>
    <row r="73" spans="12:12" x14ac:dyDescent="0.15">
      <c r="L73" t="str">
        <f t="shared" si="4"/>
        <v/>
      </c>
    </row>
    <row r="74" spans="12:12" x14ac:dyDescent="0.15">
      <c r="L74" t="str">
        <f t="shared" si="4"/>
        <v/>
      </c>
    </row>
    <row r="75" spans="12:12" x14ac:dyDescent="0.15">
      <c r="L75" t="str">
        <f t="shared" si="4"/>
        <v/>
      </c>
    </row>
    <row r="76" spans="12:12" x14ac:dyDescent="0.15">
      <c r="L76" t="str">
        <f t="shared" si="4"/>
        <v/>
      </c>
    </row>
    <row r="77" spans="12:12" x14ac:dyDescent="0.15">
      <c r="L77" t="str">
        <f t="shared" si="4"/>
        <v/>
      </c>
    </row>
    <row r="78" spans="12:12" x14ac:dyDescent="0.15">
      <c r="L78" t="str">
        <f t="shared" si="4"/>
        <v/>
      </c>
    </row>
    <row r="79" spans="12:12" x14ac:dyDescent="0.15">
      <c r="L79" t="str">
        <f t="shared" si="4"/>
        <v/>
      </c>
    </row>
    <row r="80" spans="12:12" x14ac:dyDescent="0.15">
      <c r="L80" t="str">
        <f t="shared" si="4"/>
        <v/>
      </c>
    </row>
    <row r="81" spans="12:12" x14ac:dyDescent="0.15">
      <c r="L81" t="str">
        <f t="shared" si="4"/>
        <v/>
      </c>
    </row>
    <row r="82" spans="12:12" x14ac:dyDescent="0.15">
      <c r="L82" t="str">
        <f t="shared" si="4"/>
        <v/>
      </c>
    </row>
    <row r="83" spans="12:12" x14ac:dyDescent="0.15">
      <c r="L83" t="str">
        <f t="shared" si="4"/>
        <v/>
      </c>
    </row>
    <row r="84" spans="12:12" x14ac:dyDescent="0.15">
      <c r="L84" t="str">
        <f t="shared" si="4"/>
        <v/>
      </c>
    </row>
    <row r="85" spans="12:12" x14ac:dyDescent="0.15">
      <c r="L85" t="str">
        <f t="shared" si="4"/>
        <v/>
      </c>
    </row>
    <row r="86" spans="12:12" x14ac:dyDescent="0.15">
      <c r="L86" t="str">
        <f t="shared" si="4"/>
        <v/>
      </c>
    </row>
    <row r="87" spans="12:12" x14ac:dyDescent="0.15">
      <c r="L87" t="str">
        <f t="shared" si="4"/>
        <v/>
      </c>
    </row>
    <row r="88" spans="12:12" x14ac:dyDescent="0.15">
      <c r="L88" t="str">
        <f t="shared" si="4"/>
        <v/>
      </c>
    </row>
    <row r="89" spans="12:12" x14ac:dyDescent="0.15">
      <c r="L89" t="str">
        <f t="shared" si="4"/>
        <v/>
      </c>
    </row>
    <row r="90" spans="12:12" x14ac:dyDescent="0.15">
      <c r="L90" t="str">
        <f t="shared" si="4"/>
        <v/>
      </c>
    </row>
    <row r="91" spans="12:12" x14ac:dyDescent="0.15">
      <c r="L91" t="str">
        <f t="shared" si="4"/>
        <v/>
      </c>
    </row>
    <row r="92" spans="12:12" x14ac:dyDescent="0.15">
      <c r="L92" t="str">
        <f t="shared" si="4"/>
        <v/>
      </c>
    </row>
    <row r="93" spans="12:12" x14ac:dyDescent="0.15">
      <c r="L93" t="str">
        <f t="shared" si="4"/>
        <v/>
      </c>
    </row>
    <row r="94" spans="12:12" x14ac:dyDescent="0.15">
      <c r="L94" t="str">
        <f t="shared" si="4"/>
        <v/>
      </c>
    </row>
    <row r="95" spans="12:12" x14ac:dyDescent="0.15">
      <c r="L95" t="str">
        <f t="shared" si="4"/>
        <v/>
      </c>
    </row>
    <row r="96" spans="12:12" x14ac:dyDescent="0.15">
      <c r="L96" t="str">
        <f t="shared" si="4"/>
        <v/>
      </c>
    </row>
    <row r="97" spans="12:12" x14ac:dyDescent="0.15">
      <c r="L97" t="str">
        <f t="shared" si="4"/>
        <v/>
      </c>
    </row>
    <row r="98" spans="12:12" x14ac:dyDescent="0.15">
      <c r="L98" t="str">
        <f t="shared" si="4"/>
        <v/>
      </c>
    </row>
    <row r="99" spans="12:12" x14ac:dyDescent="0.15">
      <c r="L99" t="str">
        <f t="shared" si="4"/>
        <v/>
      </c>
    </row>
    <row r="100" spans="12:12" x14ac:dyDescent="0.15">
      <c r="L100" t="str">
        <f t="shared" si="4"/>
        <v/>
      </c>
    </row>
    <row r="101" spans="12:12" x14ac:dyDescent="0.15">
      <c r="L101" s="33" t="str">
        <f t="shared" si="4"/>
        <v/>
      </c>
    </row>
    <row r="102" spans="12:12" x14ac:dyDescent="0.15">
      <c r="L102" t="str">
        <f t="shared" si="4"/>
        <v/>
      </c>
    </row>
    <row r="103" spans="12:12" x14ac:dyDescent="0.15">
      <c r="L103" t="str">
        <f t="shared" si="4"/>
        <v/>
      </c>
    </row>
    <row r="104" spans="12:12" x14ac:dyDescent="0.15">
      <c r="L104" t="str">
        <f t="shared" si="4"/>
        <v/>
      </c>
    </row>
    <row r="105" spans="12:12" x14ac:dyDescent="0.15">
      <c r="L105" t="str">
        <f t="shared" si="4"/>
        <v/>
      </c>
    </row>
    <row r="106" spans="12:12" x14ac:dyDescent="0.15">
      <c r="L106" s="33" t="str">
        <f t="shared" si="4"/>
        <v/>
      </c>
    </row>
    <row r="107" spans="12:12" x14ac:dyDescent="0.15">
      <c r="L107" s="33" t="str">
        <f t="shared" si="4"/>
        <v/>
      </c>
    </row>
    <row r="108" spans="12:12" x14ac:dyDescent="0.15">
      <c r="L108" t="str">
        <f t="shared" si="4"/>
        <v/>
      </c>
    </row>
    <row r="109" spans="12:12" x14ac:dyDescent="0.15">
      <c r="L109" t="str">
        <f t="shared" si="4"/>
        <v/>
      </c>
    </row>
    <row r="110" spans="12:12" x14ac:dyDescent="0.15">
      <c r="L110" t="str">
        <f t="shared" si="4"/>
        <v/>
      </c>
    </row>
    <row r="111" spans="12:12" x14ac:dyDescent="0.15">
      <c r="L111" t="str">
        <f t="shared" si="4"/>
        <v/>
      </c>
    </row>
    <row r="112" spans="12:12" x14ac:dyDescent="0.15">
      <c r="L112" t="str">
        <f t="shared" si="4"/>
        <v/>
      </c>
    </row>
    <row r="113" spans="12:12" x14ac:dyDescent="0.15">
      <c r="L113" t="str">
        <f t="shared" si="4"/>
        <v/>
      </c>
    </row>
    <row r="114" spans="12:12" x14ac:dyDescent="0.15">
      <c r="L114" t="str">
        <f t="shared" si="4"/>
        <v/>
      </c>
    </row>
    <row r="115" spans="12:12" x14ac:dyDescent="0.15">
      <c r="L115" t="str">
        <f t="shared" si="4"/>
        <v/>
      </c>
    </row>
    <row r="116" spans="12:12" x14ac:dyDescent="0.15">
      <c r="L116" t="str">
        <f t="shared" si="4"/>
        <v/>
      </c>
    </row>
    <row r="117" spans="12:12" x14ac:dyDescent="0.15">
      <c r="L117" t="str">
        <f t="shared" si="4"/>
        <v/>
      </c>
    </row>
    <row r="118" spans="12:12" x14ac:dyDescent="0.15">
      <c r="L118" t="str">
        <f t="shared" si="4"/>
        <v/>
      </c>
    </row>
    <row r="119" spans="12:12" x14ac:dyDescent="0.15">
      <c r="L119" t="str">
        <f t="shared" si="4"/>
        <v/>
      </c>
    </row>
    <row r="120" spans="12:12" x14ac:dyDescent="0.15">
      <c r="L120" t="str">
        <f t="shared" si="4"/>
        <v/>
      </c>
    </row>
    <row r="121" spans="12:12" x14ac:dyDescent="0.15">
      <c r="L121" t="str">
        <f t="shared" si="4"/>
        <v/>
      </c>
    </row>
    <row r="122" spans="12:12" x14ac:dyDescent="0.15">
      <c r="L122" t="str">
        <f t="shared" si="4"/>
        <v/>
      </c>
    </row>
    <row r="123" spans="12:12" x14ac:dyDescent="0.15">
      <c r="L123" t="str">
        <f t="shared" si="4"/>
        <v/>
      </c>
    </row>
    <row r="124" spans="12:12" x14ac:dyDescent="0.15">
      <c r="L124" t="str">
        <f t="shared" si="4"/>
        <v/>
      </c>
    </row>
    <row r="125" spans="12:12" x14ac:dyDescent="0.15">
      <c r="L125" t="str">
        <f t="shared" si="4"/>
        <v/>
      </c>
    </row>
    <row r="126" spans="12:12" x14ac:dyDescent="0.15">
      <c r="L126" t="str">
        <f t="shared" si="4"/>
        <v/>
      </c>
    </row>
    <row r="127" spans="12:12" x14ac:dyDescent="0.15">
      <c r="L127" t="str">
        <f t="shared" si="4"/>
        <v/>
      </c>
    </row>
    <row r="128" spans="12:12" x14ac:dyDescent="0.15">
      <c r="L128" t="str">
        <f t="shared" si="4"/>
        <v/>
      </c>
    </row>
    <row r="129" spans="12:12" x14ac:dyDescent="0.15">
      <c r="L129" t="str">
        <f t="shared" si="4"/>
        <v/>
      </c>
    </row>
    <row r="130" spans="12:12" x14ac:dyDescent="0.15">
      <c r="L130" t="str">
        <f t="shared" si="4"/>
        <v/>
      </c>
    </row>
    <row r="131" spans="12:12" x14ac:dyDescent="0.15">
      <c r="L131" t="str">
        <f t="shared" si="4"/>
        <v/>
      </c>
    </row>
    <row r="132" spans="12:12" x14ac:dyDescent="0.15">
      <c r="L132" t="str">
        <f t="shared" si="4"/>
        <v/>
      </c>
    </row>
    <row r="133" spans="12:12" x14ac:dyDescent="0.15">
      <c r="L133" t="str">
        <f t="shared" si="4"/>
        <v/>
      </c>
    </row>
    <row r="134" spans="12:12" x14ac:dyDescent="0.15">
      <c r="L134" t="str">
        <f t="shared" si="4"/>
        <v/>
      </c>
    </row>
    <row r="135" spans="12:12" x14ac:dyDescent="0.15">
      <c r="L135" t="str">
        <f t="shared" si="4"/>
        <v/>
      </c>
    </row>
    <row r="136" spans="12:12" x14ac:dyDescent="0.15">
      <c r="L136" t="str">
        <f t="shared" ref="L136:L162" si="5">IF(K136="","","○")</f>
        <v/>
      </c>
    </row>
    <row r="137" spans="12:12" x14ac:dyDescent="0.15">
      <c r="L137" t="str">
        <f t="shared" si="5"/>
        <v/>
      </c>
    </row>
    <row r="138" spans="12:12" x14ac:dyDescent="0.15">
      <c r="L138" t="str">
        <f t="shared" si="5"/>
        <v/>
      </c>
    </row>
    <row r="139" spans="12:12" x14ac:dyDescent="0.15">
      <c r="L139" t="str">
        <f t="shared" si="5"/>
        <v/>
      </c>
    </row>
    <row r="140" spans="12:12" x14ac:dyDescent="0.15">
      <c r="L140" t="str">
        <f t="shared" si="5"/>
        <v/>
      </c>
    </row>
    <row r="141" spans="12:12" x14ac:dyDescent="0.15">
      <c r="L141" t="str">
        <f t="shared" si="5"/>
        <v/>
      </c>
    </row>
    <row r="142" spans="12:12" x14ac:dyDescent="0.15">
      <c r="L142" t="str">
        <f t="shared" si="5"/>
        <v/>
      </c>
    </row>
    <row r="143" spans="12:12" x14ac:dyDescent="0.15">
      <c r="L143" t="str">
        <f t="shared" si="5"/>
        <v/>
      </c>
    </row>
    <row r="144" spans="12:12" x14ac:dyDescent="0.15">
      <c r="L144" t="str">
        <f t="shared" si="5"/>
        <v/>
      </c>
    </row>
    <row r="145" spans="12:12" x14ac:dyDescent="0.15">
      <c r="L145" t="str">
        <f t="shared" si="5"/>
        <v/>
      </c>
    </row>
    <row r="146" spans="12:12" x14ac:dyDescent="0.15">
      <c r="L146" t="str">
        <f t="shared" si="5"/>
        <v/>
      </c>
    </row>
    <row r="147" spans="12:12" x14ac:dyDescent="0.15">
      <c r="L147" t="str">
        <f t="shared" si="5"/>
        <v/>
      </c>
    </row>
    <row r="148" spans="12:12" x14ac:dyDescent="0.15">
      <c r="L148" t="str">
        <f t="shared" si="5"/>
        <v/>
      </c>
    </row>
    <row r="149" spans="12:12" x14ac:dyDescent="0.15">
      <c r="L149" t="str">
        <f t="shared" si="5"/>
        <v/>
      </c>
    </row>
    <row r="150" spans="12:12" x14ac:dyDescent="0.15">
      <c r="L150" t="str">
        <f t="shared" si="5"/>
        <v/>
      </c>
    </row>
    <row r="151" spans="12:12" x14ac:dyDescent="0.15">
      <c r="L151" t="str">
        <f t="shared" si="5"/>
        <v/>
      </c>
    </row>
    <row r="152" spans="12:12" x14ac:dyDescent="0.15">
      <c r="L152" t="str">
        <f t="shared" si="5"/>
        <v/>
      </c>
    </row>
    <row r="153" spans="12:12" x14ac:dyDescent="0.15">
      <c r="L153" t="str">
        <f t="shared" si="5"/>
        <v/>
      </c>
    </row>
    <row r="154" spans="12:12" x14ac:dyDescent="0.15">
      <c r="L154" t="str">
        <f t="shared" si="5"/>
        <v/>
      </c>
    </row>
    <row r="155" spans="12:12" x14ac:dyDescent="0.15">
      <c r="L155" t="str">
        <f t="shared" si="5"/>
        <v/>
      </c>
    </row>
    <row r="156" spans="12:12" x14ac:dyDescent="0.15">
      <c r="L156" t="str">
        <f t="shared" si="5"/>
        <v/>
      </c>
    </row>
    <row r="157" spans="12:12" x14ac:dyDescent="0.15">
      <c r="L157" t="str">
        <f t="shared" si="5"/>
        <v/>
      </c>
    </row>
    <row r="158" spans="12:12" x14ac:dyDescent="0.15">
      <c r="L158" t="str">
        <f t="shared" si="5"/>
        <v/>
      </c>
    </row>
    <row r="159" spans="12:12" x14ac:dyDescent="0.15">
      <c r="L159" t="str">
        <f t="shared" si="5"/>
        <v/>
      </c>
    </row>
    <row r="160" spans="12:12" x14ac:dyDescent="0.15">
      <c r="L160" t="str">
        <f t="shared" si="5"/>
        <v/>
      </c>
    </row>
    <row r="161" spans="12:12" x14ac:dyDescent="0.15">
      <c r="L161" t="str">
        <f t="shared" si="5"/>
        <v/>
      </c>
    </row>
    <row r="162" spans="12:12" x14ac:dyDescent="0.15">
      <c r="L162" t="str">
        <f t="shared" si="5"/>
        <v/>
      </c>
    </row>
  </sheetData>
  <mergeCells count="1">
    <mergeCell ref="A1:J2"/>
  </mergeCells>
  <phoneticPr fontId="7"/>
  <pageMargins left="0.39370078740157483" right="0.19685039370078741" top="0.70866141732283472" bottom="0.51181102362204722" header="0.31496062992125984" footer="0.31496062992125984"/>
  <pageSetup paperSize="9" scale="74" orientation="landscape" r:id="rId1"/>
  <headerFooter alignWithMargins="0">
    <oddHeader>&amp;C特定施設入居者生活介護</oddHeader>
    <oddFooter xml:space="preserve">&amp;C特定施設入居者生活介護
</oddFooter>
  </headerFooter>
  <colBreaks count="1" manualBreakCount="1">
    <brk id="10" min="2" max="33"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K114"/>
  <sheetViews>
    <sheetView view="pageBreakPreview" zoomScaleNormal="100" workbookViewId="0">
      <pane xSplit="3" ySplit="2" topLeftCell="D3" activePane="bottomRight" state="frozen"/>
      <selection activeCell="D4" sqref="D4"/>
      <selection pane="topRight" activeCell="D4" sqref="D4"/>
      <selection pane="bottomLeft" activeCell="D4" sqref="D4"/>
      <selection pane="bottomRight" sqref="A1:I2"/>
    </sheetView>
  </sheetViews>
  <sheetFormatPr defaultRowHeight="13.5" x14ac:dyDescent="0.15"/>
  <cols>
    <col min="1" max="1" width="4.625" customWidth="1"/>
    <col min="2" max="2" width="11.875" customWidth="1"/>
    <col min="3" max="3" width="37.5" customWidth="1"/>
    <col min="4" max="4" width="35.625" customWidth="1"/>
    <col min="5" max="5" width="37.5" customWidth="1"/>
    <col min="6" max="7" width="13.125" customWidth="1"/>
    <col min="8" max="8" width="11.875" style="37" customWidth="1"/>
    <col min="9" max="9" width="5" style="32" customWidth="1"/>
    <col min="10" max="10" width="10.5" customWidth="1"/>
    <col min="11" max="11" width="9" customWidth="1"/>
  </cols>
  <sheetData>
    <row r="1" spans="1:11" ht="22.5" customHeight="1" x14ac:dyDescent="0.15">
      <c r="A1" s="365" t="s">
        <v>131</v>
      </c>
      <c r="B1" s="365"/>
      <c r="C1" s="365"/>
      <c r="D1" s="365"/>
      <c r="E1" s="365"/>
      <c r="F1" s="365"/>
      <c r="G1" s="365"/>
      <c r="H1" s="365"/>
      <c r="I1" s="365"/>
      <c r="J1" s="62"/>
    </row>
    <row r="2" spans="1:11" ht="22.5" customHeight="1" x14ac:dyDescent="0.15">
      <c r="A2" s="365"/>
      <c r="B2" s="365"/>
      <c r="C2" s="365"/>
      <c r="D2" s="365"/>
      <c r="E2" s="365"/>
      <c r="F2" s="365"/>
      <c r="G2" s="365"/>
      <c r="H2" s="365"/>
      <c r="I2" s="365"/>
      <c r="J2" s="38"/>
    </row>
    <row r="3" spans="1:11" x14ac:dyDescent="0.15">
      <c r="A3" t="s">
        <v>133</v>
      </c>
      <c r="I3" s="31"/>
      <c r="J3" s="37"/>
    </row>
    <row r="4" spans="1:11" x14ac:dyDescent="0.15">
      <c r="A4" s="63" t="s">
        <v>52</v>
      </c>
      <c r="B4" s="63" t="s">
        <v>55</v>
      </c>
      <c r="C4" s="63" t="s">
        <v>53</v>
      </c>
      <c r="D4" s="63" t="s">
        <v>56</v>
      </c>
      <c r="E4" s="63" t="s">
        <v>60</v>
      </c>
      <c r="F4" s="63" t="s">
        <v>57</v>
      </c>
      <c r="G4" s="63" t="s">
        <v>51</v>
      </c>
      <c r="H4" s="63" t="s">
        <v>58</v>
      </c>
      <c r="I4" s="64" t="s">
        <v>50</v>
      </c>
      <c r="J4" s="37"/>
      <c r="K4" t="str">
        <f>IF(J4="","","○")</f>
        <v/>
      </c>
    </row>
    <row r="5" spans="1:11" x14ac:dyDescent="0.15">
      <c r="A5" s="72">
        <v>1</v>
      </c>
      <c r="B5" s="72">
        <v>690100862</v>
      </c>
      <c r="C5" s="72" t="s">
        <v>3068</v>
      </c>
      <c r="D5" s="72" t="s">
        <v>1415</v>
      </c>
      <c r="E5" s="72" t="s">
        <v>3069</v>
      </c>
      <c r="F5" s="72" t="s">
        <v>3070</v>
      </c>
      <c r="G5" s="72" t="s">
        <v>3071</v>
      </c>
      <c r="H5" s="73">
        <v>43586</v>
      </c>
      <c r="I5" s="341">
        <v>18</v>
      </c>
      <c r="J5" s="37"/>
      <c r="K5" t="str">
        <f t="shared" ref="K5:K22" si="0">IF(J5="","","○")</f>
        <v/>
      </c>
    </row>
    <row r="6" spans="1:11" x14ac:dyDescent="0.15">
      <c r="K6" t="str">
        <f t="shared" si="0"/>
        <v/>
      </c>
    </row>
    <row r="7" spans="1:11" x14ac:dyDescent="0.15">
      <c r="K7" t="str">
        <f t="shared" si="0"/>
        <v/>
      </c>
    </row>
    <row r="8" spans="1:11" x14ac:dyDescent="0.15">
      <c r="K8" t="str">
        <f t="shared" si="0"/>
        <v/>
      </c>
    </row>
    <row r="9" spans="1:11" x14ac:dyDescent="0.15">
      <c r="K9" t="str">
        <f t="shared" si="0"/>
        <v/>
      </c>
    </row>
    <row r="10" spans="1:11" x14ac:dyDescent="0.15">
      <c r="K10" t="str">
        <f t="shared" si="0"/>
        <v/>
      </c>
    </row>
    <row r="11" spans="1:11" x14ac:dyDescent="0.15">
      <c r="K11" t="str">
        <f t="shared" si="0"/>
        <v/>
      </c>
    </row>
    <row r="12" spans="1:11" x14ac:dyDescent="0.15">
      <c r="K12" t="str">
        <f t="shared" si="0"/>
        <v/>
      </c>
    </row>
    <row r="13" spans="1:11" x14ac:dyDescent="0.15">
      <c r="K13" t="str">
        <f t="shared" si="0"/>
        <v/>
      </c>
    </row>
    <row r="14" spans="1:11" x14ac:dyDescent="0.15">
      <c r="K14" t="str">
        <f t="shared" si="0"/>
        <v/>
      </c>
    </row>
    <row r="15" spans="1:11" x14ac:dyDescent="0.15">
      <c r="K15" t="str">
        <f t="shared" si="0"/>
        <v/>
      </c>
    </row>
    <row r="16" spans="1:11" x14ac:dyDescent="0.15">
      <c r="K16" t="str">
        <f t="shared" si="0"/>
        <v/>
      </c>
    </row>
    <row r="17" spans="11:11" x14ac:dyDescent="0.15">
      <c r="K17" t="str">
        <f t="shared" si="0"/>
        <v/>
      </c>
    </row>
    <row r="18" spans="11:11" x14ac:dyDescent="0.15">
      <c r="K18" t="str">
        <f t="shared" si="0"/>
        <v/>
      </c>
    </row>
    <row r="19" spans="11:11" x14ac:dyDescent="0.15">
      <c r="K19" t="str">
        <f t="shared" si="0"/>
        <v/>
      </c>
    </row>
    <row r="20" spans="11:11" x14ac:dyDescent="0.15">
      <c r="K20" t="str">
        <f t="shared" si="0"/>
        <v/>
      </c>
    </row>
    <row r="21" spans="11:11" x14ac:dyDescent="0.15">
      <c r="K21" t="str">
        <f t="shared" si="0"/>
        <v/>
      </c>
    </row>
    <row r="22" spans="11:11" x14ac:dyDescent="0.15">
      <c r="K22" t="str">
        <f t="shared" si="0"/>
        <v/>
      </c>
    </row>
    <row r="23" spans="11:11" x14ac:dyDescent="0.15">
      <c r="K23" t="str">
        <f t="shared" ref="K23:K86" si="1">IF(J23="","","○")</f>
        <v/>
      </c>
    </row>
    <row r="24" spans="11:11" x14ac:dyDescent="0.15">
      <c r="K24" t="str">
        <f t="shared" si="1"/>
        <v/>
      </c>
    </row>
    <row r="25" spans="11:11" x14ac:dyDescent="0.15">
      <c r="K25" t="str">
        <f t="shared" si="1"/>
        <v/>
      </c>
    </row>
    <row r="26" spans="11:11" x14ac:dyDescent="0.15">
      <c r="K26" t="str">
        <f t="shared" si="1"/>
        <v/>
      </c>
    </row>
    <row r="27" spans="11:11" x14ac:dyDescent="0.15">
      <c r="K27" t="str">
        <f t="shared" si="1"/>
        <v/>
      </c>
    </row>
    <row r="28" spans="11:11" x14ac:dyDescent="0.15">
      <c r="K28" t="str">
        <f t="shared" si="1"/>
        <v/>
      </c>
    </row>
    <row r="29" spans="11:11" x14ac:dyDescent="0.15">
      <c r="K29" t="str">
        <f t="shared" si="1"/>
        <v/>
      </c>
    </row>
    <row r="30" spans="11:11" x14ac:dyDescent="0.15">
      <c r="K30" t="str">
        <f t="shared" si="1"/>
        <v/>
      </c>
    </row>
    <row r="31" spans="11:11" x14ac:dyDescent="0.15">
      <c r="K31" t="str">
        <f t="shared" si="1"/>
        <v/>
      </c>
    </row>
    <row r="32" spans="11:11" x14ac:dyDescent="0.15">
      <c r="K32" t="str">
        <f t="shared" si="1"/>
        <v/>
      </c>
    </row>
    <row r="33" spans="11:11" x14ac:dyDescent="0.15">
      <c r="K33" t="str">
        <f t="shared" si="1"/>
        <v/>
      </c>
    </row>
    <row r="34" spans="11:11" x14ac:dyDescent="0.15">
      <c r="K34" t="str">
        <f t="shared" si="1"/>
        <v/>
      </c>
    </row>
    <row r="35" spans="11:11" x14ac:dyDescent="0.15">
      <c r="K35" t="str">
        <f t="shared" si="1"/>
        <v/>
      </c>
    </row>
    <row r="36" spans="11:11" x14ac:dyDescent="0.15">
      <c r="K36" t="str">
        <f t="shared" si="1"/>
        <v/>
      </c>
    </row>
    <row r="37" spans="11:11" x14ac:dyDescent="0.15">
      <c r="K37" t="str">
        <f t="shared" si="1"/>
        <v/>
      </c>
    </row>
    <row r="38" spans="11:11" x14ac:dyDescent="0.15">
      <c r="K38" t="str">
        <f t="shared" si="1"/>
        <v/>
      </c>
    </row>
    <row r="39" spans="11:11" x14ac:dyDescent="0.15">
      <c r="K39" t="str">
        <f t="shared" si="1"/>
        <v/>
      </c>
    </row>
    <row r="40" spans="11:11" x14ac:dyDescent="0.15">
      <c r="K40" t="str">
        <f t="shared" si="1"/>
        <v/>
      </c>
    </row>
    <row r="41" spans="11:11" x14ac:dyDescent="0.15">
      <c r="K41" t="str">
        <f t="shared" si="1"/>
        <v/>
      </c>
    </row>
    <row r="42" spans="11:11" x14ac:dyDescent="0.15">
      <c r="K42" t="str">
        <f t="shared" si="1"/>
        <v/>
      </c>
    </row>
    <row r="43" spans="11:11" x14ac:dyDescent="0.15">
      <c r="K43" t="str">
        <f t="shared" si="1"/>
        <v/>
      </c>
    </row>
    <row r="44" spans="11:11" x14ac:dyDescent="0.15">
      <c r="K44" t="str">
        <f t="shared" si="1"/>
        <v/>
      </c>
    </row>
    <row r="45" spans="11:11" x14ac:dyDescent="0.15">
      <c r="K45" t="str">
        <f t="shared" si="1"/>
        <v/>
      </c>
    </row>
    <row r="46" spans="11:11" x14ac:dyDescent="0.15">
      <c r="K46" t="str">
        <f t="shared" si="1"/>
        <v/>
      </c>
    </row>
    <row r="47" spans="11:11" x14ac:dyDescent="0.15">
      <c r="K47" t="str">
        <f t="shared" si="1"/>
        <v/>
      </c>
    </row>
    <row r="48" spans="11:11" x14ac:dyDescent="0.15">
      <c r="K48" t="str">
        <f t="shared" si="1"/>
        <v/>
      </c>
    </row>
    <row r="49" spans="11:11" x14ac:dyDescent="0.15">
      <c r="K49" t="str">
        <f t="shared" si="1"/>
        <v/>
      </c>
    </row>
    <row r="50" spans="11:11" x14ac:dyDescent="0.15">
      <c r="K50" t="str">
        <f t="shared" si="1"/>
        <v/>
      </c>
    </row>
    <row r="51" spans="11:11" x14ac:dyDescent="0.15">
      <c r="K51" t="str">
        <f t="shared" si="1"/>
        <v/>
      </c>
    </row>
    <row r="52" spans="11:11" x14ac:dyDescent="0.15">
      <c r="K52" t="str">
        <f t="shared" si="1"/>
        <v/>
      </c>
    </row>
    <row r="53" spans="11:11" x14ac:dyDescent="0.15">
      <c r="K53" s="33" t="str">
        <f t="shared" si="1"/>
        <v/>
      </c>
    </row>
    <row r="54" spans="11:11" x14ac:dyDescent="0.15">
      <c r="K54" t="str">
        <f t="shared" si="1"/>
        <v/>
      </c>
    </row>
    <row r="55" spans="11:11" x14ac:dyDescent="0.15">
      <c r="K55" t="str">
        <f t="shared" si="1"/>
        <v/>
      </c>
    </row>
    <row r="56" spans="11:11" x14ac:dyDescent="0.15">
      <c r="K56" t="str">
        <f t="shared" si="1"/>
        <v/>
      </c>
    </row>
    <row r="57" spans="11:11" x14ac:dyDescent="0.15">
      <c r="K57" t="str">
        <f t="shared" si="1"/>
        <v/>
      </c>
    </row>
    <row r="58" spans="11:11" x14ac:dyDescent="0.15">
      <c r="K58" s="33" t="str">
        <f t="shared" si="1"/>
        <v/>
      </c>
    </row>
    <row r="59" spans="11:11" x14ac:dyDescent="0.15">
      <c r="K59" s="33" t="str">
        <f t="shared" si="1"/>
        <v/>
      </c>
    </row>
    <row r="60" spans="11:11" x14ac:dyDescent="0.15">
      <c r="K60" t="str">
        <f t="shared" si="1"/>
        <v/>
      </c>
    </row>
    <row r="61" spans="11:11" x14ac:dyDescent="0.15">
      <c r="K61" t="str">
        <f t="shared" si="1"/>
        <v/>
      </c>
    </row>
    <row r="62" spans="11:11" x14ac:dyDescent="0.15">
      <c r="K62" t="str">
        <f t="shared" si="1"/>
        <v/>
      </c>
    </row>
    <row r="63" spans="11:11" x14ac:dyDescent="0.15">
      <c r="K63" t="str">
        <f t="shared" si="1"/>
        <v/>
      </c>
    </row>
    <row r="64" spans="11:11" x14ac:dyDescent="0.15">
      <c r="K64" t="str">
        <f t="shared" si="1"/>
        <v/>
      </c>
    </row>
    <row r="65" spans="11:11" x14ac:dyDescent="0.15">
      <c r="K65" t="str">
        <f t="shared" si="1"/>
        <v/>
      </c>
    </row>
    <row r="66" spans="11:11" x14ac:dyDescent="0.15">
      <c r="K66" t="str">
        <f t="shared" si="1"/>
        <v/>
      </c>
    </row>
    <row r="67" spans="11:11" x14ac:dyDescent="0.15">
      <c r="K67" t="str">
        <f t="shared" si="1"/>
        <v/>
      </c>
    </row>
    <row r="68" spans="11:11" x14ac:dyDescent="0.15">
      <c r="K68" t="str">
        <f t="shared" si="1"/>
        <v/>
      </c>
    </row>
    <row r="69" spans="11:11" x14ac:dyDescent="0.15">
      <c r="K69" t="str">
        <f t="shared" si="1"/>
        <v/>
      </c>
    </row>
    <row r="70" spans="11:11" x14ac:dyDescent="0.15">
      <c r="K70" t="str">
        <f t="shared" si="1"/>
        <v/>
      </c>
    </row>
    <row r="71" spans="11:11" x14ac:dyDescent="0.15">
      <c r="K71" t="str">
        <f t="shared" si="1"/>
        <v/>
      </c>
    </row>
    <row r="72" spans="11:11" x14ac:dyDescent="0.15">
      <c r="K72" t="str">
        <f t="shared" si="1"/>
        <v/>
      </c>
    </row>
    <row r="73" spans="11:11" x14ac:dyDescent="0.15">
      <c r="K73" t="str">
        <f t="shared" si="1"/>
        <v/>
      </c>
    </row>
    <row r="74" spans="11:11" x14ac:dyDescent="0.15">
      <c r="K74" t="str">
        <f t="shared" si="1"/>
        <v/>
      </c>
    </row>
    <row r="75" spans="11:11" x14ac:dyDescent="0.15">
      <c r="K75" t="str">
        <f t="shared" si="1"/>
        <v/>
      </c>
    </row>
    <row r="76" spans="11:11" x14ac:dyDescent="0.15">
      <c r="K76" t="str">
        <f t="shared" si="1"/>
        <v/>
      </c>
    </row>
    <row r="77" spans="11:11" x14ac:dyDescent="0.15">
      <c r="K77" t="str">
        <f t="shared" si="1"/>
        <v/>
      </c>
    </row>
    <row r="78" spans="11:11" x14ac:dyDescent="0.15">
      <c r="K78" t="str">
        <f t="shared" si="1"/>
        <v/>
      </c>
    </row>
    <row r="79" spans="11:11" x14ac:dyDescent="0.15">
      <c r="K79" t="str">
        <f t="shared" si="1"/>
        <v/>
      </c>
    </row>
    <row r="80" spans="11:11" x14ac:dyDescent="0.15">
      <c r="K80" t="str">
        <f t="shared" si="1"/>
        <v/>
      </c>
    </row>
    <row r="81" spans="11:11" x14ac:dyDescent="0.15">
      <c r="K81" t="str">
        <f t="shared" si="1"/>
        <v/>
      </c>
    </row>
    <row r="82" spans="11:11" x14ac:dyDescent="0.15">
      <c r="K82" t="str">
        <f t="shared" si="1"/>
        <v/>
      </c>
    </row>
    <row r="83" spans="11:11" x14ac:dyDescent="0.15">
      <c r="K83" t="str">
        <f t="shared" si="1"/>
        <v/>
      </c>
    </row>
    <row r="84" spans="11:11" x14ac:dyDescent="0.15">
      <c r="K84" t="str">
        <f t="shared" si="1"/>
        <v/>
      </c>
    </row>
    <row r="85" spans="11:11" x14ac:dyDescent="0.15">
      <c r="K85" t="str">
        <f t="shared" si="1"/>
        <v/>
      </c>
    </row>
    <row r="86" spans="11:11" x14ac:dyDescent="0.15">
      <c r="K86" t="str">
        <f t="shared" si="1"/>
        <v/>
      </c>
    </row>
    <row r="87" spans="11:11" x14ac:dyDescent="0.15">
      <c r="K87" t="str">
        <f t="shared" ref="K87:K114" si="2">IF(J87="","","○")</f>
        <v/>
      </c>
    </row>
    <row r="88" spans="11:11" x14ac:dyDescent="0.15">
      <c r="K88" t="str">
        <f t="shared" si="2"/>
        <v/>
      </c>
    </row>
    <row r="89" spans="11:11" x14ac:dyDescent="0.15">
      <c r="K89" t="str">
        <f t="shared" si="2"/>
        <v/>
      </c>
    </row>
    <row r="90" spans="11:11" x14ac:dyDescent="0.15">
      <c r="K90" t="str">
        <f t="shared" si="2"/>
        <v/>
      </c>
    </row>
    <row r="91" spans="11:11" x14ac:dyDescent="0.15">
      <c r="K91" t="str">
        <f t="shared" si="2"/>
        <v/>
      </c>
    </row>
    <row r="92" spans="11:11" x14ac:dyDescent="0.15">
      <c r="K92" t="str">
        <f t="shared" si="2"/>
        <v/>
      </c>
    </row>
    <row r="93" spans="11:11" x14ac:dyDescent="0.15">
      <c r="K93" t="str">
        <f t="shared" si="2"/>
        <v/>
      </c>
    </row>
    <row r="94" spans="11:11" x14ac:dyDescent="0.15">
      <c r="K94" t="str">
        <f t="shared" si="2"/>
        <v/>
      </c>
    </row>
    <row r="95" spans="11:11" x14ac:dyDescent="0.15">
      <c r="K95" t="str">
        <f t="shared" si="2"/>
        <v/>
      </c>
    </row>
    <row r="96" spans="11:11" x14ac:dyDescent="0.15">
      <c r="K96" t="str">
        <f t="shared" si="2"/>
        <v/>
      </c>
    </row>
    <row r="97" spans="11:11" x14ac:dyDescent="0.15">
      <c r="K97" t="str">
        <f t="shared" si="2"/>
        <v/>
      </c>
    </row>
    <row r="98" spans="11:11" x14ac:dyDescent="0.15">
      <c r="K98" t="str">
        <f t="shared" si="2"/>
        <v/>
      </c>
    </row>
    <row r="99" spans="11:11" x14ac:dyDescent="0.15">
      <c r="K99" t="str">
        <f t="shared" si="2"/>
        <v/>
      </c>
    </row>
    <row r="100" spans="11:11" x14ac:dyDescent="0.15">
      <c r="K100" t="str">
        <f t="shared" si="2"/>
        <v/>
      </c>
    </row>
    <row r="101" spans="11:11" x14ac:dyDescent="0.15">
      <c r="K101" t="str">
        <f t="shared" si="2"/>
        <v/>
      </c>
    </row>
    <row r="102" spans="11:11" x14ac:dyDescent="0.15">
      <c r="K102" t="str">
        <f t="shared" si="2"/>
        <v/>
      </c>
    </row>
    <row r="103" spans="11:11" x14ac:dyDescent="0.15">
      <c r="K103" t="str">
        <f t="shared" si="2"/>
        <v/>
      </c>
    </row>
    <row r="104" spans="11:11" x14ac:dyDescent="0.15">
      <c r="K104" t="str">
        <f t="shared" si="2"/>
        <v/>
      </c>
    </row>
    <row r="105" spans="11:11" x14ac:dyDescent="0.15">
      <c r="K105" t="str">
        <f t="shared" si="2"/>
        <v/>
      </c>
    </row>
    <row r="106" spans="11:11" x14ac:dyDescent="0.15">
      <c r="K106" t="str">
        <f t="shared" si="2"/>
        <v/>
      </c>
    </row>
    <row r="107" spans="11:11" x14ac:dyDescent="0.15">
      <c r="K107" t="str">
        <f t="shared" si="2"/>
        <v/>
      </c>
    </row>
    <row r="108" spans="11:11" x14ac:dyDescent="0.15">
      <c r="K108" t="str">
        <f t="shared" si="2"/>
        <v/>
      </c>
    </row>
    <row r="109" spans="11:11" x14ac:dyDescent="0.15">
      <c r="K109" t="str">
        <f t="shared" si="2"/>
        <v/>
      </c>
    </row>
    <row r="110" spans="11:11" x14ac:dyDescent="0.15">
      <c r="K110" t="str">
        <f t="shared" si="2"/>
        <v/>
      </c>
    </row>
    <row r="111" spans="11:11" x14ac:dyDescent="0.15">
      <c r="K111" t="str">
        <f t="shared" si="2"/>
        <v/>
      </c>
    </row>
    <row r="112" spans="11:11" x14ac:dyDescent="0.15">
      <c r="K112" t="str">
        <f t="shared" si="2"/>
        <v/>
      </c>
    </row>
    <row r="113" spans="11:11" x14ac:dyDescent="0.15">
      <c r="K113" t="str">
        <f t="shared" si="2"/>
        <v/>
      </c>
    </row>
    <row r="114" spans="11:11" x14ac:dyDescent="0.15">
      <c r="K114" t="str">
        <f t="shared" si="2"/>
        <v/>
      </c>
    </row>
  </sheetData>
  <mergeCells count="1">
    <mergeCell ref="A1:I2"/>
  </mergeCells>
  <phoneticPr fontId="7"/>
  <pageMargins left="0.39370078740157483" right="0.19685039370078741" top="0.70866141732283472" bottom="0.51181102362204722" header="0.31496062992125984" footer="0.31496062992125984"/>
  <pageSetup paperSize="9" scale="81" orientation="landscape" r:id="rId1"/>
  <headerFooter alignWithMargins="0">
    <oddHeader>&amp;C地域密着型特定施設入居者生活介護</oddHeader>
    <oddFooter xml:space="preserve">&amp;C地域密着型特定施設入居者生活介護
</oddFooter>
  </headerFooter>
  <colBreaks count="1" manualBreakCount="1">
    <brk id="9" min="2" max="33"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O16"/>
  <sheetViews>
    <sheetView view="pageBreakPreview" zoomScale="90" zoomScaleNormal="90" workbookViewId="0">
      <selection sqref="A1:N1"/>
    </sheetView>
  </sheetViews>
  <sheetFormatPr defaultColWidth="10.625" defaultRowHeight="30" customHeight="1" x14ac:dyDescent="0.15"/>
  <cols>
    <col min="1" max="1" width="3.5" style="237" customWidth="1"/>
    <col min="2" max="2" width="22.625" style="237" customWidth="1"/>
    <col min="3" max="3" width="3.625" style="237" customWidth="1"/>
    <col min="4" max="4" width="16.25" style="237" customWidth="1"/>
    <col min="5" max="5" width="1.625" style="237" customWidth="1"/>
    <col min="6" max="8" width="3.625" style="237" customWidth="1"/>
    <col min="9" max="9" width="6.625" style="237" customWidth="1"/>
    <col min="10" max="10" width="9.75" style="5" customWidth="1"/>
    <col min="11" max="11" width="9.5" style="237" customWidth="1"/>
    <col min="12" max="12" width="31.375" style="237" customWidth="1"/>
    <col min="13" max="14" width="14" style="237" customWidth="1"/>
    <col min="15" max="15" width="3.625" style="237" customWidth="1"/>
    <col min="16" max="16384" width="10.625" style="237"/>
  </cols>
  <sheetData>
    <row r="1" spans="1:15" ht="48.75" customHeight="1" x14ac:dyDescent="0.15">
      <c r="A1" s="369" t="s">
        <v>13</v>
      </c>
      <c r="B1" s="370"/>
      <c r="C1" s="370"/>
      <c r="D1" s="370"/>
      <c r="E1" s="370"/>
      <c r="F1" s="370"/>
      <c r="G1" s="370"/>
      <c r="H1" s="370"/>
      <c r="I1" s="370"/>
      <c r="J1" s="370"/>
      <c r="K1" s="370"/>
      <c r="L1" s="370"/>
      <c r="M1" s="370"/>
      <c r="N1" s="370"/>
      <c r="O1" s="4"/>
    </row>
    <row r="2" spans="1:15" ht="24.75" customHeight="1" x14ac:dyDescent="0.15">
      <c r="A2" s="5"/>
      <c r="B2" s="6" t="s">
        <v>100</v>
      </c>
      <c r="C2" s="6"/>
      <c r="D2" s="6"/>
      <c r="E2" s="6"/>
      <c r="F2" s="6"/>
      <c r="G2" s="6"/>
      <c r="H2" s="6"/>
      <c r="I2" s="6"/>
      <c r="J2" s="7"/>
      <c r="K2" s="6"/>
      <c r="L2" s="371"/>
      <c r="M2" s="371"/>
      <c r="N2" s="371"/>
      <c r="O2" s="6"/>
    </row>
    <row r="3" spans="1:15" ht="24" customHeight="1" x14ac:dyDescent="0.15">
      <c r="A3" s="29"/>
      <c r="B3" s="8"/>
      <c r="C3" s="372" t="s">
        <v>96</v>
      </c>
      <c r="D3" s="373"/>
      <c r="E3" s="374" t="s">
        <v>663</v>
      </c>
      <c r="F3" s="374"/>
      <c r="G3" s="374"/>
      <c r="H3" s="375"/>
      <c r="I3" s="9" t="s">
        <v>15</v>
      </c>
      <c r="J3" s="376" t="s">
        <v>16</v>
      </c>
      <c r="K3" s="10"/>
      <c r="L3" s="11"/>
      <c r="M3" s="12"/>
      <c r="N3" s="12"/>
      <c r="O3" s="6"/>
    </row>
    <row r="4" spans="1:15" ht="24" customHeight="1" x14ac:dyDescent="0.15">
      <c r="A4" s="30"/>
      <c r="B4" s="13" t="s">
        <v>17</v>
      </c>
      <c r="C4" s="10" t="s">
        <v>83</v>
      </c>
      <c r="D4" s="379" t="s">
        <v>84</v>
      </c>
      <c r="E4" s="14"/>
      <c r="F4" s="6"/>
      <c r="G4" s="6"/>
      <c r="H4" s="15"/>
      <c r="I4" s="16"/>
      <c r="J4" s="377"/>
      <c r="K4" s="17" t="s">
        <v>85</v>
      </c>
      <c r="L4" s="18" t="s">
        <v>86</v>
      </c>
      <c r="M4" s="19" t="s">
        <v>87</v>
      </c>
      <c r="N4" s="19" t="s">
        <v>88</v>
      </c>
      <c r="O4" s="6"/>
    </row>
    <row r="5" spans="1:15" ht="24" customHeight="1" x14ac:dyDescent="0.15">
      <c r="A5" s="225"/>
      <c r="B5" s="223"/>
      <c r="C5" s="21" t="s">
        <v>89</v>
      </c>
      <c r="D5" s="380"/>
      <c r="E5" s="381" t="s">
        <v>664</v>
      </c>
      <c r="F5" s="381"/>
      <c r="G5" s="381"/>
      <c r="H5" s="382"/>
      <c r="I5" s="22" t="s">
        <v>98</v>
      </c>
      <c r="J5" s="378"/>
      <c r="K5" s="23"/>
      <c r="L5" s="24"/>
      <c r="M5" s="22"/>
      <c r="N5" s="22"/>
      <c r="O5" s="6"/>
    </row>
    <row r="6" spans="1:15" ht="30" customHeight="1" x14ac:dyDescent="0.15">
      <c r="A6" s="225">
        <v>1</v>
      </c>
      <c r="B6" s="229" t="s">
        <v>22</v>
      </c>
      <c r="C6" s="211" t="s">
        <v>18</v>
      </c>
      <c r="D6" s="212" t="s">
        <v>23</v>
      </c>
      <c r="E6" s="213" t="s">
        <v>97</v>
      </c>
      <c r="F6" s="214">
        <v>13</v>
      </c>
      <c r="G6" s="215">
        <v>7</v>
      </c>
      <c r="H6" s="212">
        <v>1</v>
      </c>
      <c r="I6" s="216">
        <v>50</v>
      </c>
      <c r="J6" s="217"/>
      <c r="K6" s="218" t="s">
        <v>707</v>
      </c>
      <c r="L6" s="212" t="s">
        <v>104</v>
      </c>
      <c r="M6" s="230" t="s">
        <v>1365</v>
      </c>
      <c r="N6" s="210" t="s">
        <v>665</v>
      </c>
      <c r="O6" s="4"/>
    </row>
    <row r="7" spans="1:15" ht="30" customHeight="1" x14ac:dyDescent="0.15">
      <c r="A7" s="210">
        <v>2</v>
      </c>
      <c r="B7" s="226" t="s">
        <v>24</v>
      </c>
      <c r="C7" s="211" t="s">
        <v>666</v>
      </c>
      <c r="D7" s="231" t="s">
        <v>667</v>
      </c>
      <c r="E7" s="219" t="s">
        <v>97</v>
      </c>
      <c r="F7" s="220">
        <v>10</v>
      </c>
      <c r="G7" s="221">
        <v>4</v>
      </c>
      <c r="H7" s="222">
        <v>1</v>
      </c>
      <c r="I7" s="223">
        <v>50</v>
      </c>
      <c r="J7" s="362"/>
      <c r="K7" s="218" t="s">
        <v>25</v>
      </c>
      <c r="L7" s="232" t="s">
        <v>70</v>
      </c>
      <c r="M7" s="210" t="s">
        <v>101</v>
      </c>
      <c r="N7" s="225" t="s">
        <v>668</v>
      </c>
      <c r="O7" s="4"/>
    </row>
    <row r="8" spans="1:15" ht="30" customHeight="1" x14ac:dyDescent="0.15">
      <c r="A8" s="225">
        <v>3</v>
      </c>
      <c r="B8" s="226" t="s">
        <v>26</v>
      </c>
      <c r="C8" s="227" t="s">
        <v>18</v>
      </c>
      <c r="D8" s="222" t="s">
        <v>27</v>
      </c>
      <c r="E8" s="219" t="s">
        <v>97</v>
      </c>
      <c r="F8" s="220">
        <v>9</v>
      </c>
      <c r="G8" s="221">
        <v>11</v>
      </c>
      <c r="H8" s="222">
        <v>1</v>
      </c>
      <c r="I8" s="223">
        <v>15</v>
      </c>
      <c r="J8" s="362"/>
      <c r="K8" s="228" t="s">
        <v>28</v>
      </c>
      <c r="L8" s="224" t="s">
        <v>669</v>
      </c>
      <c r="M8" s="225" t="s">
        <v>71</v>
      </c>
      <c r="N8" s="225" t="s">
        <v>670</v>
      </c>
      <c r="O8" s="4"/>
    </row>
    <row r="9" spans="1:15" ht="30" customHeight="1" x14ac:dyDescent="0.15">
      <c r="A9" s="210">
        <v>4</v>
      </c>
      <c r="B9" s="226" t="s">
        <v>29</v>
      </c>
      <c r="C9" s="227" t="s">
        <v>18</v>
      </c>
      <c r="D9" s="222" t="s">
        <v>30</v>
      </c>
      <c r="E9" s="219" t="s">
        <v>97</v>
      </c>
      <c r="F9" s="220">
        <v>4</v>
      </c>
      <c r="G9" s="221">
        <v>5</v>
      </c>
      <c r="H9" s="222">
        <v>1</v>
      </c>
      <c r="I9" s="223">
        <v>50</v>
      </c>
      <c r="J9" s="362"/>
      <c r="K9" s="228" t="s">
        <v>31</v>
      </c>
      <c r="L9" s="222" t="s">
        <v>32</v>
      </c>
      <c r="M9" s="233" t="s">
        <v>33</v>
      </c>
      <c r="N9" s="225" t="s">
        <v>671</v>
      </c>
      <c r="O9" s="4"/>
    </row>
    <row r="10" spans="1:15" ht="30" customHeight="1" x14ac:dyDescent="0.15">
      <c r="A10" s="225">
        <v>5</v>
      </c>
      <c r="B10" s="226" t="s">
        <v>34</v>
      </c>
      <c r="C10" s="227" t="s">
        <v>18</v>
      </c>
      <c r="D10" s="222" t="s">
        <v>35</v>
      </c>
      <c r="E10" s="219" t="s">
        <v>97</v>
      </c>
      <c r="F10" s="220">
        <v>16</v>
      </c>
      <c r="G10" s="221">
        <v>7</v>
      </c>
      <c r="H10" s="222">
        <v>28</v>
      </c>
      <c r="I10" s="223">
        <v>50</v>
      </c>
      <c r="J10" s="362" t="s">
        <v>672</v>
      </c>
      <c r="K10" s="228" t="s">
        <v>673</v>
      </c>
      <c r="L10" s="222" t="s">
        <v>36</v>
      </c>
      <c r="M10" s="233" t="s">
        <v>674</v>
      </c>
      <c r="N10" s="225" t="s">
        <v>675</v>
      </c>
      <c r="O10" s="4"/>
    </row>
    <row r="11" spans="1:15" ht="30" customHeight="1" x14ac:dyDescent="0.15">
      <c r="A11" s="210">
        <v>6</v>
      </c>
      <c r="B11" s="226" t="s">
        <v>37</v>
      </c>
      <c r="C11" s="227" t="s">
        <v>18</v>
      </c>
      <c r="D11" s="234" t="s">
        <v>38</v>
      </c>
      <c r="E11" s="219" t="s">
        <v>97</v>
      </c>
      <c r="F11" s="220">
        <v>14</v>
      </c>
      <c r="G11" s="221">
        <v>3</v>
      </c>
      <c r="H11" s="222">
        <v>14</v>
      </c>
      <c r="I11" s="223">
        <v>30</v>
      </c>
      <c r="J11" s="362"/>
      <c r="K11" s="228" t="s">
        <v>708</v>
      </c>
      <c r="L11" s="222" t="s">
        <v>39</v>
      </c>
      <c r="M11" s="233" t="s">
        <v>676</v>
      </c>
      <c r="N11" s="225" t="s">
        <v>677</v>
      </c>
      <c r="O11" s="4"/>
    </row>
    <row r="12" spans="1:15" ht="30" customHeight="1" x14ac:dyDescent="0.15">
      <c r="A12" s="225">
        <v>7</v>
      </c>
      <c r="B12" s="226" t="s">
        <v>40</v>
      </c>
      <c r="C12" s="227" t="s">
        <v>18</v>
      </c>
      <c r="D12" s="222" t="s">
        <v>41</v>
      </c>
      <c r="E12" s="219" t="s">
        <v>97</v>
      </c>
      <c r="F12" s="220">
        <v>8</v>
      </c>
      <c r="G12" s="221">
        <v>4</v>
      </c>
      <c r="H12" s="222">
        <v>1</v>
      </c>
      <c r="I12" s="223">
        <v>50</v>
      </c>
      <c r="J12" s="362"/>
      <c r="K12" s="228" t="s">
        <v>42</v>
      </c>
      <c r="L12" s="222" t="s">
        <v>43</v>
      </c>
      <c r="M12" s="233" t="s">
        <v>44</v>
      </c>
      <c r="N12" s="225" t="s">
        <v>709</v>
      </c>
      <c r="O12" s="4"/>
    </row>
    <row r="13" spans="1:15" ht="30" customHeight="1" x14ac:dyDescent="0.15">
      <c r="A13" s="210">
        <v>8</v>
      </c>
      <c r="B13" s="226" t="s">
        <v>45</v>
      </c>
      <c r="C13" s="227" t="s">
        <v>18</v>
      </c>
      <c r="D13" s="222" t="s">
        <v>46</v>
      </c>
      <c r="E13" s="219" t="s">
        <v>97</v>
      </c>
      <c r="F13" s="220">
        <v>8</v>
      </c>
      <c r="G13" s="221">
        <v>4</v>
      </c>
      <c r="H13" s="222">
        <v>1</v>
      </c>
      <c r="I13" s="223">
        <v>50</v>
      </c>
      <c r="J13" s="362"/>
      <c r="K13" s="228" t="s">
        <v>47</v>
      </c>
      <c r="L13" s="224" t="s">
        <v>48</v>
      </c>
      <c r="M13" s="225" t="s">
        <v>49</v>
      </c>
      <c r="N13" s="225" t="s">
        <v>678</v>
      </c>
      <c r="O13" s="4"/>
    </row>
    <row r="14" spans="1:15" ht="30" customHeight="1" x14ac:dyDescent="0.15">
      <c r="A14" s="225">
        <v>9</v>
      </c>
      <c r="B14" s="226" t="s">
        <v>679</v>
      </c>
      <c r="C14" s="227" t="s">
        <v>18</v>
      </c>
      <c r="D14" s="235" t="s">
        <v>105</v>
      </c>
      <c r="E14" s="219" t="s">
        <v>97</v>
      </c>
      <c r="F14" s="220">
        <v>13</v>
      </c>
      <c r="G14" s="221">
        <v>7</v>
      </c>
      <c r="H14" s="222">
        <v>16</v>
      </c>
      <c r="I14" s="223">
        <v>50</v>
      </c>
      <c r="J14" s="362" t="s">
        <v>672</v>
      </c>
      <c r="K14" s="228" t="s">
        <v>680</v>
      </c>
      <c r="L14" s="224" t="s">
        <v>69</v>
      </c>
      <c r="M14" s="225" t="s">
        <v>710</v>
      </c>
      <c r="N14" s="225" t="s">
        <v>681</v>
      </c>
      <c r="O14" s="4"/>
    </row>
    <row r="15" spans="1:15" ht="30" customHeight="1" x14ac:dyDescent="0.15">
      <c r="A15" s="210"/>
      <c r="B15" s="25" t="s">
        <v>20</v>
      </c>
      <c r="C15" s="26">
        <f>COUNTA(C6:C14)</f>
        <v>9</v>
      </c>
      <c r="D15" s="27" t="s">
        <v>21</v>
      </c>
      <c r="E15" s="219"/>
      <c r="F15" s="220"/>
      <c r="G15" s="221"/>
      <c r="H15" s="222"/>
      <c r="I15" s="223">
        <f>SUM(I6:I14)</f>
        <v>395</v>
      </c>
      <c r="J15" s="362"/>
      <c r="K15" s="28"/>
      <c r="L15" s="224"/>
      <c r="M15" s="20"/>
      <c r="N15" s="20"/>
      <c r="O15" s="4"/>
    </row>
    <row r="16" spans="1:15" ht="30" customHeight="1" x14ac:dyDescent="0.15">
      <c r="A16" s="5"/>
    </row>
  </sheetData>
  <mergeCells count="7">
    <mergeCell ref="A1:N1"/>
    <mergeCell ref="L2:N2"/>
    <mergeCell ref="C3:D3"/>
    <mergeCell ref="E3:H3"/>
    <mergeCell ref="J3:J5"/>
    <mergeCell ref="D4:D5"/>
    <mergeCell ref="E5:H5"/>
  </mergeCells>
  <phoneticPr fontId="7"/>
  <pageMargins left="0.78740157480314965" right="0.78740157480314965" top="0.39370078740157483" bottom="0.39370078740157483" header="0.19685039370078741" footer="0.19685039370078741"/>
  <pageSetup paperSize="9" scale="92" orientation="landscape" horizontalDpi="300" verticalDpi="300" r:id="rId1"/>
  <headerFooter alignWithMargins="0">
    <oddHeader>&amp;C軽費老人ホーム</oddHeader>
    <oddFooter>&amp;C軽費老人ホーム</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V33"/>
  <sheetViews>
    <sheetView view="pageBreakPreview" zoomScale="85" zoomScaleNormal="90" workbookViewId="0">
      <selection sqref="A1:O1"/>
    </sheetView>
  </sheetViews>
  <sheetFormatPr defaultColWidth="10.625" defaultRowHeight="30" customHeight="1" x14ac:dyDescent="0.15"/>
  <cols>
    <col min="1" max="1" width="3.375" style="237" customWidth="1"/>
    <col min="2" max="2" width="19.5" style="237" customWidth="1"/>
    <col min="3" max="3" width="4" style="237" customWidth="1"/>
    <col min="4" max="4" width="22.25" style="237" customWidth="1"/>
    <col min="5" max="5" width="4" style="237" customWidth="1"/>
    <col min="6" max="6" width="22.25" style="237" customWidth="1"/>
    <col min="7" max="7" width="1.625" style="237" customWidth="1"/>
    <col min="8" max="10" width="3.625" style="237" customWidth="1"/>
    <col min="11" max="11" width="6.625" style="237" customWidth="1"/>
    <col min="12" max="12" width="8.375" style="237" customWidth="1"/>
    <col min="13" max="13" width="26.125" style="237" customWidth="1"/>
    <col min="14" max="15" width="13.75" style="237" customWidth="1"/>
    <col min="16" max="16" width="3.625" style="237" customWidth="1"/>
    <col min="17" max="16384" width="10.625" style="237"/>
  </cols>
  <sheetData>
    <row r="1" spans="1:22" ht="36.75" customHeight="1" x14ac:dyDescent="0.15">
      <c r="A1" s="369" t="s">
        <v>12</v>
      </c>
      <c r="B1" s="370"/>
      <c r="C1" s="370"/>
      <c r="D1" s="370"/>
      <c r="E1" s="370"/>
      <c r="F1" s="370"/>
      <c r="G1" s="370"/>
      <c r="H1" s="370"/>
      <c r="I1" s="370"/>
      <c r="J1" s="370"/>
      <c r="K1" s="370"/>
      <c r="L1" s="370"/>
      <c r="M1" s="370"/>
      <c r="N1" s="370"/>
      <c r="O1" s="370"/>
      <c r="P1" s="4"/>
      <c r="Q1" s="4"/>
      <c r="R1" s="4"/>
      <c r="S1" s="4"/>
      <c r="T1" s="4"/>
      <c r="U1" s="4"/>
      <c r="V1" s="4"/>
    </row>
    <row r="2" spans="1:22" s="241" customFormat="1" ht="30" customHeight="1" x14ac:dyDescent="0.15">
      <c r="A2" s="40"/>
      <c r="B2" s="41"/>
      <c r="C2" s="383" t="s">
        <v>96</v>
      </c>
      <c r="D2" s="384"/>
      <c r="E2" s="383" t="s">
        <v>106</v>
      </c>
      <c r="F2" s="384"/>
      <c r="G2" s="385" t="s">
        <v>663</v>
      </c>
      <c r="H2" s="385"/>
      <c r="I2" s="385"/>
      <c r="J2" s="386"/>
      <c r="K2" s="42" t="s">
        <v>15</v>
      </c>
      <c r="L2" s="43"/>
      <c r="M2" s="44"/>
      <c r="N2" s="41"/>
      <c r="O2" s="41"/>
      <c r="P2" s="45"/>
      <c r="Q2" s="39"/>
      <c r="R2" s="39"/>
      <c r="S2" s="39"/>
      <c r="T2" s="39"/>
      <c r="U2" s="39"/>
      <c r="V2" s="39"/>
    </row>
    <row r="3" spans="1:22" s="241" customFormat="1" ht="30" customHeight="1" x14ac:dyDescent="0.15">
      <c r="A3" s="46"/>
      <c r="B3" s="47" t="s">
        <v>134</v>
      </c>
      <c r="C3" s="43" t="s">
        <v>83</v>
      </c>
      <c r="D3" s="387" t="s">
        <v>84</v>
      </c>
      <c r="E3" s="43" t="s">
        <v>83</v>
      </c>
      <c r="F3" s="387" t="s">
        <v>84</v>
      </c>
      <c r="G3" s="48"/>
      <c r="H3" s="45"/>
      <c r="I3" s="45"/>
      <c r="J3" s="49"/>
      <c r="K3" s="50"/>
      <c r="L3" s="51" t="s">
        <v>85</v>
      </c>
      <c r="M3" s="52" t="s">
        <v>86</v>
      </c>
      <c r="N3" s="47" t="s">
        <v>87</v>
      </c>
      <c r="O3" s="47" t="s">
        <v>88</v>
      </c>
      <c r="P3" s="45"/>
      <c r="Q3" s="39"/>
      <c r="R3" s="39"/>
      <c r="S3" s="39"/>
      <c r="T3" s="39"/>
      <c r="U3" s="39"/>
      <c r="V3" s="39"/>
    </row>
    <row r="4" spans="1:22" s="241" customFormat="1" ht="30" customHeight="1" x14ac:dyDescent="0.15">
      <c r="A4" s="53"/>
      <c r="B4" s="50"/>
      <c r="C4" s="54" t="s">
        <v>89</v>
      </c>
      <c r="D4" s="388"/>
      <c r="E4" s="54" t="s">
        <v>89</v>
      </c>
      <c r="F4" s="388"/>
      <c r="G4" s="389" t="s">
        <v>664</v>
      </c>
      <c r="H4" s="389"/>
      <c r="I4" s="389"/>
      <c r="J4" s="390"/>
      <c r="K4" s="55" t="s">
        <v>3072</v>
      </c>
      <c r="L4" s="56"/>
      <c r="M4" s="57"/>
      <c r="N4" s="55"/>
      <c r="O4" s="55"/>
      <c r="P4" s="45"/>
      <c r="Q4" s="39"/>
      <c r="R4" s="39"/>
      <c r="S4" s="39"/>
      <c r="T4" s="39"/>
      <c r="U4" s="39"/>
      <c r="V4" s="39"/>
    </row>
    <row r="5" spans="1:22" s="241" customFormat="1" ht="30" customHeight="1" x14ac:dyDescent="0.15">
      <c r="A5" s="240">
        <v>1</v>
      </c>
      <c r="B5" s="242" t="s">
        <v>107</v>
      </c>
      <c r="C5" s="243" t="s">
        <v>18</v>
      </c>
      <c r="D5" s="244" t="s">
        <v>108</v>
      </c>
      <c r="E5" s="243" t="s">
        <v>18</v>
      </c>
      <c r="F5" s="244" t="s">
        <v>108</v>
      </c>
      <c r="G5" s="245" t="s">
        <v>19</v>
      </c>
      <c r="H5" s="246">
        <v>42</v>
      </c>
      <c r="I5" s="247">
        <v>7</v>
      </c>
      <c r="J5" s="244">
        <v>7</v>
      </c>
      <c r="K5" s="248">
        <v>100</v>
      </c>
      <c r="L5" s="238" t="s">
        <v>109</v>
      </c>
      <c r="M5" s="249" t="s">
        <v>110</v>
      </c>
      <c r="N5" s="240" t="s">
        <v>102</v>
      </c>
      <c r="O5" s="240" t="s">
        <v>682</v>
      </c>
      <c r="P5" s="39"/>
      <c r="Q5" s="39"/>
      <c r="R5" s="39"/>
      <c r="S5" s="39"/>
      <c r="T5" s="39"/>
      <c r="U5" s="39"/>
      <c r="V5" s="39"/>
    </row>
    <row r="6" spans="1:22" s="241" customFormat="1" ht="30" customHeight="1" x14ac:dyDescent="0.15">
      <c r="A6" s="240">
        <v>2</v>
      </c>
      <c r="B6" s="242" t="s">
        <v>111</v>
      </c>
      <c r="C6" s="243" t="s">
        <v>82</v>
      </c>
      <c r="D6" s="244" t="s">
        <v>125</v>
      </c>
      <c r="E6" s="243" t="s">
        <v>112</v>
      </c>
      <c r="F6" s="244" t="s">
        <v>113</v>
      </c>
      <c r="G6" s="245" t="s">
        <v>19</v>
      </c>
      <c r="H6" s="246">
        <v>49</v>
      </c>
      <c r="I6" s="247">
        <v>8</v>
      </c>
      <c r="J6" s="244">
        <v>1</v>
      </c>
      <c r="K6" s="248">
        <v>100</v>
      </c>
      <c r="L6" s="238" t="s">
        <v>114</v>
      </c>
      <c r="M6" s="249" t="s">
        <v>115</v>
      </c>
      <c r="N6" s="240" t="s">
        <v>116</v>
      </c>
      <c r="O6" s="240" t="s">
        <v>712</v>
      </c>
      <c r="P6" s="39"/>
      <c r="Q6" s="39"/>
      <c r="R6" s="39"/>
      <c r="S6" s="39"/>
      <c r="T6" s="39"/>
      <c r="U6" s="39"/>
      <c r="V6" s="39"/>
    </row>
    <row r="7" spans="1:22" s="241" customFormat="1" ht="30" customHeight="1" x14ac:dyDescent="0.15">
      <c r="A7" s="240">
        <v>3</v>
      </c>
      <c r="B7" s="242" t="s">
        <v>117</v>
      </c>
      <c r="C7" s="243" t="s">
        <v>18</v>
      </c>
      <c r="D7" s="244" t="s">
        <v>118</v>
      </c>
      <c r="E7" s="243" t="s">
        <v>18</v>
      </c>
      <c r="F7" s="244" t="s">
        <v>118</v>
      </c>
      <c r="G7" s="245" t="s">
        <v>19</v>
      </c>
      <c r="H7" s="246">
        <v>34</v>
      </c>
      <c r="I7" s="247">
        <v>10</v>
      </c>
      <c r="J7" s="244">
        <v>1</v>
      </c>
      <c r="K7" s="248">
        <v>50</v>
      </c>
      <c r="L7" s="238" t="s">
        <v>119</v>
      </c>
      <c r="M7" s="250" t="s">
        <v>120</v>
      </c>
      <c r="N7" s="251" t="s">
        <v>54</v>
      </c>
      <c r="O7" s="240" t="s">
        <v>713</v>
      </c>
      <c r="P7" s="39"/>
      <c r="Q7" s="39"/>
      <c r="R7" s="39"/>
      <c r="S7" s="39"/>
      <c r="T7" s="39"/>
      <c r="U7" s="39"/>
      <c r="V7" s="39"/>
    </row>
    <row r="8" spans="1:22" s="241" customFormat="1" ht="30" customHeight="1" x14ac:dyDescent="0.15">
      <c r="A8" s="240">
        <v>4</v>
      </c>
      <c r="B8" s="242" t="s">
        <v>75</v>
      </c>
      <c r="C8" s="243" t="s">
        <v>82</v>
      </c>
      <c r="D8" s="244" t="s">
        <v>124</v>
      </c>
      <c r="E8" s="243" t="s">
        <v>666</v>
      </c>
      <c r="F8" s="244" t="s">
        <v>1367</v>
      </c>
      <c r="G8" s="245" t="s">
        <v>19</v>
      </c>
      <c r="H8" s="246">
        <v>27</v>
      </c>
      <c r="I8" s="247">
        <v>8</v>
      </c>
      <c r="J8" s="244">
        <v>1</v>
      </c>
      <c r="K8" s="248">
        <v>100</v>
      </c>
      <c r="L8" s="238" t="s">
        <v>76</v>
      </c>
      <c r="M8" s="249" t="s">
        <v>77</v>
      </c>
      <c r="N8" s="240" t="s">
        <v>78</v>
      </c>
      <c r="O8" s="240" t="s">
        <v>714</v>
      </c>
      <c r="P8" s="39"/>
      <c r="Q8" s="39"/>
      <c r="R8" s="39"/>
      <c r="S8" s="39"/>
      <c r="T8" s="39"/>
      <c r="U8" s="39"/>
      <c r="V8" s="39"/>
    </row>
    <row r="9" spans="1:22" s="241" customFormat="1" ht="30" customHeight="1" x14ac:dyDescent="0.15">
      <c r="A9" s="240">
        <v>5</v>
      </c>
      <c r="B9" s="242" t="s">
        <v>79</v>
      </c>
      <c r="C9" s="243" t="s">
        <v>18</v>
      </c>
      <c r="D9" s="244" t="s">
        <v>80</v>
      </c>
      <c r="E9" s="243" t="s">
        <v>18</v>
      </c>
      <c r="F9" s="244" t="s">
        <v>80</v>
      </c>
      <c r="G9" s="245" t="s">
        <v>19</v>
      </c>
      <c r="H9" s="246">
        <v>21</v>
      </c>
      <c r="I9" s="247">
        <v>10</v>
      </c>
      <c r="J9" s="244">
        <v>1</v>
      </c>
      <c r="K9" s="248">
        <v>80</v>
      </c>
      <c r="L9" s="238" t="s">
        <v>81</v>
      </c>
      <c r="M9" s="249" t="s">
        <v>0</v>
      </c>
      <c r="N9" s="240" t="s">
        <v>61</v>
      </c>
      <c r="O9" s="240" t="s">
        <v>715</v>
      </c>
      <c r="P9" s="39"/>
      <c r="Q9" s="39"/>
      <c r="R9" s="39"/>
      <c r="S9" s="39"/>
      <c r="T9" s="39"/>
      <c r="U9" s="39"/>
      <c r="V9" s="39"/>
    </row>
    <row r="10" spans="1:22" s="241" customFormat="1" ht="30" customHeight="1" x14ac:dyDescent="0.15">
      <c r="A10" s="240">
        <v>6</v>
      </c>
      <c r="B10" s="242" t="s">
        <v>1</v>
      </c>
      <c r="C10" s="243" t="s">
        <v>82</v>
      </c>
      <c r="D10" s="244" t="s">
        <v>683</v>
      </c>
      <c r="E10" s="243" t="s">
        <v>112</v>
      </c>
      <c r="F10" s="244" t="s">
        <v>2</v>
      </c>
      <c r="G10" s="245" t="s">
        <v>19</v>
      </c>
      <c r="H10" s="246">
        <v>49</v>
      </c>
      <c r="I10" s="247">
        <v>8</v>
      </c>
      <c r="J10" s="244">
        <v>1</v>
      </c>
      <c r="K10" s="248">
        <v>70</v>
      </c>
      <c r="L10" s="238" t="s">
        <v>3</v>
      </c>
      <c r="M10" s="249" t="s">
        <v>4</v>
      </c>
      <c r="N10" s="240" t="s">
        <v>5</v>
      </c>
      <c r="O10" s="240" t="s">
        <v>716</v>
      </c>
      <c r="P10" s="39"/>
      <c r="Q10" s="39"/>
      <c r="R10" s="39"/>
      <c r="S10" s="39"/>
      <c r="T10" s="39"/>
      <c r="U10" s="39"/>
      <c r="V10" s="39"/>
    </row>
    <row r="11" spans="1:22" s="241" customFormat="1" ht="30" customHeight="1" x14ac:dyDescent="0.15">
      <c r="A11" s="240">
        <v>7</v>
      </c>
      <c r="B11" s="242" t="s">
        <v>6</v>
      </c>
      <c r="C11" s="243" t="s">
        <v>82</v>
      </c>
      <c r="D11" s="244" t="s">
        <v>125</v>
      </c>
      <c r="E11" s="243" t="s">
        <v>112</v>
      </c>
      <c r="F11" s="244" t="s">
        <v>7</v>
      </c>
      <c r="G11" s="245" t="s">
        <v>19</v>
      </c>
      <c r="H11" s="246">
        <v>41</v>
      </c>
      <c r="I11" s="247">
        <v>4</v>
      </c>
      <c r="J11" s="244">
        <v>1</v>
      </c>
      <c r="K11" s="248">
        <v>100</v>
      </c>
      <c r="L11" s="238" t="s">
        <v>8</v>
      </c>
      <c r="M11" s="249" t="s">
        <v>9</v>
      </c>
      <c r="N11" s="240" t="s">
        <v>10</v>
      </c>
      <c r="O11" s="240" t="s">
        <v>717</v>
      </c>
      <c r="P11" s="39"/>
      <c r="Q11" s="39"/>
      <c r="R11" s="39"/>
      <c r="S11" s="39"/>
      <c r="T11" s="39"/>
      <c r="U11" s="39"/>
      <c r="V11" s="39"/>
    </row>
    <row r="12" spans="1:22" s="241" customFormat="1" ht="30" customHeight="1" x14ac:dyDescent="0.15">
      <c r="A12" s="240">
        <v>8</v>
      </c>
      <c r="B12" s="242" t="s">
        <v>718</v>
      </c>
      <c r="C12" s="243" t="s">
        <v>18</v>
      </c>
      <c r="D12" s="244" t="s">
        <v>11</v>
      </c>
      <c r="E12" s="243" t="s">
        <v>18</v>
      </c>
      <c r="F12" s="244" t="s">
        <v>11</v>
      </c>
      <c r="G12" s="245" t="s">
        <v>19</v>
      </c>
      <c r="H12" s="246">
        <v>21</v>
      </c>
      <c r="I12" s="247">
        <v>10</v>
      </c>
      <c r="J12" s="244">
        <v>1</v>
      </c>
      <c r="K12" s="248">
        <v>30</v>
      </c>
      <c r="L12" s="238" t="s">
        <v>1366</v>
      </c>
      <c r="M12" s="280" t="s">
        <v>706</v>
      </c>
      <c r="N12" s="240" t="s">
        <v>695</v>
      </c>
      <c r="O12" s="240" t="s">
        <v>696</v>
      </c>
      <c r="P12" s="39"/>
      <c r="Q12" s="39"/>
      <c r="R12" s="39"/>
      <c r="S12" s="39"/>
      <c r="T12" s="39"/>
      <c r="U12" s="39"/>
      <c r="V12" s="39"/>
    </row>
    <row r="13" spans="1:22" s="241" customFormat="1" ht="30" customHeight="1" x14ac:dyDescent="0.15">
      <c r="A13" s="240">
        <v>9</v>
      </c>
      <c r="B13" s="242" t="s">
        <v>72</v>
      </c>
      <c r="C13" s="243" t="s">
        <v>82</v>
      </c>
      <c r="D13" s="244" t="s">
        <v>73</v>
      </c>
      <c r="E13" s="243" t="s">
        <v>666</v>
      </c>
      <c r="F13" s="244" t="s">
        <v>73</v>
      </c>
      <c r="G13" s="245" t="s">
        <v>719</v>
      </c>
      <c r="H13" s="246">
        <v>22</v>
      </c>
      <c r="I13" s="247">
        <v>3</v>
      </c>
      <c r="J13" s="244">
        <v>25</v>
      </c>
      <c r="K13" s="248">
        <v>50</v>
      </c>
      <c r="L13" s="238" t="s">
        <v>720</v>
      </c>
      <c r="M13" s="239" t="s">
        <v>74</v>
      </c>
      <c r="N13" s="240" t="s">
        <v>721</v>
      </c>
      <c r="O13" s="240" t="s">
        <v>722</v>
      </c>
      <c r="P13" s="39"/>
      <c r="Q13" s="39"/>
      <c r="R13" s="39"/>
      <c r="S13" s="39"/>
      <c r="T13" s="39"/>
      <c r="U13" s="39"/>
      <c r="V13" s="39"/>
    </row>
    <row r="14" spans="1:22" s="241" customFormat="1" ht="30" customHeight="1" x14ac:dyDescent="0.15">
      <c r="A14" s="240">
        <v>10</v>
      </c>
      <c r="B14" s="242" t="s">
        <v>723</v>
      </c>
      <c r="C14" s="243" t="s">
        <v>82</v>
      </c>
      <c r="D14" s="244" t="s">
        <v>121</v>
      </c>
      <c r="E14" s="243" t="s">
        <v>666</v>
      </c>
      <c r="F14" s="244" t="s">
        <v>128</v>
      </c>
      <c r="G14" s="245" t="s">
        <v>719</v>
      </c>
      <c r="H14" s="246">
        <v>30</v>
      </c>
      <c r="I14" s="247">
        <v>12</v>
      </c>
      <c r="J14" s="244">
        <v>25</v>
      </c>
      <c r="K14" s="248">
        <v>70</v>
      </c>
      <c r="L14" s="238" t="s">
        <v>724</v>
      </c>
      <c r="M14" s="249" t="s">
        <v>129</v>
      </c>
      <c r="N14" s="240" t="s">
        <v>725</v>
      </c>
      <c r="O14" s="240" t="s">
        <v>726</v>
      </c>
      <c r="P14" s="39"/>
      <c r="Q14" s="39"/>
      <c r="R14" s="39"/>
      <c r="S14" s="39"/>
      <c r="T14" s="39"/>
      <c r="U14" s="39"/>
      <c r="V14" s="39"/>
    </row>
    <row r="15" spans="1:22" s="241" customFormat="1" ht="30" customHeight="1" x14ac:dyDescent="0.15">
      <c r="A15" s="240"/>
      <c r="B15" s="252" t="s">
        <v>20</v>
      </c>
      <c r="C15" s="253">
        <v>10</v>
      </c>
      <c r="D15" s="254" t="s">
        <v>21</v>
      </c>
      <c r="E15" s="253">
        <v>10</v>
      </c>
      <c r="F15" s="254" t="s">
        <v>21</v>
      </c>
      <c r="G15" s="245"/>
      <c r="H15" s="245"/>
      <c r="I15" s="245"/>
      <c r="J15" s="255"/>
      <c r="K15" s="248">
        <f>SUM(K5:K14)</f>
        <v>750</v>
      </c>
      <c r="L15" s="256"/>
      <c r="M15" s="249"/>
      <c r="N15" s="248"/>
      <c r="O15" s="248"/>
      <c r="P15" s="39"/>
      <c r="Q15" s="39"/>
      <c r="R15" s="39"/>
      <c r="S15" s="39"/>
      <c r="T15" s="39"/>
      <c r="U15" s="39"/>
      <c r="V15" s="39"/>
    </row>
    <row r="16" spans="1:22" ht="30" customHeight="1" x14ac:dyDescent="0.15">
      <c r="A16" s="5"/>
      <c r="B16" s="4"/>
      <c r="C16" s="4"/>
      <c r="D16" s="4"/>
      <c r="E16" s="4"/>
      <c r="F16" s="4"/>
      <c r="G16" s="4"/>
      <c r="H16" s="4"/>
      <c r="I16" s="4"/>
      <c r="J16" s="4"/>
      <c r="K16" s="4"/>
      <c r="L16" s="4"/>
      <c r="M16" s="4"/>
      <c r="N16" s="4"/>
      <c r="O16" s="4"/>
      <c r="P16" s="4"/>
      <c r="Q16" s="4"/>
      <c r="R16" s="4"/>
      <c r="S16" s="4"/>
      <c r="T16" s="4"/>
      <c r="U16" s="4"/>
      <c r="V16" s="4"/>
    </row>
    <row r="17" spans="1:22" ht="30" customHeight="1" x14ac:dyDescent="0.15">
      <c r="A17" s="5"/>
      <c r="B17" s="4"/>
      <c r="C17" s="4"/>
      <c r="D17" s="4"/>
      <c r="E17" s="4"/>
      <c r="F17" s="4"/>
      <c r="G17" s="4"/>
      <c r="H17" s="4"/>
      <c r="I17" s="4"/>
      <c r="J17" s="4"/>
      <c r="K17" s="4"/>
      <c r="L17" s="4"/>
      <c r="M17" s="4"/>
      <c r="N17" s="4"/>
      <c r="O17" s="4"/>
      <c r="P17" s="4"/>
      <c r="Q17" s="4"/>
      <c r="R17" s="4"/>
      <c r="S17" s="4"/>
      <c r="T17" s="4"/>
      <c r="U17" s="4"/>
      <c r="V17" s="4"/>
    </row>
    <row r="18" spans="1:22" ht="30" customHeight="1" x14ac:dyDescent="0.15">
      <c r="A18" s="5"/>
      <c r="B18" s="4"/>
      <c r="C18" s="4"/>
      <c r="D18" s="4"/>
      <c r="E18" s="4"/>
      <c r="F18" s="4"/>
      <c r="G18" s="4"/>
      <c r="H18" s="4"/>
      <c r="I18" s="4"/>
      <c r="J18" s="4"/>
      <c r="K18" s="4"/>
      <c r="L18" s="4"/>
      <c r="M18" s="4"/>
      <c r="N18" s="4"/>
      <c r="O18" s="4"/>
      <c r="P18" s="4"/>
      <c r="Q18" s="4"/>
      <c r="R18" s="4"/>
      <c r="S18" s="4"/>
      <c r="T18" s="4"/>
      <c r="U18" s="4"/>
      <c r="V18" s="4"/>
    </row>
    <row r="19" spans="1:22" ht="30" customHeight="1" x14ac:dyDescent="0.15">
      <c r="A19" s="5"/>
      <c r="B19" s="4"/>
      <c r="C19" s="4"/>
      <c r="D19" s="4"/>
      <c r="E19" s="4"/>
      <c r="F19" s="4"/>
      <c r="G19" s="4"/>
      <c r="H19" s="4"/>
      <c r="I19" s="4"/>
      <c r="J19" s="4"/>
      <c r="K19" s="4"/>
      <c r="L19" s="4"/>
      <c r="M19" s="4"/>
      <c r="N19" s="4"/>
      <c r="O19" s="4"/>
      <c r="P19" s="4"/>
      <c r="Q19" s="4"/>
      <c r="R19" s="4"/>
      <c r="S19" s="4"/>
      <c r="T19" s="4"/>
      <c r="U19" s="4"/>
      <c r="V19" s="4"/>
    </row>
    <row r="20" spans="1:22" ht="30" customHeight="1" x14ac:dyDescent="0.15">
      <c r="A20" s="5"/>
      <c r="B20" s="4"/>
      <c r="C20" s="4"/>
      <c r="D20" s="4"/>
      <c r="E20" s="4"/>
      <c r="F20" s="4"/>
      <c r="G20" s="4"/>
      <c r="H20" s="4"/>
      <c r="I20" s="4"/>
      <c r="J20" s="4"/>
      <c r="K20" s="4"/>
      <c r="L20" s="4"/>
      <c r="M20" s="4"/>
      <c r="N20" s="4"/>
      <c r="O20" s="4"/>
      <c r="P20" s="4"/>
      <c r="Q20" s="4"/>
      <c r="R20" s="4"/>
      <c r="S20" s="4"/>
      <c r="T20" s="4"/>
      <c r="U20" s="4"/>
      <c r="V20" s="4"/>
    </row>
    <row r="21" spans="1:22" ht="30" customHeight="1" x14ac:dyDescent="0.15">
      <c r="A21" s="5"/>
      <c r="B21" s="4"/>
      <c r="C21" s="4"/>
      <c r="D21" s="4"/>
      <c r="E21" s="4"/>
      <c r="F21" s="4"/>
      <c r="G21" s="4"/>
      <c r="H21" s="4"/>
      <c r="I21" s="4"/>
      <c r="J21" s="4"/>
      <c r="K21" s="4"/>
      <c r="L21" s="4"/>
      <c r="M21" s="4"/>
      <c r="N21" s="4"/>
      <c r="O21" s="4"/>
      <c r="P21" s="4"/>
      <c r="Q21" s="4"/>
      <c r="R21" s="4"/>
      <c r="S21" s="4"/>
      <c r="T21" s="4"/>
      <c r="U21" s="4"/>
      <c r="V21" s="4"/>
    </row>
    <row r="22" spans="1:22" ht="30" customHeight="1" x14ac:dyDescent="0.15">
      <c r="A22" s="5"/>
      <c r="B22" s="4"/>
      <c r="C22" s="4"/>
      <c r="D22" s="4"/>
      <c r="E22" s="4"/>
      <c r="F22" s="4"/>
      <c r="G22" s="4"/>
      <c r="H22" s="4"/>
      <c r="I22" s="4"/>
      <c r="J22" s="4"/>
      <c r="K22" s="4"/>
      <c r="L22" s="4"/>
      <c r="M22" s="4"/>
      <c r="N22" s="4"/>
      <c r="O22" s="4"/>
      <c r="P22" s="4"/>
      <c r="Q22" s="4"/>
      <c r="R22" s="4"/>
      <c r="S22" s="4"/>
      <c r="T22" s="4"/>
      <c r="U22" s="4"/>
      <c r="V22" s="4"/>
    </row>
    <row r="23" spans="1:22" ht="30" customHeight="1" x14ac:dyDescent="0.15">
      <c r="A23" s="5"/>
      <c r="B23" s="4"/>
      <c r="C23" s="4"/>
      <c r="D23" s="4"/>
      <c r="E23" s="4"/>
      <c r="F23" s="4"/>
      <c r="G23" s="4"/>
      <c r="H23" s="4"/>
      <c r="I23" s="4"/>
      <c r="J23" s="4"/>
      <c r="K23" s="4"/>
      <c r="L23" s="4"/>
      <c r="M23" s="4"/>
      <c r="N23" s="4"/>
      <c r="O23" s="4"/>
      <c r="P23" s="4"/>
      <c r="Q23" s="4"/>
      <c r="R23" s="4"/>
      <c r="S23" s="4"/>
      <c r="T23" s="4"/>
      <c r="U23" s="4"/>
      <c r="V23" s="4"/>
    </row>
    <row r="24" spans="1:22" ht="30" customHeight="1" x14ac:dyDescent="0.15">
      <c r="A24" s="5"/>
      <c r="B24" s="4"/>
      <c r="C24" s="4"/>
      <c r="D24" s="4"/>
      <c r="E24" s="4"/>
      <c r="F24" s="4"/>
      <c r="G24" s="4"/>
      <c r="H24" s="4"/>
      <c r="I24" s="4"/>
      <c r="J24" s="4"/>
      <c r="K24" s="4"/>
      <c r="L24" s="4"/>
      <c r="M24" s="4"/>
      <c r="N24" s="4"/>
      <c r="O24" s="4"/>
      <c r="P24" s="4"/>
      <c r="Q24" s="4"/>
      <c r="R24" s="4"/>
      <c r="S24" s="4"/>
      <c r="T24" s="4"/>
      <c r="U24" s="4"/>
      <c r="V24" s="4"/>
    </row>
    <row r="25" spans="1:22" ht="30" customHeight="1" x14ac:dyDescent="0.15">
      <c r="B25" s="4"/>
      <c r="C25" s="4"/>
      <c r="D25" s="4"/>
      <c r="E25" s="4"/>
      <c r="F25" s="4"/>
      <c r="G25" s="4"/>
      <c r="H25" s="4"/>
      <c r="I25" s="4"/>
      <c r="J25" s="4"/>
      <c r="K25" s="4"/>
      <c r="L25" s="4"/>
      <c r="M25" s="4"/>
      <c r="N25" s="4"/>
      <c r="O25" s="4"/>
      <c r="P25" s="4"/>
      <c r="Q25" s="4"/>
      <c r="R25" s="4"/>
      <c r="S25" s="4"/>
      <c r="T25" s="4"/>
      <c r="U25" s="4"/>
      <c r="V25" s="4"/>
    </row>
    <row r="26" spans="1:22" ht="30" customHeight="1" x14ac:dyDescent="0.15">
      <c r="B26" s="4"/>
      <c r="C26" s="4"/>
      <c r="D26" s="4"/>
      <c r="E26" s="4"/>
      <c r="F26" s="4"/>
      <c r="G26" s="4"/>
      <c r="H26" s="4"/>
      <c r="I26" s="4"/>
      <c r="J26" s="4"/>
      <c r="K26" s="4"/>
      <c r="L26" s="4"/>
      <c r="M26" s="4"/>
      <c r="N26" s="4"/>
      <c r="O26" s="4"/>
      <c r="P26" s="4"/>
      <c r="Q26" s="4"/>
      <c r="R26" s="4"/>
      <c r="S26" s="4"/>
      <c r="T26" s="4"/>
      <c r="U26" s="4"/>
      <c r="V26" s="4"/>
    </row>
    <row r="27" spans="1:22" ht="30" customHeight="1" x14ac:dyDescent="0.15">
      <c r="B27" s="4"/>
      <c r="C27" s="4"/>
      <c r="D27" s="4"/>
      <c r="E27" s="4"/>
      <c r="F27" s="4"/>
      <c r="G27" s="4"/>
      <c r="H27" s="4"/>
      <c r="I27" s="4"/>
      <c r="J27" s="4"/>
      <c r="K27" s="4"/>
      <c r="L27" s="4"/>
      <c r="M27" s="4"/>
      <c r="N27" s="4"/>
      <c r="O27" s="4"/>
      <c r="P27" s="4"/>
      <c r="Q27" s="4"/>
      <c r="R27" s="4"/>
      <c r="S27" s="4"/>
      <c r="T27" s="4"/>
      <c r="U27" s="4"/>
      <c r="V27" s="4"/>
    </row>
    <row r="28" spans="1:22" ht="30" customHeight="1" x14ac:dyDescent="0.15">
      <c r="B28" s="4"/>
      <c r="C28" s="4"/>
      <c r="D28" s="4"/>
      <c r="E28" s="4"/>
      <c r="F28" s="4"/>
      <c r="G28" s="4"/>
      <c r="H28" s="4"/>
      <c r="I28" s="4"/>
      <c r="J28" s="4"/>
      <c r="K28" s="4"/>
      <c r="L28" s="4"/>
      <c r="M28" s="4"/>
      <c r="N28" s="4"/>
      <c r="O28" s="4"/>
      <c r="P28" s="4"/>
      <c r="Q28" s="4"/>
      <c r="R28" s="4"/>
      <c r="S28" s="4"/>
      <c r="T28" s="4"/>
      <c r="U28" s="4"/>
      <c r="V28" s="4"/>
    </row>
    <row r="29" spans="1:22" ht="30" customHeight="1" x14ac:dyDescent="0.15">
      <c r="B29" s="4"/>
      <c r="C29" s="4"/>
      <c r="D29" s="4"/>
      <c r="E29" s="4"/>
      <c r="F29" s="4"/>
      <c r="G29" s="4"/>
      <c r="H29" s="4"/>
      <c r="I29" s="4"/>
      <c r="J29" s="4"/>
      <c r="K29" s="4"/>
      <c r="L29" s="4"/>
      <c r="M29" s="4"/>
      <c r="N29" s="4"/>
      <c r="O29" s="4"/>
      <c r="P29" s="4"/>
      <c r="Q29" s="4"/>
      <c r="R29" s="4"/>
      <c r="S29" s="4"/>
      <c r="T29" s="4"/>
      <c r="U29" s="4"/>
      <c r="V29" s="4"/>
    </row>
    <row r="30" spans="1:22" ht="30" customHeight="1" x14ac:dyDescent="0.15">
      <c r="B30" s="4"/>
      <c r="C30" s="4"/>
      <c r="D30" s="4"/>
      <c r="E30" s="4"/>
      <c r="F30" s="4"/>
      <c r="G30" s="4"/>
      <c r="H30" s="4"/>
      <c r="I30" s="4"/>
      <c r="J30" s="4"/>
      <c r="K30" s="4"/>
      <c r="L30" s="4"/>
      <c r="M30" s="4"/>
      <c r="N30" s="4"/>
      <c r="O30" s="4"/>
      <c r="P30" s="4"/>
      <c r="Q30" s="4"/>
      <c r="R30" s="4"/>
      <c r="S30" s="4"/>
      <c r="T30" s="4"/>
      <c r="U30" s="4"/>
      <c r="V30" s="4"/>
    </row>
    <row r="31" spans="1:22" ht="30" customHeight="1" x14ac:dyDescent="0.15">
      <c r="B31" s="4"/>
      <c r="C31" s="4"/>
      <c r="D31" s="4"/>
      <c r="E31" s="4"/>
      <c r="F31" s="4"/>
      <c r="G31" s="4"/>
      <c r="H31" s="4"/>
      <c r="I31" s="4"/>
      <c r="J31" s="4"/>
      <c r="K31" s="4"/>
      <c r="L31" s="4"/>
      <c r="M31" s="4"/>
      <c r="N31" s="4"/>
      <c r="O31" s="4"/>
      <c r="P31" s="4"/>
      <c r="Q31" s="4"/>
      <c r="R31" s="4"/>
      <c r="S31" s="4"/>
      <c r="T31" s="4"/>
      <c r="U31" s="4"/>
      <c r="V31" s="4"/>
    </row>
    <row r="32" spans="1:22" ht="30" customHeight="1" x14ac:dyDescent="0.15">
      <c r="B32" s="4"/>
      <c r="C32" s="4"/>
      <c r="D32" s="4"/>
      <c r="E32" s="4"/>
      <c r="F32" s="4"/>
      <c r="G32" s="4"/>
      <c r="H32" s="4"/>
      <c r="I32" s="4"/>
      <c r="J32" s="4"/>
      <c r="K32" s="4"/>
      <c r="L32" s="4"/>
      <c r="M32" s="4"/>
      <c r="N32" s="4"/>
      <c r="O32" s="4"/>
      <c r="P32" s="4"/>
      <c r="Q32" s="4"/>
      <c r="R32" s="4"/>
      <c r="S32" s="4"/>
      <c r="T32" s="4"/>
      <c r="U32" s="4"/>
      <c r="V32" s="4"/>
    </row>
    <row r="33" spans="2:22" ht="30" customHeight="1" x14ac:dyDescent="0.15">
      <c r="B33" s="4"/>
      <c r="C33" s="4"/>
      <c r="D33" s="4"/>
      <c r="E33" s="4"/>
      <c r="F33" s="4"/>
      <c r="G33" s="4"/>
      <c r="H33" s="4"/>
      <c r="I33" s="4"/>
      <c r="J33" s="4"/>
      <c r="K33" s="4"/>
      <c r="L33" s="4"/>
      <c r="M33" s="4"/>
      <c r="N33" s="4"/>
      <c r="O33" s="4"/>
      <c r="P33" s="4"/>
      <c r="Q33" s="4"/>
      <c r="R33" s="4"/>
      <c r="S33" s="4"/>
      <c r="T33" s="4"/>
      <c r="U33" s="4"/>
      <c r="V33" s="4"/>
    </row>
  </sheetData>
  <mergeCells count="7">
    <mergeCell ref="A1:O1"/>
    <mergeCell ref="C2:D2"/>
    <mergeCell ref="E2:F2"/>
    <mergeCell ref="G2:J2"/>
    <mergeCell ref="D3:D4"/>
    <mergeCell ref="F3:F4"/>
    <mergeCell ref="G4:J4"/>
  </mergeCells>
  <phoneticPr fontId="7"/>
  <pageMargins left="0.78740157480314965" right="0.78740157480314965" top="0.98425196850393704" bottom="0.39370078740157483" header="0.51181102362204722" footer="0.51181102362204722"/>
  <pageSetup paperSize="9" scale="81" orientation="landscape" horizontalDpi="300" verticalDpi="300" r:id="rId1"/>
  <headerFooter alignWithMargins="0">
    <oddHeader>&amp;C養護老人ホーム</oddHeader>
    <oddFooter>&amp;C養護老人ホーム</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12</vt:i4>
      </vt:variant>
    </vt:vector>
  </HeadingPairs>
  <TitlesOfParts>
    <vt:vector size="23" baseType="lpstr">
      <vt:lpstr>特養（30以上）</vt:lpstr>
      <vt:lpstr>特養（29以下）</vt:lpstr>
      <vt:lpstr>介護老人保健施設</vt:lpstr>
      <vt:lpstr>介護医療院</vt:lpstr>
      <vt:lpstr>グループホーム</vt:lpstr>
      <vt:lpstr>特定施設</vt:lpstr>
      <vt:lpstr>地域密着型特定施設</vt:lpstr>
      <vt:lpstr>軽費</vt:lpstr>
      <vt:lpstr>養護</vt:lpstr>
      <vt:lpstr>有料</vt:lpstr>
      <vt:lpstr>サービス付高齢者向け住宅</vt:lpstr>
      <vt:lpstr>グループホーム!Print_Area</vt:lpstr>
      <vt:lpstr>サービス付高齢者向け住宅!Print_Area</vt:lpstr>
      <vt:lpstr>介護医療院!Print_Area</vt:lpstr>
      <vt:lpstr>介護老人保健施設!Print_Area</vt:lpstr>
      <vt:lpstr>地域密着型特定施設!Print_Area</vt:lpstr>
      <vt:lpstr>特定施設!Print_Area</vt:lpstr>
      <vt:lpstr>'特養（29以下）'!Print_Area</vt:lpstr>
      <vt:lpstr>'特養（30以上）'!Print_Area</vt:lpstr>
      <vt:lpstr>グループホーム!Print_Titles</vt:lpstr>
      <vt:lpstr>介護老人保健施設!Print_Titles</vt:lpstr>
      <vt:lpstr>'特養（30以上）'!Print_Titles</vt:lpstr>
      <vt:lpstr>有料!Print_Titles</vt:lpstr>
    </vt:vector>
  </TitlesOfParts>
  <Company>山形県庁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hanawak</cp:lastModifiedBy>
  <cp:lastPrinted>2024-12-17T01:53:31Z</cp:lastPrinted>
  <dcterms:created xsi:type="dcterms:W3CDTF">2007-04-11T07:43:52Z</dcterms:created>
  <dcterms:modified xsi:type="dcterms:W3CDTF">2024-12-17T01:53:38Z</dcterms:modified>
</cp:coreProperties>
</file>