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FS01_総務課\02_財政係\02_財政各種調査\1 財政状況資料集\R2決算\2回目\01 報告　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<sst xmlns="http://schemas.openxmlformats.org/spreadsheetml/2006/main" count="1103" uniqueCount="614">
  <si>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</si>
  <si>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</si>
  <si>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</si>
  <si>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</si>
  <si>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</si>
  <si>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</si>
  <si>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</si>
  <si>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</si>
  <si>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</si>
  <si>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</si>
  <si>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</si>
  <si>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</si>
  <si>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</si>
  <si>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</si>
  <si>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</si>
  <si>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</si>
  <si>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</si>
  <si>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</si>
  <si>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</si>
  <si>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</si>
  <si>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</si>
  <si>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</si>
  <si>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</si>
  <si>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</si>
  <si>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</si>
  <si>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</si>
  <si>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</si>
  <si>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</si>
  <si>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</si>
  <si>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</si>
  <si>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</si>
  <si>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</si>
  <si>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</si>
  <si>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</si>
  <si>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</si>
  <si>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</si>
  <si>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</si>
  <si>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</si>
  <si>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</si>
  <si>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</si>
  <si>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</si>
  <si>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</si>
  <si>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</si>
  <si>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</si>
  <si>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</si>
  <si>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</si>
  <si>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</si>
  <si>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</si>
  <si>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</si>
  <si>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</si>
  <si>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</si>
  <si>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</si>
  <si>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</si>
  <si>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</si>
  <si>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</si>
  <si>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</si>
  <si>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</si>
  <si>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</si>
  <si>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</si>
  <si>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</si>
  <si>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</si>
  <si>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</si>
  <si>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</si>
  <si>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</si>
  <si>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</si>
  <si>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</si>
  <si>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</si>
  <si>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</si>
  <si>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</si>
  <si>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</si>
  <si>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</si>
  <si>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</si>
  <si>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</si>
  <si>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</si>
  <si>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</si>
  <si>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</si>
  <si>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</si>
  <si>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</si>
  <si>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</si>
  <si>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</si>
  <si>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</si>
  <si>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</si>
  <si>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</si>
  <si>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</si>
  <si>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</si>
  <si>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</si>
  <si>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</si>
  <si>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</si>
  <si>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</si>
  <si>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</si>
  <si>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</si>
  <si>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</si>
  <si>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</si>
  <si>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</si>
  <si>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</si>
  <si>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</si>
  <si>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</si>
  <si>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舟形町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</si>
  <si>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</si>
  <si>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</si>
  <si>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</si>
  <si>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</si>
  <si>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</si>
  <si>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</si>
  <si>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</si>
  <si>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</si>
  <si>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</si>
  <si>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</si>
  <si>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</si>
  <si>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</si>
  <si>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</si>
  <si>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</si>
  <si>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</si>
  <si>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</si>
  <si>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</si>
  <si>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</si>
  <si>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</si>
  <si>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</si>
  <si>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</si>
  <si>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</si>
  <si>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</si>
  <si>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</si>
  <si>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</si>
  <si>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</si>
  <si>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</si>
  <si>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</si>
  <si>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</si>
  <si>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</si>
  <si>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</si>
  <si>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</si>
  <si>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</si>
  <si>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</si>
  <si>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</si>
  <si>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</si>
  <si>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</si>
  <si>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</si>
  <si>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</si>
  <si>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</si>
  <si>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</si>
  <si>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</si>
  <si>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</si>
  <si>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</si>
  <si>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</si>
  <si>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</si>
  <si>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</si>
  <si>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</si>
  <si>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</si>
  <si>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</si>
  <si>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</si>
  <si>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</si>
  <si>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</si>
  <si>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</si>
  <si>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</si>
  <si>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</si>
  <si>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</si>
  <si>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</si>
  <si>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</si>
  <si>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</si>
  <si>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</si>
  <si>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</si>
  <si>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</si>
  <si>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</si>
  <si>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</si>
  <si>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</si>
  <si>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</si>
  <si>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</si>
  <si>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</si>
  <si>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</si>
  <si>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</si>
  <si>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</si>
  <si>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</si>
  <si>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</si>
  <si>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</si>
  <si>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</si>
  <si>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</si>
  <si>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</si>
  <si>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</si>
  <si>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</si>
  <si>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</si>
  <si>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</si>
  <si>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</si>
  <si>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</si>
  <si>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</si>
  <si>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</si>
  <si>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</si>
  <si>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</si>
  <si>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</si>
  <si>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</si>
  <si>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</si>
  <si>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</si>
  <si>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</si>
  <si>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</si>
  <si>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</si>
  <si>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</si>
  <si>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</si>
  <si>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</si>
  <si>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</si>
  <si>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</si>
  <si>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</si>
  <si>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</si>
  <si>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</si>
  <si>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</si>
  <si>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</si>
  <si>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</si>
  <si>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</si>
  <si>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</si>
  <si>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</si>
  <si>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</si>
  <si>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</si>
  <si>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山形県舟形町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</si>
  <si>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</si>
  <si>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</si>
  <si>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</si>
  <si>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</si>
  <si>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</si>
  <si>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</si>
  <si>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</si>
  <si>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</si>
  <si>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</si>
  <si>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</si>
  <si>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</si>
  <si>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</si>
  <si>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</si>
  <si>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</si>
  <si>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</si>
  <si>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</si>
  <si>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</si>
  <si>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</si>
  <si>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</si>
  <si>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</si>
  <si>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</si>
  <si>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</si>
  <si>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</si>
  <si>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</si>
  <si>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</si>
  <si>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</si>
  <si>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</si>
  <si>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</si>
  <si>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</si>
  <si>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</si>
  <si>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</si>
  <si>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</si>
  <si>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</si>
  <si>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</si>
  <si>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</si>
  <si>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</si>
  <si>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</si>
  <si>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</si>
  <si>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</si>
  <si>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</si>
  <si>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</si>
  <si>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</si>
  <si>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</si>
  <si>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</si>
  <si>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</si>
  <si>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</si>
  <si>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</si>
  <si>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</si>
  <si>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</si>
  <si>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</si>
  <si>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</si>
  <si>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</si>
  <si>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</si>
  <si>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</si>
  <si>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</si>
  <si>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</si>
  <si>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</si>
  <si>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</si>
  <si>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</si>
  <si>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</si>
  <si>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</si>
  <si>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</si>
  <si>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</si>
  <si>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</si>
  <si>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</si>
  <si>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</si>
  <si>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</si>
  <si>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</si>
  <si>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</si>
  <si>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</si>
  <si>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</si>
  <si>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</si>
  <si>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</si>
  <si>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</si>
  <si>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</si>
  <si>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</si>
  <si>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</si>
  <si>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</si>
  <si>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</si>
  <si>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</si>
  <si>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</si>
  <si>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</si>
  <si>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</si>
  <si>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</si>
  <si>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</si>
  <si>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</si>
  <si>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</si>
  <si>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</si>
  <si>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</si>
  <si>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</si>
  <si>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</si>
  <si>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</si>
  <si>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</si>
  <si>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</si>
  <si>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</si>
  <si>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</si>
  <si>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</si>
  <si>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</si>
  <si>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</si>
  <si>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</si>
  <si>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</si>
  <si>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</si>
  <si>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</si>
  <si>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</si>
  <si>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</si>
  <si>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</si>
  <si>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</si>
  <si>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</si>
  <si>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</si>
  <si>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</si>
  <si>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</si>
  <si>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</si>
  <si>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</si>
  <si>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</si>
  <si>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</si>
  <si>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</si>
  <si>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</si>
  <si>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</si>
  <si>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</si>
  <si>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</si>
  <si>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</si>
  <si>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</si>
  <si>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</si>
  <si>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</si>
  <si>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</si>
  <si>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</si>
  <si>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</si>
  <si>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</si>
  <si>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</si>
  <si>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</si>
  <si>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</si>
  <si>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</si>
  <si>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</si>
  <si>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</si>
  <si>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</si>
  <si>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</si>
  <si>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</si>
  <si>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</si>
  <si>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</si>
  <si>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</si>
  <si>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</si>
  <si>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</si>
  <si>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</si>
  <si>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</si>
  <si>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</si>
  <si>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</si>
  <si>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</si>
  <si>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</si>
  <si>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</si>
  <si>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</si>
  <si>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</si>
  <si>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</si>
  <si>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</si>
  <si>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</si>
  <si>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</si>
  <si>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</si>
  <si>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山形県舟形町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</si>
  <si>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</si>
  <si>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</si>
  <si>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</si>
  <si>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</si>
  <si>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</si>
  <si>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</si>
  <si>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</si>
  <si>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</si>
  <si>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</si>
  <si>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</si>
  <si>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</si>
  <si>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</si>
  <si>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</si>
  <si>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</si>
  <si>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</si>
  <si>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</si>
  <si>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</si>
  <si>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</si>
  <si>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</si>
  <si>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</si>
  <si>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</si>
  <si>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</si>
  <si>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</si>
  <si>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</si>
  <si>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</si>
  <si>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</si>
  <si>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</si>
  <si>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</si>
  <si>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</si>
  <si>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</si>
  <si>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</si>
  <si>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</si>
  <si>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</si>
  <si>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</si>
  <si>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</si>
  <si>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</si>
  <si>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</si>
  <si>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</si>
  <si>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</si>
  <si>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</si>
  <si>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</si>
  <si>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</si>
  <si>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</si>
  <si>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</si>
  <si>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</si>
  <si>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</si>
  <si>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</si>
  <si>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</si>
  <si>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</si>
  <si>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</si>
  <si>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</si>
  <si>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</si>
  <si>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</si>
  <si>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</si>
  <si>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</si>
  <si>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</si>
  <si>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</si>
  <si>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</si>
  <si>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</si>
  <si>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</si>
  <si>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</si>
  <si>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</si>
  <si>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</si>
  <si>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</si>
  <si>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</si>
  <si>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</si>
  <si>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</si>
  <si>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</si>
  <si>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</si>
  <si>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</si>
  <si>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</si>
  <si>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</si>
  <si>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</si>
  <si>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</si>
  <si>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</si>
  <si>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</si>
  <si>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</si>
  <si>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</si>
  <si>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</si>
  <si>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</si>
  <si>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</si>
  <si>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</si>
  <si>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</si>
  <si>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</si>
  <si>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</si>
  <si>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</si>
  <si>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</si>
  <si>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</si>
  <si>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</si>
  <si>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</si>
  <si>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</si>
  <si>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</si>
  <si>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</si>
  <si>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</si>
  <si>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</si>
  <si>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</si>
  <si>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</si>
  <si>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</si>
  <si>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</si>
  <si>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</si>
  <si>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</si>
  <si>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</si>
  <si>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</si>
  <si>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</si>
  <si>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</si>
  <si>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</si>
  <si>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</si>
  <si>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</si>
  <si>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</si>
  <si>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</si>
  <si>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</si>
  <si>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</si>
  <si>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</si>
  <si>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</si>
  <si>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</si>
  <si>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</si>
  <si>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</si>
  <si>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</si>
  <si>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</si>
  <si>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</si>
  <si>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</si>
  <si>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</si>
  <si>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</si>
  <si>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</si>
  <si>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</si>
  <si>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</si>
  <si>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</si>
  <si>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</si>
  <si>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</si>
  <si>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</si>
  <si>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</si>
  <si>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</si>
  <si>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</si>
  <si>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</si>
  <si>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</si>
  <si>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</si>
  <si>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</si>
  <si>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</si>
  <si>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</si>
  <si>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</si>
  <si>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</si>
  <si>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</si>
  <si>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</si>
  <si>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</si>
  <si>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</si>
  <si>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</si>
  <si>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</si>
  <si>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</si>
  <si>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</si>
  <si>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</si>
  <si>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</si>
  <si>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</si>
  <si>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</si>
  <si>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</si>
  <si>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</si>
  <si>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</si>
  <si>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</si>
  <si>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</si>
  <si>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</si>
  <si>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</si>
  <si>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</si>
  <si>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</si>
  <si>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</si>
  <si>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</si>
  <si>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</si>
  <si>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</si>
  <si>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</si>
  <si>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</si>
  <si>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</si>
  <si>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</si>
  <si>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</si>
  <si>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</si>
  <si>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</si>
  <si>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</si>
  <si>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</si>
  <si>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</si>
  <si>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</si>
  <si>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</si>
  <si>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</si>
  <si>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</si>
  <si>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</si>
  <si>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</si>
  <si>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</si>
  <si>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</si>
  <si>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</si>
  <si>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3.20</t>
  </si>
  <si>
    <t>▲ 14.49</t>
  </si>
  <si>
    <t>一般会計</t>
  </si>
  <si>
    <t>水道事業会計</t>
  </si>
  <si>
    <t>国民健康保険事業特別会計</t>
  </si>
  <si>
    <t>介護保険事業特別会計</t>
  </si>
  <si>
    <t>公共下水道事業特別会計</t>
  </si>
  <si>
    <t>農業集落排水事業特別会計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</si>
  <si>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</si>
  <si>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</si>
  <si>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</si>
  <si>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</si>
  <si>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</si>
  <si>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</si>
  <si>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</si>
  <si>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</si>
  <si>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</si>
  <si>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</si>
  <si>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</si>
  <si>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</si>
  <si>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山形県消防補償等組合</t>
    <rPh sb="0" eb="3">
      <t>ヤマガタケン</t>
    </rPh>
    <rPh sb="3" eb="5">
      <t>ショウボウ</t>
    </rPh>
    <rPh sb="5" eb="8">
      <t>ホショウトウ</t>
    </rPh>
    <rPh sb="8" eb="10">
      <t>クミアイ</t>
    </rPh>
    <phoneticPr fontId="2"/>
  </si>
  <si>
    <t>山形県自治会館管理組合</t>
    <rPh sb="0" eb="3">
      <t>ヤマガタケン</t>
    </rPh>
    <rPh sb="3" eb="7">
      <t>ジチカイカン</t>
    </rPh>
    <rPh sb="7" eb="11">
      <t>カンリクミアイ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</si>
  <si>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</si>
  <si>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</si>
  <si>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最上広域市町村圏事務組合</t>
    <rPh sb="0" eb="4">
      <t>モガミコウイキ</t>
    </rPh>
    <rPh sb="4" eb="7">
      <t>シチョウソン</t>
    </rPh>
    <rPh sb="7" eb="8">
      <t>ケン</t>
    </rPh>
    <rPh sb="8" eb="12">
      <t>ジムクミアイ</t>
    </rPh>
    <phoneticPr fontId="2"/>
  </si>
  <si>
    <t>山形県後期高齢者医療広域連合（普通会計分）</t>
    <rPh sb="0" eb="3">
      <t>ヤマガタケン</t>
    </rPh>
    <rPh sb="3" eb="7">
      <t>コウキコウレイ</t>
    </rPh>
    <rPh sb="7" eb="8">
      <t>シャ</t>
    </rPh>
    <rPh sb="8" eb="14">
      <t>イリョウコウイキレンゴウ</t>
    </rPh>
    <rPh sb="15" eb="20">
      <t>フツウカイケイブン</t>
    </rPh>
    <phoneticPr fontId="2"/>
  </si>
  <si>
    <t>山形県後期高齢者医療広域連合（事業会計分）</t>
    <rPh sb="0" eb="3">
      <t>ヤマガタケン</t>
    </rPh>
    <rPh sb="3" eb="7">
      <t>コウキコウレイ</t>
    </rPh>
    <rPh sb="7" eb="8">
      <t>シャ</t>
    </rPh>
    <rPh sb="8" eb="14">
      <t>イリョウコウイキレンゴウ</t>
    </rPh>
    <rPh sb="15" eb="19">
      <t>ジギョウカイケイ</t>
    </rPh>
    <rPh sb="19" eb="20">
      <t>ブン</t>
    </rPh>
    <phoneticPr fontId="2"/>
  </si>
  <si>
    <t>-</t>
    <phoneticPr fontId="2"/>
  </si>
  <si>
    <t>-</t>
    <phoneticPr fontId="2"/>
  </si>
  <si>
    <t>-</t>
    <phoneticPr fontId="2"/>
  </si>
  <si>
    <t>舟形町振興公社</t>
    <rPh sb="0" eb="3">
      <t>フナガタマチ</t>
    </rPh>
    <rPh sb="3" eb="7">
      <t>シンコウコウシャ</t>
    </rPh>
    <phoneticPr fontId="2"/>
  </si>
  <si>
    <t>-</t>
    <phoneticPr fontId="2"/>
  </si>
  <si>
    <t>-</t>
    <phoneticPr fontId="2"/>
  </si>
  <si>
    <t>-</t>
    <phoneticPr fontId="2"/>
  </si>
  <si>
    <t>-</t>
    <phoneticPr fontId="2"/>
  </si>
  <si>
    <t>-</t>
    <phoneticPr fontId="2"/>
  </si>
  <si>
    <t>元気・舟形ふるさとづくり応援基金</t>
    <rPh sb="0" eb="2">
      <t>ゲンキ</t>
    </rPh>
    <rPh sb="3" eb="5">
      <t>フナガタ</t>
    </rPh>
    <rPh sb="12" eb="14">
      <t>オウエン</t>
    </rPh>
    <rPh sb="14" eb="16">
      <t>キキン</t>
    </rPh>
    <phoneticPr fontId="2"/>
  </si>
  <si>
    <t>スポーツ振興基金</t>
    <rPh sb="4" eb="6">
      <t>シンコウ</t>
    </rPh>
    <rPh sb="6" eb="8">
      <t>キキン</t>
    </rPh>
    <phoneticPr fontId="2"/>
  </si>
  <si>
    <t>伊藤茂未来を拓く基金</t>
    <rPh sb="0" eb="2">
      <t>イトウ</t>
    </rPh>
    <rPh sb="2" eb="3">
      <t>シゲル</t>
    </rPh>
    <rPh sb="3" eb="5">
      <t>ミライ</t>
    </rPh>
    <rPh sb="6" eb="7">
      <t>ヒラ</t>
    </rPh>
    <rPh sb="8" eb="10">
      <t>キキン</t>
    </rPh>
    <phoneticPr fontId="2"/>
  </si>
  <si>
    <t>町民で支える森づくり基金</t>
    <rPh sb="0" eb="2">
      <t>チョウミン</t>
    </rPh>
    <rPh sb="3" eb="4">
      <t>ササ</t>
    </rPh>
    <rPh sb="6" eb="7">
      <t>モリ</t>
    </rPh>
    <rPh sb="10" eb="12">
      <t>キキン</t>
    </rPh>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</si>
  <si>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</si>
  <si>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</si>
  <si>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</si>
  <si>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</si>
  <si>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</si>
  <si>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</si>
  <si>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</si>
  <si>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</si>
  <si>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</si>
  <si>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</si>
  <si>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</si>
  <si>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</si>
  <si>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</si>
  <si>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</si>
  <si>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</si>
  <si>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</si>
  <si>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</si>
  <si>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</si>
  <si>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</si>
  <si>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</si>
  <si>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有形固定資産減価償却率は、道路や保育園等の減価償却が進んでいないことや各施設の長寿命化事業を実施していること、R02に福祉避難所及び防災センターを新規に整備したことにより、類似団体と比較して低くなっている。
将来負担比率については、水道事業及び下水道事業において多くの地方債残高を抱えているが、ふるさと納税を活用して積立している「元気・舟形ふるさとづくり応援基金」の残高が大きく、将来負担額が小さいためH29まで年々減少している。H30～R01はふるさと納税の低迷により積立ができなかったことから増加しているが、R02はふるさと納税の回復により積立できたことから、急激に減少した。また、地方債残高は増加しているものの、交付税により措置される「有利な地方債」を活用していることも減少の要因となっている。</t>
    <rPh sb="35" eb="38">
      <t>カクシセツ</t>
    </rPh>
    <rPh sb="39" eb="43">
      <t>チョウジュミョウカ</t>
    </rPh>
    <rPh sb="43" eb="45">
      <t>ジギョウ</t>
    </rPh>
    <rPh sb="46" eb="48">
      <t>ジッシ</t>
    </rPh>
    <rPh sb="59" eb="64">
      <t>フクシヒナンジョ</t>
    </rPh>
    <rPh sb="64" eb="65">
      <t>オヨ</t>
    </rPh>
    <rPh sb="66" eb="68">
      <t>ボウサイ</t>
    </rPh>
    <rPh sb="73" eb="75">
      <t>シンキ</t>
    </rPh>
    <rPh sb="76" eb="78">
      <t>セイビ</t>
    </rPh>
    <rPh sb="227" eb="229">
      <t>ノウゼイ</t>
    </rPh>
    <rPh sb="230" eb="232">
      <t>テイメイ</t>
    </rPh>
    <rPh sb="235" eb="237">
      <t>ツミタテ</t>
    </rPh>
    <rPh sb="248" eb="250">
      <t>ゾウカ</t>
    </rPh>
    <rPh sb="264" eb="266">
      <t>ノウゼイ</t>
    </rPh>
    <rPh sb="267" eb="269">
      <t>カイフク</t>
    </rPh>
    <rPh sb="272" eb="274">
      <t>ツミタテ</t>
    </rPh>
    <rPh sb="282" eb="284">
      <t>キュウゲキ</t>
    </rPh>
    <rPh sb="285" eb="287">
      <t>ゲンショウ</t>
    </rPh>
    <rPh sb="293" eb="298">
      <t>チホウサイザンダカ</t>
    </rPh>
    <rPh sb="299" eb="301">
      <t>ゾウカ</t>
    </rPh>
    <rPh sb="309" eb="312">
      <t>コウフゼイ</t>
    </rPh>
    <rPh sb="315" eb="317">
      <t>ソチ</t>
    </rPh>
    <rPh sb="321" eb="323">
      <t>ユウリ</t>
    </rPh>
    <rPh sb="324" eb="327">
      <t>チホウサイ</t>
    </rPh>
    <rPh sb="329" eb="331">
      <t>カツヨウ</t>
    </rPh>
    <rPh sb="338" eb="340">
      <t>ゲンショウ</t>
    </rPh>
    <rPh sb="341" eb="343">
      <t>ヨウイン</t>
    </rPh>
    <phoneticPr fontId="5"/>
  </si>
  <si>
    <t>計画的に投資的事業を実施していることから、地方債残高及び償還額が思うように小さくならない状況にある。
R02決算では、類似団体と比較すると将来負担比率が1.4ポイント、実質公債費比率が5.4ポイント高くなっている。
過疎対策事業等の交付税で多くが措置される「有利な地方債」を活用していることから地方債発行に影響を及ぼす程度ではないが、R03まで多額の地方債発行を伴う大規模投資事業を実施することから、これまで以上に事業の必要性を精査し、計画的な実施を徹底しながら健全な財政運営に努めていく。</t>
    <rPh sb="0" eb="3">
      <t>ケイカクテキ</t>
    </rPh>
    <rPh sb="4" eb="7">
      <t>トウシテキ</t>
    </rPh>
    <rPh sb="7" eb="9">
      <t>ジギョウ</t>
    </rPh>
    <rPh sb="10" eb="12">
      <t>ジッシ</t>
    </rPh>
    <rPh sb="21" eb="24">
      <t>チホウサイ</t>
    </rPh>
    <rPh sb="24" eb="26">
      <t>ザンダカ</t>
    </rPh>
    <rPh sb="26" eb="27">
      <t>オヨ</t>
    </rPh>
    <rPh sb="28" eb="30">
      <t>ショウカン</t>
    </rPh>
    <rPh sb="30" eb="31">
      <t>ガク</t>
    </rPh>
    <rPh sb="32" eb="33">
      <t>オモ</t>
    </rPh>
    <rPh sb="37" eb="38">
      <t>チイ</t>
    </rPh>
    <rPh sb="44" eb="46">
      <t>ジョウキョウ</t>
    </rPh>
    <rPh sb="54" eb="56">
      <t>ケッサン</t>
    </rPh>
    <rPh sb="59" eb="61">
      <t>ルイジ</t>
    </rPh>
    <rPh sb="61" eb="63">
      <t>ダンタイ</t>
    </rPh>
    <rPh sb="64" eb="66">
      <t>ヒカク</t>
    </rPh>
    <rPh sb="69" eb="71">
      <t>ショウライ</t>
    </rPh>
    <rPh sb="71" eb="73">
      <t>フタン</t>
    </rPh>
    <rPh sb="73" eb="75">
      <t>ヒリツ</t>
    </rPh>
    <rPh sb="84" eb="86">
      <t>ジッシツ</t>
    </rPh>
    <rPh sb="86" eb="89">
      <t>コウサイヒ</t>
    </rPh>
    <rPh sb="89" eb="91">
      <t>ヒリツ</t>
    </rPh>
    <rPh sb="99" eb="100">
      <t>タカ</t>
    </rPh>
    <rPh sb="108" eb="114">
      <t>カソタイサクジギョウ</t>
    </rPh>
    <rPh sb="114" eb="115">
      <t>トウ</t>
    </rPh>
    <rPh sb="116" eb="119">
      <t>コウフゼイ</t>
    </rPh>
    <rPh sb="120" eb="121">
      <t>オオ</t>
    </rPh>
    <rPh sb="123" eb="125">
      <t>ソチ</t>
    </rPh>
    <rPh sb="129" eb="131">
      <t>ユウリ</t>
    </rPh>
    <rPh sb="132" eb="135">
      <t>チホウサイ</t>
    </rPh>
    <rPh sb="137" eb="139">
      <t>カツヨウ</t>
    </rPh>
    <rPh sb="147" eb="150">
      <t>チホウサイ</t>
    </rPh>
    <rPh sb="150" eb="152">
      <t>ハッコウ</t>
    </rPh>
    <rPh sb="153" eb="155">
      <t>エイキョウ</t>
    </rPh>
    <rPh sb="156" eb="157">
      <t>オヨ</t>
    </rPh>
    <rPh sb="159" eb="161">
      <t>テイド</t>
    </rPh>
    <rPh sb="172" eb="174">
      <t>タガク</t>
    </rPh>
    <rPh sb="175" eb="178">
      <t>チホウサイ</t>
    </rPh>
    <rPh sb="178" eb="180">
      <t>ハッコウ</t>
    </rPh>
    <rPh sb="181" eb="182">
      <t>トモナ</t>
    </rPh>
    <rPh sb="183" eb="186">
      <t>ダイキボ</t>
    </rPh>
    <rPh sb="186" eb="188">
      <t>トウシ</t>
    </rPh>
    <rPh sb="188" eb="190">
      <t>ジギョウ</t>
    </rPh>
    <rPh sb="191" eb="193">
      <t>ジッシ</t>
    </rPh>
    <rPh sb="204" eb="206">
      <t>イジョウ</t>
    </rPh>
    <rPh sb="207" eb="209">
      <t>ジギョウ</t>
    </rPh>
    <rPh sb="210" eb="213">
      <t>ヒツヨウセイ</t>
    </rPh>
    <rPh sb="214" eb="216">
      <t>セイサ</t>
    </rPh>
    <rPh sb="218" eb="221">
      <t>ケイカクテキ</t>
    </rPh>
    <rPh sb="222" eb="224">
      <t>ジッシ</t>
    </rPh>
    <rPh sb="225" eb="227">
      <t>テッテイ</t>
    </rPh>
    <rPh sb="231" eb="233">
      <t>ケンゼン</t>
    </rPh>
    <rPh sb="234" eb="236">
      <t>ザイセイ</t>
    </rPh>
    <rPh sb="236" eb="238">
      <t>ウンエイ</t>
    </rPh>
    <rPh sb="239" eb="24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</si>
</sst>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xmlns:c16r2="http://schemas.microsoft.com/office/drawing/2015/06/chart">
            <c:ext xmlns:c16="http://schemas.microsoft.com/office/drawing/2014/chart" uri="{C3380CC4-5D6E-409C-BE32-E72D297353CC}">
              <c16:uniqueId val="{00000000-74EC-4338-8742-0EA1B47E94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131232</c:v>
                </c:pt>
                <c:pt idx="1">
                  <c:v>123655</c:v>
                </c:pt>
                <c:pt idx="2">
                  <c:v>135410</c:v>
                </c:pt>
                <c:pt idx="3">
                  <c:v>250518</c:v>
                </c:pt>
                <c:pt idx="4">
                  <c:v>316109</c:v>
                </c:pt>
              </c:numCache>
            </c:numRef>
          </c:val>
          <c:smooth val="0"/>
          <c:extLst xmlns:c16r2="http://schemas.microsoft.com/office/drawing/2015/06/chart">
            <c:ext xmlns:c16="http://schemas.microsoft.com/office/drawing/2014/chart" uri="{C3380CC4-5D6E-409C-BE32-E72D297353CC}">
              <c16:uniqueId val="{00000001-74EC-4338-8742-0EA1B47E940B}"/>
            </c:ext>
          </c:extLst>
        </c:ser>
        <c:dLbls>
          <c:showLegendKey val="0"/>
          <c:showVal val="0"/>
          <c:showCatName val="0"/>
          <c:showSerName val="0"/>
          <c:showPercent val="0"/>
          <c:showBubbleSize val="0"/>
        </c:dLbls>
        <c:marker val="1"/>
        <c:smooth val="0"/>
        <c:axId val="431589672"/>
        <c:axId val="125082528"/>
      </c:lineChart>
      <c:catAx>
        <c:axId val="431589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082528"/>
        <c:crosses val="autoZero"/>
        <c:auto val="1"/>
        <c:lblAlgn val="ctr"/>
        <c:lblOffset val="100"/>
        <c:tickLblSkip val="1"/>
        <c:tickMarkSkip val="1"/>
        <c:noMultiLvlLbl val="0"/>
      </c:catAx>
      <c:valAx>
        <c:axId val="12508252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589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9.94</c:v>
                </c:pt>
                <c:pt idx="1">
                  <c:v>8.9700000000000006</c:v>
                </c:pt>
                <c:pt idx="2">
                  <c:v>6.4</c:v>
                </c:pt>
                <c:pt idx="3">
                  <c:v>7.56</c:v>
                </c:pt>
                <c:pt idx="4">
                  <c:v>9.7799999999999994</c:v>
                </c:pt>
              </c:numCache>
            </c:numRef>
          </c:val>
          <c:extLst xmlns:c16r2="http://schemas.microsoft.com/office/drawing/2015/06/chart">
            <c:ext xmlns:c16="http://schemas.microsoft.com/office/drawing/2014/chart" uri="{C3380CC4-5D6E-409C-BE32-E72D297353CC}">
              <c16:uniqueId val="{00000000-A97D-420C-85BE-E46CAC31CB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31.52</c:v>
                </c:pt>
                <c:pt idx="1">
                  <c:v>30.87</c:v>
                </c:pt>
                <c:pt idx="2">
                  <c:v>19.260000000000002</c:v>
                </c:pt>
                <c:pt idx="3">
                  <c:v>18.850000000000001</c:v>
                </c:pt>
                <c:pt idx="4">
                  <c:v>18.77</c:v>
                </c:pt>
              </c:numCache>
            </c:numRef>
          </c:val>
          <c:extLst xmlns:c16r2="http://schemas.microsoft.com/office/drawing/2015/06/chart">
            <c:ext xmlns:c16="http://schemas.microsoft.com/office/drawing/2014/chart" uri="{C3380CC4-5D6E-409C-BE32-E72D297353CC}">
              <c16:uniqueId val="{00000001-A97D-420C-85BE-E46CAC31CBA4}"/>
            </c:ext>
          </c:extLst>
        </c:ser>
        <c:dLbls>
          <c:showLegendKey val="0"/>
          <c:showVal val="0"/>
          <c:showCatName val="0"/>
          <c:showSerName val="0"/>
          <c:showPercent val="0"/>
          <c:showBubbleSize val="0"/>
        </c:dLbls>
        <c:gapWidth val="250"/>
        <c:overlap val="100"/>
        <c:axId val="438337552"/>
        <c:axId val="438337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0.43</c:v>
                </c:pt>
                <c:pt idx="1">
                  <c:v>-3.2</c:v>
                </c:pt>
                <c:pt idx="2">
                  <c:v>-14.49</c:v>
                </c:pt>
                <c:pt idx="3">
                  <c:v>0.75</c:v>
                </c:pt>
                <c:pt idx="4">
                  <c:v>3.34</c:v>
                </c:pt>
              </c:numCache>
            </c:numRef>
          </c:val>
          <c:smooth val="0"/>
          <c:extLst xmlns:c16r2="http://schemas.microsoft.com/office/drawing/2015/06/chart">
            <c:ext xmlns:c16="http://schemas.microsoft.com/office/drawing/2014/chart" uri="{C3380CC4-5D6E-409C-BE32-E72D297353CC}">
              <c16:uniqueId val="{00000002-A97D-420C-85BE-E46CAC31CBA4}"/>
            </c:ext>
          </c:extLst>
        </c:ser>
        <c:dLbls>
          <c:showLegendKey val="0"/>
          <c:showVal val="0"/>
          <c:showCatName val="0"/>
          <c:showSerName val="0"/>
          <c:showPercent val="0"/>
          <c:showBubbleSize val="0"/>
        </c:dLbls>
        <c:marker val="1"/>
        <c:smooth val="0"/>
        <c:axId val="438337552"/>
        <c:axId val="438337936"/>
      </c:lineChart>
      <c:catAx>
        <c:axId val="43833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8337936"/>
        <c:crosses val="autoZero"/>
        <c:auto val="1"/>
        <c:lblAlgn val="ctr"/>
        <c:lblOffset val="100"/>
        <c:tickLblSkip val="1"/>
        <c:tickMarkSkip val="1"/>
        <c:noMultiLvlLbl val="0"/>
      </c:catAx>
      <c:valAx>
        <c:axId val="43833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33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1.42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C63-4365-BB1B-BF1EB71C37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C63-4365-BB1B-BF1EB71C37C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C63-4365-BB1B-BF1EB71C37C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0.06</c:v>
                </c:pt>
                <c:pt idx="4">
                  <c:v>#N/A</c:v>
                </c:pt>
                <c:pt idx="5">
                  <c:v>7.0000000000000007E-2</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3-8C63-4365-BB1B-BF1EB71C37CD}"/>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0.15</c:v>
                </c:pt>
                <c:pt idx="2">
                  <c:v>#N/A</c:v>
                </c:pt>
                <c:pt idx="3">
                  <c:v>0.13</c:v>
                </c:pt>
                <c:pt idx="4">
                  <c:v>#N/A</c:v>
                </c:pt>
                <c:pt idx="5">
                  <c:v>0.09</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4-8C63-4365-BB1B-BF1EB71C37CD}"/>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0.24</c:v>
                </c:pt>
                <c:pt idx="4">
                  <c:v>#N/A</c:v>
                </c:pt>
                <c:pt idx="5">
                  <c:v>0.08</c:v>
                </c:pt>
                <c:pt idx="6">
                  <c:v>#N/A</c:v>
                </c:pt>
                <c:pt idx="7">
                  <c:v>0.12</c:v>
                </c:pt>
                <c:pt idx="8">
                  <c:v>#N/A</c:v>
                </c:pt>
                <c:pt idx="9">
                  <c:v>0.16</c:v>
                </c:pt>
              </c:numCache>
            </c:numRef>
          </c:val>
          <c:extLst xmlns:c16r2="http://schemas.microsoft.com/office/drawing/2015/06/chart">
            <c:ext xmlns:c16="http://schemas.microsoft.com/office/drawing/2014/chart" uri="{C3380CC4-5D6E-409C-BE32-E72D297353CC}">
              <c16:uniqueId val="{00000005-8C63-4365-BB1B-BF1EB71C37C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3.28</c:v>
                </c:pt>
                <c:pt idx="2">
                  <c:v>#N/A</c:v>
                </c:pt>
                <c:pt idx="3">
                  <c:v>1.1399999999999999</c:v>
                </c:pt>
                <c:pt idx="4">
                  <c:v>#N/A</c:v>
                </c:pt>
                <c:pt idx="5">
                  <c:v>1.53</c:v>
                </c:pt>
                <c:pt idx="6">
                  <c:v>#N/A</c:v>
                </c:pt>
                <c:pt idx="7">
                  <c:v>0.88</c:v>
                </c:pt>
                <c:pt idx="8">
                  <c:v>#N/A</c:v>
                </c:pt>
                <c:pt idx="9">
                  <c:v>1.03</c:v>
                </c:pt>
              </c:numCache>
            </c:numRef>
          </c:val>
          <c:extLst xmlns:c16r2="http://schemas.microsoft.com/office/drawing/2015/06/chart">
            <c:ext xmlns:c16="http://schemas.microsoft.com/office/drawing/2014/chart" uri="{C3380CC4-5D6E-409C-BE32-E72D297353CC}">
              <c16:uniqueId val="{00000006-8C63-4365-BB1B-BF1EB71C37C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3.4</c:v>
                </c:pt>
                <c:pt idx="2">
                  <c:v>#N/A</c:v>
                </c:pt>
                <c:pt idx="3">
                  <c:v>2.02</c:v>
                </c:pt>
                <c:pt idx="4">
                  <c:v>#N/A</c:v>
                </c:pt>
                <c:pt idx="5">
                  <c:v>1.27</c:v>
                </c:pt>
                <c:pt idx="6">
                  <c:v>#N/A</c:v>
                </c:pt>
                <c:pt idx="7">
                  <c:v>1.39</c:v>
                </c:pt>
                <c:pt idx="8">
                  <c:v>#N/A</c:v>
                </c:pt>
                <c:pt idx="9">
                  <c:v>1.27</c:v>
                </c:pt>
              </c:numCache>
            </c:numRef>
          </c:val>
          <c:extLst xmlns:c16r2="http://schemas.microsoft.com/office/drawing/2015/06/chart">
            <c:ext xmlns:c16="http://schemas.microsoft.com/office/drawing/2014/chart" uri="{C3380CC4-5D6E-409C-BE32-E72D297353CC}">
              <c16:uniqueId val="{00000007-8C63-4365-BB1B-BF1EB71C37C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3.16</c:v>
                </c:pt>
                <c:pt idx="4">
                  <c:v>#N/A</c:v>
                </c:pt>
                <c:pt idx="5">
                  <c:v>3.13</c:v>
                </c:pt>
                <c:pt idx="6">
                  <c:v>#N/A</c:v>
                </c:pt>
                <c:pt idx="7">
                  <c:v>3.27</c:v>
                </c:pt>
                <c:pt idx="8">
                  <c:v>#N/A</c:v>
                </c:pt>
                <c:pt idx="9">
                  <c:v>2.97</c:v>
                </c:pt>
              </c:numCache>
            </c:numRef>
          </c:val>
          <c:extLst xmlns:c16r2="http://schemas.microsoft.com/office/drawing/2015/06/chart">
            <c:ext xmlns:c16="http://schemas.microsoft.com/office/drawing/2014/chart" uri="{C3380CC4-5D6E-409C-BE32-E72D297353CC}">
              <c16:uniqueId val="{00000008-8C63-4365-BB1B-BF1EB71C37C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9.94</c:v>
                </c:pt>
                <c:pt idx="2">
                  <c:v>#N/A</c:v>
                </c:pt>
                <c:pt idx="3">
                  <c:v>8.9600000000000009</c:v>
                </c:pt>
                <c:pt idx="4">
                  <c:v>#N/A</c:v>
                </c:pt>
                <c:pt idx="5">
                  <c:v>6.4</c:v>
                </c:pt>
                <c:pt idx="6">
                  <c:v>#N/A</c:v>
                </c:pt>
                <c:pt idx="7">
                  <c:v>7.55</c:v>
                </c:pt>
                <c:pt idx="8">
                  <c:v>#N/A</c:v>
                </c:pt>
                <c:pt idx="9">
                  <c:v>9.77</c:v>
                </c:pt>
              </c:numCache>
            </c:numRef>
          </c:val>
          <c:extLst xmlns:c16r2="http://schemas.microsoft.com/office/drawing/2015/06/chart">
            <c:ext xmlns:c16="http://schemas.microsoft.com/office/drawing/2014/chart" uri="{C3380CC4-5D6E-409C-BE32-E72D297353CC}">
              <c16:uniqueId val="{00000009-8C63-4365-BB1B-BF1EB71C37CD}"/>
            </c:ext>
          </c:extLst>
        </c:ser>
        <c:dLbls>
          <c:showLegendKey val="0"/>
          <c:showVal val="0"/>
          <c:showCatName val="0"/>
          <c:showSerName val="0"/>
          <c:showPercent val="0"/>
          <c:showBubbleSize val="0"/>
        </c:dLbls>
        <c:gapWidth val="150"/>
        <c:overlap val="100"/>
        <c:axId val="434577000"/>
        <c:axId val="437559616"/>
      </c:barChart>
      <c:catAx>
        <c:axId val="434577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7559616"/>
        <c:crosses val="autoZero"/>
        <c:auto val="1"/>
        <c:lblAlgn val="ctr"/>
        <c:lblOffset val="100"/>
        <c:tickLblSkip val="1"/>
        <c:tickMarkSkip val="1"/>
        <c:noMultiLvlLbl val="0"/>
      </c:catAx>
      <c:valAx>
        <c:axId val="437559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577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529</c:v>
                </c:pt>
                <c:pt idx="5">
                  <c:v>482</c:v>
                </c:pt>
                <c:pt idx="8">
                  <c:v>487</c:v>
                </c:pt>
                <c:pt idx="11">
                  <c:v>496</c:v>
                </c:pt>
                <c:pt idx="14">
                  <c:v>484</c:v>
                </c:pt>
              </c:numCache>
            </c:numRef>
          </c:val>
          <c:extLst xmlns:c16r2="http://schemas.microsoft.com/office/drawing/2015/06/chart">
            <c:ext xmlns:c16="http://schemas.microsoft.com/office/drawing/2014/chart" uri="{C3380CC4-5D6E-409C-BE32-E72D297353CC}">
              <c16:uniqueId val="{00000000-990F-45EF-B6BC-2E22514A60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90F-45EF-B6BC-2E22514A60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990F-45EF-B6BC-2E22514A60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12</c:v>
                </c:pt>
                <c:pt idx="6">
                  <c:v>5</c:v>
                </c:pt>
                <c:pt idx="9">
                  <c:v>8</c:v>
                </c:pt>
                <c:pt idx="12">
                  <c:v>6</c:v>
                </c:pt>
              </c:numCache>
            </c:numRef>
          </c:val>
          <c:extLst xmlns:c16r2="http://schemas.microsoft.com/office/drawing/2015/06/chart">
            <c:ext xmlns:c16="http://schemas.microsoft.com/office/drawing/2014/chart" uri="{C3380CC4-5D6E-409C-BE32-E72D297353CC}">
              <c16:uniqueId val="{00000003-990F-45EF-B6BC-2E22514A60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252</c:v>
                </c:pt>
                <c:pt idx="3">
                  <c:v>241</c:v>
                </c:pt>
                <c:pt idx="6">
                  <c:v>278</c:v>
                </c:pt>
                <c:pt idx="9">
                  <c:v>294</c:v>
                </c:pt>
                <c:pt idx="12">
                  <c:v>284</c:v>
                </c:pt>
              </c:numCache>
            </c:numRef>
          </c:val>
          <c:extLst xmlns:c16r2="http://schemas.microsoft.com/office/drawing/2015/06/chart">
            <c:ext xmlns:c16="http://schemas.microsoft.com/office/drawing/2014/chart" uri="{C3380CC4-5D6E-409C-BE32-E72D297353CC}">
              <c16:uniqueId val="{00000004-990F-45EF-B6BC-2E22514A60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90F-45EF-B6BC-2E22514A60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90F-45EF-B6BC-2E22514A60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536</c:v>
                </c:pt>
                <c:pt idx="3">
                  <c:v>480</c:v>
                </c:pt>
                <c:pt idx="6">
                  <c:v>470</c:v>
                </c:pt>
                <c:pt idx="9">
                  <c:v>488</c:v>
                </c:pt>
                <c:pt idx="12">
                  <c:v>475</c:v>
                </c:pt>
              </c:numCache>
            </c:numRef>
          </c:val>
          <c:extLst xmlns:c16r2="http://schemas.microsoft.com/office/drawing/2015/06/chart">
            <c:ext xmlns:c16="http://schemas.microsoft.com/office/drawing/2014/chart" uri="{C3380CC4-5D6E-409C-BE32-E72D297353CC}">
              <c16:uniqueId val="{00000007-990F-45EF-B6BC-2E22514A6092}"/>
            </c:ext>
          </c:extLst>
        </c:ser>
        <c:dLbls>
          <c:showLegendKey val="0"/>
          <c:showVal val="0"/>
          <c:showCatName val="0"/>
          <c:showSerName val="0"/>
          <c:showPercent val="0"/>
          <c:showBubbleSize val="0"/>
        </c:dLbls>
        <c:gapWidth val="100"/>
        <c:overlap val="100"/>
        <c:axId val="480921688"/>
        <c:axId val="480922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270</c:v>
                </c:pt>
                <c:pt idx="2">
                  <c:v>#N/A</c:v>
                </c:pt>
                <c:pt idx="3">
                  <c:v>#N/A</c:v>
                </c:pt>
                <c:pt idx="4">
                  <c:v>253</c:v>
                </c:pt>
                <c:pt idx="5">
                  <c:v>#N/A</c:v>
                </c:pt>
                <c:pt idx="6">
                  <c:v>#N/A</c:v>
                </c:pt>
                <c:pt idx="7">
                  <c:v>268</c:v>
                </c:pt>
                <c:pt idx="8">
                  <c:v>#N/A</c:v>
                </c:pt>
                <c:pt idx="9">
                  <c:v>#N/A</c:v>
                </c:pt>
                <c:pt idx="10">
                  <c:v>296</c:v>
                </c:pt>
                <c:pt idx="11">
                  <c:v>#N/A</c:v>
                </c:pt>
                <c:pt idx="12">
                  <c:v>#N/A</c:v>
                </c:pt>
                <c:pt idx="13">
                  <c:v>283</c:v>
                </c:pt>
                <c:pt idx="14">
                  <c:v>#N/A</c:v>
                </c:pt>
              </c:numCache>
            </c:numRef>
          </c:val>
          <c:smooth val="0"/>
          <c:extLst xmlns:c16r2="http://schemas.microsoft.com/office/drawing/2015/06/chart">
            <c:ext xmlns:c16="http://schemas.microsoft.com/office/drawing/2014/chart" uri="{C3380CC4-5D6E-409C-BE32-E72D297353CC}">
              <c16:uniqueId val="{00000008-990F-45EF-B6BC-2E22514A6092}"/>
            </c:ext>
          </c:extLst>
        </c:ser>
        <c:dLbls>
          <c:showLegendKey val="0"/>
          <c:showVal val="0"/>
          <c:showCatName val="0"/>
          <c:showSerName val="0"/>
          <c:showPercent val="0"/>
          <c:showBubbleSize val="0"/>
        </c:dLbls>
        <c:marker val="1"/>
        <c:smooth val="0"/>
        <c:axId val="480921688"/>
        <c:axId val="480922072"/>
      </c:lineChart>
      <c:catAx>
        <c:axId val="480921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22072"/>
        <c:crosses val="autoZero"/>
        <c:auto val="1"/>
        <c:lblAlgn val="ctr"/>
        <c:lblOffset val="100"/>
        <c:tickLblSkip val="1"/>
        <c:tickMarkSkip val="1"/>
        <c:noMultiLvlLbl val="0"/>
      </c:catAx>
      <c:valAx>
        <c:axId val="480922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21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5018</c:v>
                </c:pt>
                <c:pt idx="5">
                  <c:v>5000</c:v>
                </c:pt>
                <c:pt idx="8">
                  <c:v>5149</c:v>
                </c:pt>
                <c:pt idx="11">
                  <c:v>5454</c:v>
                </c:pt>
                <c:pt idx="14">
                  <c:v>5794</c:v>
                </c:pt>
              </c:numCache>
            </c:numRef>
          </c:val>
          <c:extLst xmlns:c16r2="http://schemas.microsoft.com/office/drawing/2015/06/chart">
            <c:ext xmlns:c16="http://schemas.microsoft.com/office/drawing/2014/chart" uri="{C3380CC4-5D6E-409C-BE32-E72D297353CC}">
              <c16:uniqueId val="{00000000-A107-4CD2-9B75-1DB333A087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60</c:v>
                </c:pt>
                <c:pt idx="5">
                  <c:v>53</c:v>
                </c:pt>
                <c:pt idx="8">
                  <c:v>45</c:v>
                </c:pt>
                <c:pt idx="11">
                  <c:v>102</c:v>
                </c:pt>
                <c:pt idx="14">
                  <c:v>84</c:v>
                </c:pt>
              </c:numCache>
            </c:numRef>
          </c:val>
          <c:extLst xmlns:c16r2="http://schemas.microsoft.com/office/drawing/2015/06/chart">
            <c:ext xmlns:c16="http://schemas.microsoft.com/office/drawing/2014/chart" uri="{C3380CC4-5D6E-409C-BE32-E72D297353CC}">
              <c16:uniqueId val="{00000001-A107-4CD2-9B75-1DB333A087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1897</c:v>
                </c:pt>
                <c:pt idx="5">
                  <c:v>2394</c:v>
                </c:pt>
                <c:pt idx="8">
                  <c:v>2226</c:v>
                </c:pt>
                <c:pt idx="11">
                  <c:v>2158</c:v>
                </c:pt>
                <c:pt idx="14">
                  <c:v>2518</c:v>
                </c:pt>
              </c:numCache>
            </c:numRef>
          </c:val>
          <c:extLst xmlns:c16r2="http://schemas.microsoft.com/office/drawing/2015/06/chart">
            <c:ext xmlns:c16="http://schemas.microsoft.com/office/drawing/2014/chart" uri="{C3380CC4-5D6E-409C-BE32-E72D297353CC}">
              <c16:uniqueId val="{00000002-A107-4CD2-9B75-1DB333A087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107-4CD2-9B75-1DB333A087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107-4CD2-9B75-1DB333A087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107-4CD2-9B75-1DB333A087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546</c:v>
                </c:pt>
                <c:pt idx="3">
                  <c:v>535</c:v>
                </c:pt>
                <c:pt idx="6">
                  <c:v>504</c:v>
                </c:pt>
                <c:pt idx="9">
                  <c:v>480</c:v>
                </c:pt>
                <c:pt idx="12">
                  <c:v>465</c:v>
                </c:pt>
              </c:numCache>
            </c:numRef>
          </c:val>
          <c:extLst xmlns:c16r2="http://schemas.microsoft.com/office/drawing/2015/06/chart">
            <c:ext xmlns:c16="http://schemas.microsoft.com/office/drawing/2014/chart" uri="{C3380CC4-5D6E-409C-BE32-E72D297353CC}">
              <c16:uniqueId val="{00000006-A107-4CD2-9B75-1DB333A087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c:v>
                </c:pt>
                <c:pt idx="3">
                  <c:v>7</c:v>
                </c:pt>
                <c:pt idx="6">
                  <c:v>22</c:v>
                </c:pt>
                <c:pt idx="9">
                  <c:v>14</c:v>
                </c:pt>
                <c:pt idx="12">
                  <c:v>7</c:v>
                </c:pt>
              </c:numCache>
            </c:numRef>
          </c:val>
          <c:extLst xmlns:c16r2="http://schemas.microsoft.com/office/drawing/2015/06/chart">
            <c:ext xmlns:c16="http://schemas.microsoft.com/office/drawing/2014/chart" uri="{C3380CC4-5D6E-409C-BE32-E72D297353CC}">
              <c16:uniqueId val="{00000007-A107-4CD2-9B75-1DB333A087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3410</c:v>
                </c:pt>
                <c:pt idx="3">
                  <c:v>3381</c:v>
                </c:pt>
                <c:pt idx="6">
                  <c:v>3220</c:v>
                </c:pt>
                <c:pt idx="9">
                  <c:v>2974</c:v>
                </c:pt>
                <c:pt idx="12">
                  <c:v>2716</c:v>
                </c:pt>
              </c:numCache>
            </c:numRef>
          </c:val>
          <c:extLst xmlns:c16r2="http://schemas.microsoft.com/office/drawing/2015/06/chart">
            <c:ext xmlns:c16="http://schemas.microsoft.com/office/drawing/2014/chart" uri="{C3380CC4-5D6E-409C-BE32-E72D297353CC}">
              <c16:uniqueId val="{00000008-A107-4CD2-9B75-1DB333A087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48</c:v>
                </c:pt>
                <c:pt idx="3">
                  <c:v>46</c:v>
                </c:pt>
                <c:pt idx="6">
                  <c:v>44</c:v>
                </c:pt>
                <c:pt idx="9">
                  <c:v>42</c:v>
                </c:pt>
                <c:pt idx="12">
                  <c:v>40</c:v>
                </c:pt>
              </c:numCache>
            </c:numRef>
          </c:val>
          <c:extLst xmlns:c16r2="http://schemas.microsoft.com/office/drawing/2015/06/chart">
            <c:ext xmlns:c16="http://schemas.microsoft.com/office/drawing/2014/chart" uri="{C3380CC4-5D6E-409C-BE32-E72D297353CC}">
              <c16:uniqueId val="{00000009-A107-4CD2-9B75-1DB333A087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3765</c:v>
                </c:pt>
                <c:pt idx="3">
                  <c:v>3802</c:v>
                </c:pt>
                <c:pt idx="6">
                  <c:v>4189</c:v>
                </c:pt>
                <c:pt idx="9">
                  <c:v>4774</c:v>
                </c:pt>
                <c:pt idx="12">
                  <c:v>5199</c:v>
                </c:pt>
              </c:numCache>
            </c:numRef>
          </c:val>
          <c:extLst xmlns:c16r2="http://schemas.microsoft.com/office/drawing/2015/06/chart">
            <c:ext xmlns:c16="http://schemas.microsoft.com/office/drawing/2014/chart" uri="{C3380CC4-5D6E-409C-BE32-E72D297353CC}">
              <c16:uniqueId val="{0000000A-A107-4CD2-9B75-1DB333A08776}"/>
            </c:ext>
          </c:extLst>
        </c:ser>
        <c:dLbls>
          <c:showLegendKey val="0"/>
          <c:showVal val="0"/>
          <c:showCatName val="0"/>
          <c:showSerName val="0"/>
          <c:showPercent val="0"/>
          <c:showBubbleSize val="0"/>
        </c:dLbls>
        <c:gapWidth val="100"/>
        <c:overlap val="100"/>
        <c:axId val="431211360"/>
        <c:axId val="431209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808</c:v>
                </c:pt>
                <c:pt idx="2">
                  <c:v>#N/A</c:v>
                </c:pt>
                <c:pt idx="3">
                  <c:v>#N/A</c:v>
                </c:pt>
                <c:pt idx="4">
                  <c:v>323</c:v>
                </c:pt>
                <c:pt idx="5">
                  <c:v>#N/A</c:v>
                </c:pt>
                <c:pt idx="6">
                  <c:v>#N/A</c:v>
                </c:pt>
                <c:pt idx="7">
                  <c:v>558</c:v>
                </c:pt>
                <c:pt idx="8">
                  <c:v>#N/A</c:v>
                </c:pt>
                <c:pt idx="9">
                  <c:v>#N/A</c:v>
                </c:pt>
                <c:pt idx="10">
                  <c:v>569</c:v>
                </c:pt>
                <c:pt idx="11">
                  <c:v>#N/A</c:v>
                </c:pt>
                <c:pt idx="12">
                  <c:v>#N/A</c:v>
                </c:pt>
                <c:pt idx="13">
                  <c:v>33</c:v>
                </c:pt>
                <c:pt idx="14">
                  <c:v>#N/A</c:v>
                </c:pt>
              </c:numCache>
            </c:numRef>
          </c:val>
          <c:smooth val="0"/>
          <c:extLst xmlns:c16r2="http://schemas.microsoft.com/office/drawing/2015/06/chart">
            <c:ext xmlns:c16="http://schemas.microsoft.com/office/drawing/2014/chart" uri="{C3380CC4-5D6E-409C-BE32-E72D297353CC}">
              <c16:uniqueId val="{0000000B-A107-4CD2-9B75-1DB333A08776}"/>
            </c:ext>
          </c:extLst>
        </c:ser>
        <c:dLbls>
          <c:showLegendKey val="0"/>
          <c:showVal val="0"/>
          <c:showCatName val="0"/>
          <c:showSerName val="0"/>
          <c:showPercent val="0"/>
          <c:showBubbleSize val="0"/>
        </c:dLbls>
        <c:marker val="1"/>
        <c:smooth val="0"/>
        <c:axId val="431211360"/>
        <c:axId val="431209792"/>
      </c:lineChart>
      <c:catAx>
        <c:axId val="43121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1209792"/>
        <c:crosses val="autoZero"/>
        <c:auto val="1"/>
        <c:lblAlgn val="ctr"/>
        <c:lblOffset val="100"/>
        <c:tickLblSkip val="1"/>
        <c:tickMarkSkip val="1"/>
        <c:noMultiLvlLbl val="0"/>
      </c:catAx>
      <c:valAx>
        <c:axId val="43120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21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490</c:v>
                </c:pt>
                <c:pt idx="1">
                  <c:v>480</c:v>
                </c:pt>
                <c:pt idx="2">
                  <c:v>501</c:v>
                </c:pt>
              </c:numCache>
            </c:numRef>
          </c:val>
          <c:extLst xmlns:c16r2="http://schemas.microsoft.com/office/drawing/2015/06/chart">
            <c:ext xmlns:c16="http://schemas.microsoft.com/office/drawing/2014/chart" uri="{C3380CC4-5D6E-409C-BE32-E72D297353CC}">
              <c16:uniqueId val="{00000000-6544-460D-9B1E-3B4C4028E7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46</c:v>
                </c:pt>
                <c:pt idx="1">
                  <c:v>46</c:v>
                </c:pt>
                <c:pt idx="2">
                  <c:v>285</c:v>
                </c:pt>
              </c:numCache>
            </c:numRef>
          </c:val>
          <c:extLst xmlns:c16r2="http://schemas.microsoft.com/office/drawing/2015/06/chart">
            <c:ext xmlns:c16="http://schemas.microsoft.com/office/drawing/2014/chart" uri="{C3380CC4-5D6E-409C-BE32-E72D297353CC}">
              <c16:uniqueId val="{00000001-6544-460D-9B1E-3B4C4028E7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1248</c:v>
                </c:pt>
                <c:pt idx="1">
                  <c:v>1141</c:v>
                </c:pt>
                <c:pt idx="2">
                  <c:v>1205</c:v>
                </c:pt>
              </c:numCache>
            </c:numRef>
          </c:val>
          <c:extLst xmlns:c16r2="http://schemas.microsoft.com/office/drawing/2015/06/chart">
            <c:ext xmlns:c16="http://schemas.microsoft.com/office/drawing/2014/chart" uri="{C3380CC4-5D6E-409C-BE32-E72D297353CC}">
              <c16:uniqueId val="{00000002-6544-460D-9B1E-3B4C4028E72A}"/>
            </c:ext>
          </c:extLst>
        </c:ser>
        <c:dLbls>
          <c:showLegendKey val="0"/>
          <c:showVal val="0"/>
          <c:showCatName val="0"/>
          <c:showSerName val="0"/>
          <c:showPercent val="0"/>
          <c:showBubbleSize val="0"/>
        </c:dLbls>
        <c:gapWidth val="120"/>
        <c:overlap val="100"/>
        <c:axId val="431212144"/>
        <c:axId val="431212536"/>
      </c:barChart>
      <c:catAx>
        <c:axId val="43121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1212536"/>
        <c:crosses val="autoZero"/>
        <c:auto val="1"/>
        <c:lblAlgn val="ctr"/>
        <c:lblOffset val="100"/>
        <c:tickLblSkip val="1"/>
        <c:tickMarkSkip val="1"/>
        <c:noMultiLvlLbl val="0"/>
      </c:catAx>
      <c:valAx>
        <c:axId val="431212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121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18B-4EE0-8378-4C3D77535805}"/>
                </c:ext>
                <c:ext xmlns:c15="http://schemas.microsoft.com/office/drawing/2012/chart" uri="{CE6537A1-D6FC-4f65-9D91-7224C49458BB}">
                  <c15:dlblFieldTable>
                    <c15:dlblFTEntry>
                      <c15:txfldGUID>{E4A22A51-6D77-415E-92A8-D650567DFAAA}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18B-4EE0-8378-4C3D77535805}"/>
                </c:ext>
                <c:ext xmlns:c15="http://schemas.microsoft.com/office/drawing/2012/chart" uri="{CE6537A1-D6FC-4f65-9D91-7224C49458BB}">
                  <c15:dlblFieldTable>
                    <c15:dlblFTEntry>
                      <c15:txfldGUID>{F65DAAC0-13C9-47DD-A4E0-4E1AEF82B9FD}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18B-4EE0-8378-4C3D77535805}"/>
                </c:ext>
                <c:ext xmlns:c15="http://schemas.microsoft.com/office/drawing/2012/chart" uri="{CE6537A1-D6FC-4f65-9D91-7224C49458BB}">
                  <c15:dlblFieldTable>
                    <c15:dlblFTEntry>
                      <c15:txfldGUID>{8213EC8A-8535-48A3-8F75-78149660B4A5}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18B-4EE0-8378-4C3D77535805}"/>
                </c:ext>
                <c:ext xmlns:c15="http://schemas.microsoft.com/office/drawing/2012/chart" uri="{CE6537A1-D6FC-4f65-9D91-7224C49458BB}">
                  <c15:dlblFieldTable>
                    <c15:dlblFTEntry>
                      <c15:txfldGUID>{8FEEF770-D464-4EA5-98EE-B1910878FF0E}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18B-4EE0-8378-4C3D77535805}"/>
                </c:ext>
                <c:ext xmlns:c15="http://schemas.microsoft.com/office/drawing/2012/chart" uri="{CE6537A1-D6FC-4f65-9D91-7224C49458BB}">
                  <c15:dlblFieldTable>
                    <c15:dlblFTEntry>
                      <c15:txfldGUID>{ACA27384-C0DB-4039-8567-6D4267C62714}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18B-4EE0-8378-4C3D77535805}"/>
                </c:ext>
                <c:ext xmlns:c15="http://schemas.microsoft.com/office/drawing/2012/chart" uri="{CE6537A1-D6FC-4f65-9D91-7224C49458BB}">
                  <c15:dlblFieldTable>
                    <c15:dlblFTEntry>
                      <c15:txfldGUID>{CAAAC3A0-0E2E-448A-B5E4-891A919865EF}</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0"/>
                  <c:y val="-1.572677918247896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18B-4EE0-8378-4C3D77535805}"/>
                </c:ext>
                <c:ext xmlns:c15="http://schemas.microsoft.com/office/drawing/2012/chart" uri="{CE6537A1-D6FC-4f65-9D91-7224C49458BB}">
                  <c15:dlblFieldTable>
                    <c15:dlblFTEntry>
                      <c15:txfldGUID>{C6BF0C94-6934-4838-B16F-41716442FBF5}</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0"/>
                  <c:y val="1.572677918247879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18B-4EE0-8378-4C3D77535805}"/>
                </c:ext>
                <c:ext xmlns:c15="http://schemas.microsoft.com/office/drawing/2012/chart" uri="{CE6537A1-D6FC-4f65-9D91-7224C49458BB}">
                  <c15:dlblFieldTable>
                    <c15:dlblFTEntry>
                      <c15:txfldGUID>{2FB1C03E-6590-4FAF-8715-B2BB952FD86A}</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18B-4EE0-8378-4C3D77535805}"/>
                </c:ext>
                <c:ext xmlns:c15="http://schemas.microsoft.com/office/drawing/2012/chart" uri="{CE6537A1-D6FC-4f65-9D91-7224C49458BB}">
                  <c15:dlblFieldTable>
                    <c15:dlblFTEntry>
                      <c15:txfldGUID>{E515E44A-CE3F-4BA8-8C61-4E3666495DE6}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41.2</c:v>
                </c:pt>
                <c:pt idx="8">
                  <c:v>44.2</c:v>
                </c:pt>
                <c:pt idx="16">
                  <c:v>45</c:v>
                </c:pt>
                <c:pt idx="24">
                  <c:v>46.2</c:v>
                </c:pt>
                <c:pt idx="32">
                  <c:v>46.1</c:v>
                </c:pt>
              </c:numCache>
            </c:numRef>
          </c:xVal>
          <c:yVal>
            <c:numRef>
              <c:f>公会計指標分析・財政指標組合せ分析表!$BP$51:$DC$51</c:f>
              <c:numCache>
                <c:formatCode>#,##0.0;"▲ "#,##0.0</c:formatCode>
                <c:ptCount val="40"/>
                <c:pt idx="0">
                  <c:v>37.700000000000003</c:v>
                </c:pt>
                <c:pt idx="8">
                  <c:v>15.4</c:v>
                </c:pt>
                <c:pt idx="16">
                  <c:v>27</c:v>
                </c:pt>
                <c:pt idx="24">
                  <c:v>27.6</c:v>
                </c:pt>
                <c:pt idx="32">
                  <c:v>1.4</c:v>
                </c:pt>
              </c:numCache>
            </c:numRef>
          </c:yVal>
          <c:smooth val="0"/>
          <c:extLst xmlns:c16r2="http://schemas.microsoft.com/office/drawing/2015/06/chart">
            <c:ext xmlns:c16="http://schemas.microsoft.com/office/drawing/2014/chart" uri="{C3380CC4-5D6E-409C-BE32-E72D297353CC}">
              <c16:uniqueId val="{00000009-818B-4EE0-8378-4C3D775358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3853786647476834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18B-4EE0-8378-4C3D77535805}"/>
                </c:ext>
                <c:ext xmlns:c15="http://schemas.microsoft.com/office/drawing/2012/chart" uri="{CE6537A1-D6FC-4f65-9D91-7224C49458BB}">
                  <c15:dlblFieldTable>
                    <c15:dlblFTEntry>
                      <c15:txfldGUID>{C0EE03C5-B4BA-4736-BD76-1D5D36BB9336}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18B-4EE0-8378-4C3D77535805}"/>
                </c:ext>
                <c:ext xmlns:c15="http://schemas.microsoft.com/office/drawing/2012/chart" uri="{CE6537A1-D6FC-4f65-9D91-7224C49458BB}">
                  <c15:dlblFieldTable>
                    <c15:dlblFTEntry>
                      <c15:txfldGUID>{1532ED7A-D990-4F7F-ABBB-A2A76A11A51D}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18B-4EE0-8378-4C3D77535805}"/>
                </c:ext>
                <c:ext xmlns:c15="http://schemas.microsoft.com/office/drawing/2012/chart" uri="{CE6537A1-D6FC-4f65-9D91-7224C49458BB}">
                  <c15:dlblFieldTable>
                    <c15:dlblFTEntry>
                      <c15:txfldGUID>{C50CFFC4-9BB4-4D9B-ADF3-26F04FFA07B4}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18B-4EE0-8378-4C3D77535805}"/>
                </c:ext>
                <c:ext xmlns:c15="http://schemas.microsoft.com/office/drawing/2012/chart" uri="{CE6537A1-D6FC-4f65-9D91-7224C49458BB}">
                  <c15:dlblFieldTable>
                    <c15:dlblFTEntry>
                      <c15:txfldGUID>{AC84D6EC-B6C6-4364-A631-3844F2335EC6}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18B-4EE0-8378-4C3D77535805}"/>
                </c:ext>
                <c:ext xmlns:c15="http://schemas.microsoft.com/office/drawing/2012/chart" uri="{CE6537A1-D6FC-4f65-9D91-7224C49458BB}">
                  <c15:dlblFieldTable>
                    <c15:dlblFTEntry>
                      <c15:txfldGUID>{89EC639D-4F98-420C-87CE-07E255571A8E}</c15:txfldGUID>
                      <c15:f>#REF!</c15:f>
                      <c15:dlblFieldTableCache>
                        <c:ptCount val="1"/>
                        <c:pt idx="0">
                          <c:v>#REF!</c:v>
                        </c:pt>
                      </c15:dlblFieldTableCache>
                    </c15:dlblFTEntry>
                  </c15:dlblFieldTable>
                  <c15:showDataLabelsRange val="0"/>
                </c:ext>
              </c:extLst>
            </c:dLbl>
            <c:dLbl>
              <c:idx val="8"/>
              <c:layout>
                <c:manualLayout>
                  <c:x val="-4.043661429166776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18B-4EE0-8378-4C3D77535805}"/>
                </c:ext>
                <c:ext xmlns:c15="http://schemas.microsoft.com/office/drawing/2012/chart" uri="{CE6537A1-D6FC-4f65-9D91-7224C49458BB}">
                  <c15:dlblFieldTable>
                    <c15:dlblFTEntry>
                      <c15:txfldGUID>{C0E2C9AB-40DA-410B-855D-928972800F03}</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18B-4EE0-8378-4C3D77535805}"/>
                </c:ext>
                <c:ext xmlns:c15="http://schemas.microsoft.com/office/drawing/2012/chart" uri="{CE6537A1-D6FC-4f65-9D91-7224C49458BB}">
                  <c15:dlblFieldTable>
                    <c15:dlblFTEntry>
                      <c15:txfldGUID>{A661998D-7799-4368-ADE1-DB6DF7B66BD6}</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18B-4EE0-8378-4C3D77535805}"/>
                </c:ext>
                <c:ext xmlns:c15="http://schemas.microsoft.com/office/drawing/2012/chart" uri="{CE6537A1-D6FC-4f65-9D91-7224C49458BB}">
                  <c15:dlblFieldTable>
                    <c15:dlblFTEntry>
                      <c15:txfldGUID>{67AD665A-EE06-4CB1-B087-F77087812605}</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18B-4EE0-8378-4C3D77535805}"/>
                </c:ext>
                <c:ext xmlns:c15="http://schemas.microsoft.com/office/drawing/2012/chart" uri="{CE6537A1-D6FC-4f65-9D91-7224C49458BB}">
                  <c15:dlblFieldTable>
                    <c15:dlblFTEntry>
                      <c15:txfldGUID>{78C865B1-CD1A-433B-9407-3A203AC4ABE7}</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18B-4EE0-8378-4C3D77535805}"/>
            </c:ext>
          </c:extLst>
        </c:ser>
        <c:dLbls>
          <c:showLegendKey val="0"/>
          <c:showVal val="1"/>
          <c:showCatName val="0"/>
          <c:showSerName val="0"/>
          <c:showPercent val="0"/>
          <c:showBubbleSize val="0"/>
        </c:dLbls>
        <c:axId val="431213320"/>
        <c:axId val="431214496"/>
      </c:scatterChart>
      <c:valAx>
        <c:axId val="43121332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214496"/>
        <c:crosses val="autoZero"/>
        <c:crossBetween val="midCat"/>
      </c:valAx>
      <c:valAx>
        <c:axId val="431214496"/>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3121332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C8F-4A42-9EF7-95461F5F85DE}"/>
                </c:ext>
                <c:ext xmlns:c15="http://schemas.microsoft.com/office/drawing/2012/chart" uri="{CE6537A1-D6FC-4f65-9D91-7224C49458BB}">
                  <c15:dlblFieldTable>
                    <c15:dlblFTEntry>
                      <c15:txfldGUID>{05EDF367-A910-4732-A758-61030F1C5E65}</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8F-4A42-9EF7-95461F5F85DE}"/>
                </c:ext>
                <c:ext xmlns:c15="http://schemas.microsoft.com/office/drawing/2012/chart" uri="{CE6537A1-D6FC-4f65-9D91-7224C49458BB}">
                  <c15:dlblFieldTable>
                    <c15:dlblFTEntry>
                      <c15:txfldGUID>{C65987BF-C7BD-4448-AEF2-77CE6C75E845}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C8F-4A42-9EF7-95461F5F85DE}"/>
                </c:ext>
                <c:ext xmlns:c15="http://schemas.microsoft.com/office/drawing/2012/chart" uri="{CE6537A1-D6FC-4f65-9D91-7224C49458BB}">
                  <c15:dlblFieldTable>
                    <c15:dlblFTEntry>
                      <c15:txfldGUID>{14114D36-0C8E-4295-B6C6-A4B9FAF5C510}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C8F-4A42-9EF7-95461F5F85DE}"/>
                </c:ext>
                <c:ext xmlns:c15="http://schemas.microsoft.com/office/drawing/2012/chart" uri="{CE6537A1-D6FC-4f65-9D91-7224C49458BB}">
                  <c15:dlblFieldTable>
                    <c15:dlblFTEntry>
                      <c15:txfldGUID>{9AF36FE6-5966-4003-A07B-29E4E2975C41}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C8F-4A42-9EF7-95461F5F85DE}"/>
                </c:ext>
                <c:ext xmlns:c15="http://schemas.microsoft.com/office/drawing/2012/chart" uri="{CE6537A1-D6FC-4f65-9D91-7224C49458BB}">
                  <c15:dlblFieldTable>
                    <c15:dlblFTEntry>
                      <c15:txfldGUID>{F3BA5D6C-C6EB-4377-8EF9-10CCCD722E80}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C8F-4A42-9EF7-95461F5F85DE}"/>
                </c:ext>
                <c:ext xmlns:c15="http://schemas.microsoft.com/office/drawing/2012/chart" uri="{CE6537A1-D6FC-4f65-9D91-7224C49458BB}">
                  <c15:dlblFieldTable>
                    <c15:dlblFTEntry>
                      <c15:txfldGUID>{BD269216-60CB-4DA6-A80B-E945B98C03EC}</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C8F-4A42-9EF7-95461F5F85DE}"/>
                </c:ext>
                <c:ext xmlns:c15="http://schemas.microsoft.com/office/drawing/2012/chart" uri="{CE6537A1-D6FC-4f65-9D91-7224C49458BB}">
                  <c15:dlblFieldTable>
                    <c15:dlblFTEntry>
                      <c15:txfldGUID>{0E2B34F8-2C73-4D4C-A564-D35337262781}</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C8F-4A42-9EF7-95461F5F85DE}"/>
                </c:ext>
                <c:ext xmlns:c15="http://schemas.microsoft.com/office/drawing/2012/chart" uri="{CE6537A1-D6FC-4f65-9D91-7224C49458BB}">
                  <c15:dlblFieldTable>
                    <c15:dlblFTEntry>
                      <c15:txfldGUID>{A6870B85-284D-46D5-9734-A3E235A54F16}</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C8F-4A42-9EF7-95461F5F85DE}"/>
                </c:ext>
                <c:ext xmlns:c15="http://schemas.microsoft.com/office/drawing/2012/chart" uri="{CE6537A1-D6FC-4f65-9D91-7224C49458BB}">
                  <c15:dlblFieldTable>
                    <c15:dlblFTEntry>
                      <c15:txfldGUID>{FE0BD656-5B62-47D9-AA41-E340C05D574E}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12.1</c:v>
                </c:pt>
                <c:pt idx="16">
                  <c:v>12.5</c:v>
                </c:pt>
                <c:pt idx="24">
                  <c:v>13.1</c:v>
                </c:pt>
                <c:pt idx="32">
                  <c:v>13.4</c:v>
                </c:pt>
              </c:numCache>
            </c:numRef>
          </c:xVal>
          <c:yVal>
            <c:numRef>
              <c:f>公会計指標分析・財政指標組合せ分析表!$BP$73:$DC$73</c:f>
              <c:numCache>
                <c:formatCode>#,##0.0;"▲ "#,##0.0</c:formatCode>
                <c:ptCount val="40"/>
                <c:pt idx="0">
                  <c:v>37.700000000000003</c:v>
                </c:pt>
                <c:pt idx="8">
                  <c:v>15.4</c:v>
                </c:pt>
                <c:pt idx="16">
                  <c:v>27</c:v>
                </c:pt>
                <c:pt idx="24">
                  <c:v>27.6</c:v>
                </c:pt>
                <c:pt idx="32">
                  <c:v>1.4</c:v>
                </c:pt>
              </c:numCache>
            </c:numRef>
          </c:yVal>
          <c:smooth val="0"/>
          <c:extLst xmlns:c16r2="http://schemas.microsoft.com/office/drawing/2015/06/chart">
            <c:ext xmlns:c16="http://schemas.microsoft.com/office/drawing/2014/chart" uri="{C3380CC4-5D6E-409C-BE32-E72D297353CC}">
              <c16:uniqueId val="{00000009-EC8F-4A42-9EF7-95461F5F85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863285019160394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C8F-4A42-9EF7-95461F5F85DE}"/>
                </c:ext>
                <c:ext xmlns:c15="http://schemas.microsoft.com/office/drawing/2012/chart" uri="{CE6537A1-D6FC-4f65-9D91-7224C49458BB}">
                  <c15:dlblFieldTable>
                    <c15:dlblFTEntry>
                      <c15:txfldGUID>{504B6D8E-75DA-4228-92B9-D8513EFDC25C}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C8F-4A42-9EF7-95461F5F85DE}"/>
                </c:ext>
                <c:ext xmlns:c15="http://schemas.microsoft.com/office/drawing/2012/chart" uri="{CE6537A1-D6FC-4f65-9D91-7224C49458BB}">
                  <c15:dlblFieldTable>
                    <c15:dlblFTEntry>
                      <c15:txfldGUID>{F858BB8E-0BEB-4850-AE46-924004126F4A}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C8F-4A42-9EF7-95461F5F85DE}"/>
                </c:ext>
                <c:ext xmlns:c15="http://schemas.microsoft.com/office/drawing/2012/chart" uri="{CE6537A1-D6FC-4f65-9D91-7224C49458BB}">
                  <c15:dlblFieldTable>
                    <c15:dlblFTEntry>
                      <c15:txfldGUID>{7B3EFD5C-2374-48AB-B196-A7E6B4E83818}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C8F-4A42-9EF7-95461F5F85DE}"/>
                </c:ext>
                <c:ext xmlns:c15="http://schemas.microsoft.com/office/drawing/2012/chart" uri="{CE6537A1-D6FC-4f65-9D91-7224C49458BB}">
                  <c15:dlblFieldTable>
                    <c15:dlblFTEntry>
                      <c15:txfldGUID>{BC724446-3AFE-45BE-8A20-A95690AFE9CF}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C8F-4A42-9EF7-95461F5F85DE}"/>
                </c:ext>
                <c:ext xmlns:c15="http://schemas.microsoft.com/office/drawing/2012/chart" uri="{CE6537A1-D6FC-4f65-9D91-7224C49458BB}">
                  <c15:dlblFieldTable>
                    <c15:dlblFTEntry>
                      <c15:txfldGUID>{EEA89B62-5FC0-4D5A-A937-A215A446051A}</c15:txfldGUID>
                      <c15:f>#REF!</c15:f>
                      <c15:dlblFieldTableCache>
                        <c:ptCount val="1"/>
                        <c:pt idx="0">
                          <c:v>#REF!</c:v>
                        </c:pt>
                      </c15:dlblFieldTableCache>
                    </c15:dlblFTEntry>
                  </c15:dlblFieldTable>
                  <c15:showDataLabelsRange val="0"/>
                </c:ext>
              </c:extLst>
            </c:dLbl>
            <c:dLbl>
              <c:idx val="8"/>
              <c:layout>
                <c:manualLayout>
                  <c:x val="-2.353269821906101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C8F-4A42-9EF7-95461F5F85DE}"/>
                </c:ext>
                <c:ext xmlns:c15="http://schemas.microsoft.com/office/drawing/2012/chart" uri="{CE6537A1-D6FC-4f65-9D91-7224C49458BB}">
                  <c15:dlblFieldTable>
                    <c15:dlblFTEntry>
                      <c15:txfldGUID>{BB1F7D51-18CF-4A17-BB10-C038B1BE1DA8}</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3.4035558429406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C8F-4A42-9EF7-95461F5F85DE}"/>
                </c:ext>
                <c:ext xmlns:c15="http://schemas.microsoft.com/office/drawing/2012/chart" uri="{CE6537A1-D6FC-4f65-9D91-7224C49458BB}">
                  <c15:dlblFieldTable>
                    <c15:dlblFTEntry>
                      <c15:txfldGUID>{492E96A0-7770-4D38-9C4F-77951B656099}</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C8F-4A42-9EF7-95461F5F85DE}"/>
                </c:ext>
                <c:ext xmlns:c15="http://schemas.microsoft.com/office/drawing/2012/chart" uri="{CE6537A1-D6FC-4f65-9D91-7224C49458BB}">
                  <c15:dlblFieldTable>
                    <c15:dlblFTEntry>
                      <c15:txfldGUID>{85E849D1-BED8-4E6B-8DD9-6F99B3DC1994}</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C8F-4A42-9EF7-95461F5F85DE}"/>
                </c:ext>
                <c:ext xmlns:c15="http://schemas.microsoft.com/office/drawing/2012/chart" uri="{CE6537A1-D6FC-4f65-9D91-7224C49458BB}">
                  <c15:dlblFieldTable>
                    <c15:dlblFTEntry>
                      <c15:txfldGUID>{2CFC3E49-A607-42A9-9A12-43B5D310AB17}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C8F-4A42-9EF7-95461F5F85DE}"/>
            </c:ext>
          </c:extLst>
        </c:ser>
        <c:dLbls>
          <c:showLegendKey val="0"/>
          <c:showVal val="1"/>
          <c:showCatName val="0"/>
          <c:showSerName val="0"/>
          <c:showPercent val="0"/>
          <c:showBubbleSize val="0"/>
        </c:dLbls>
        <c:axId val="431214104"/>
        <c:axId val="431207440"/>
      </c:scatterChart>
      <c:valAx>
        <c:axId val="431214104"/>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207440"/>
        <c:crosses val="autoZero"/>
        <c:crossBetween val="midCat"/>
      </c:valAx>
      <c:valAx>
        <c:axId val="4312074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3121410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山形県舟形町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当町では、簡易水道事業及び下水道事業を比較的短期間に集中投資を行ったことにより、公営企業会計の起債償還に対する繰出金は大きい。しかし、下水道事業においては償還のピークが過ぎており、令和</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年度以降は減少に転じ</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。また、一般会計においては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年度統合保育所新築事業に係る償還が終了したこと</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により減少している</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しかし、令和</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月豪雨災害や令和</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年度までの大規模投資事業の影響により、</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残高や公債費は増加</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していく推計である。そのため、今後は事業の優先順位を確認し、取捨選択しながら</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計画的に事業を実施することで</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発行額を抑制していく。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満期一括償還地方債の発行は行っていない。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山形県舟形町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公営企業会計に係る地方債残高は着実に減少してきたが、農業集落排水事業及び公共下水道事業においても、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R6.4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から公営企業法適用を目指していくことから、当該経費に係る地方債残高は増加する。さらに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その他投資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の実施も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控えているため、国庫補助金の活用や計画的な事業執行により、地方債残高の急激な上昇を抑える必要がある。また、一般会計においては令和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年度までの大規模投資事業により、地方債残高は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見込みである。しかし、発行する地方債については、過疎対策事業債等の交付税措置率の高いメニューを選択していることから、残高増加に対し、基準財政需要額算入見込額も増加する。充当可能財源等については、ふるさと納税を財源とした基金積立金が比率減少の要因であるが、ふるさと納税額の動向次第で基金も減少するため、そのことも踏まえた推計をしていく必要がある。大規模投資事業終了後以降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適正規模の地方債発行額に抑制し、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地方債残高の着実な減少に向けた財政運営を行っていく。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山形県舟形町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減債基金について、令和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年度からの公債費増大に備え、積立金を大幅増とした。また、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ける公共施設等の長寿命化対策が当町の喫緊の課題であり、過疎対策事業債等の交付税措置率の高いメニューを最大限に活用していく方針ではあるものの、同メニュー等の対象外事業については、基金を取り崩しての対応を余儀なくされる場合も多い。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年度は地方債の対象とならない部分等に対し公共施設整備基金からの取崩で対応し、結果、基金残高は△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百万円の減額となった。また、ふるさと納税についてはその一部を基金に積み立て、寄附者の意向を反映した事業に活用している。令和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年度は寄付額が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491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多くの寄付をいただき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、取崩額が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百万円、積立額が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額となった。財政調整基金は地方交付税確定までの調整一般財源として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百万円の取崩を行ったが、最終的に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百万円の積戻を行い、結果、残高は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財政調整基金は、当初予算編成時の調整一般財源として活用するほか、災害等の緊急対応の際の財源として活用するため、目標額を定めて運用していく。過去の災害の際には約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百万円を取り崩している例もあること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目標額を標準財政規模の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百万円と設定している。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減債基金は、平成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月豪雨災害復旧事業や令和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年度までの大規模投資事業の元金償還が開始する令和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年度から公債費が増大し、ピークを令和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年度に迎えることから、今後も取崩と積立を行っていく。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また、ふるさと納税</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を原資とする元気・舟形ふるさとづくり応援基金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年度～令和元年度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大幅に減少していたが、令和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年度はコロナ禍での巣ごもり需要が影響してか、寄付額が増大したことで積立金も増大した。今後も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寄付額増加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に向けた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取組みを強化していき、基金の取崩は寄附者の意向を最大限に発揮できる事業に限るなど、取り崩す際の基準をより明確にしていく。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は庁舎等の公共施設等の整備及び長寿命化に使用する目的である。元気･舟形ふるさとづくり応援基金はふるさと納税を財源とし、寄附者の意向に沿う形で「子育て」や「産業振興」等に使用する目的である。スポーツ振興基金はスポーツ振興に使用する目的である。教育寄附を財源に積み立てた伊藤茂未来を拓く基金は中学校図書室にある「未来を拓く文庫」に蔵書する目的で使用する。森林環境譲与税を財源に積み立てた町民で支える森づくり基金は、森林の整備や経営管理に資する事業に使用する目的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町営住宅改修事業やエコ住宅改修事業等の有利な</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が活用できない事業に活用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したため減額となっている。元気･舟形ふるさとづくり応援基金は寄附者の意向に沿う形で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、例年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億円程度を目処に取崩を行っているほか、返礼等を除いた額を積み立てているが、令和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年度は納税額が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491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多額であった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積立額も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大きくなり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額となった。スポーツ振興基金は取り崩す事業が近年ないため、また、将来に向け積立を行う大規模な事業も計画にないため、同額で推移している。伊藤茂未来を拓く基金は平成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年度に創設され、舟形中学校の図書に要する経費として活用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。町民で支える森づくり基金は令和元年度から森林環境譲与税の制度が開始し、森林整備や経営管理に資する事業に使用するための積立を行った。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は地方債の対象外事業に使用するが、将来における長寿命化事業に備え増額していきたい方針である。元気･舟形ふるさとづくり応援基金は寄附額によっては増減が明確でないため、取り崩す際の基準を厳格化し運用していきたい方針である。スポーツ振興基金は取り崩す事業が近年ないため、また、将来に向け積立を行う大規模な事業も計画にないため、同額を維持したい方針である。伊藤茂未来を拓く基金は取り崩した額と同水準の積立を行い、永年にわたり、寄附者の意向が反映されるよう運用していく方針である。町民で支える森づくり基金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森林環境譲与税を活用する観点から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有効に活用できる事業を見定めて取り崩し活用していく方針である。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財政調整基金は当初予算編成時の調整一般財源として取り崩し、他の一般財源額が確定次第、原則として全額を積戻す形で運用してきた。平成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年度は災害復旧事業に要する経費に多くを取り崩したものの、積み戻す際に前年度の余剰金の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以上を確保しながらも、将来の財政運営を考慮して公共施設整備基金へ積み替えを行ったため、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残高が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減となっている。令和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年度は当初予算において、地方交付税等の一般財源が確定するまでの取崩分が大きいものの、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目標額</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百万円を確保するために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積戻を行った。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各年度末残高の目標を標準財政規模の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と定め、目標額の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百万円程度となるよう調整を図る。活用については、当初予算編成時の調整一般財源として活用するほか、災害等の緊急対応の際の財源として活用していく。平成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月豪雨災害の際には約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百万円を取り崩していることも鑑みて目標額を設定した。今後も一般財源の確保に努めながら、目標額を維持し、弾力的な財政運営ができるようにしていく。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年度に実施された補償金免除繰上償還の財源として積み立てを行った基金であり、同制度の終了に伴い、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令和元年度まで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は利子分のみの増加となっている。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月豪雨災害復旧事業や令和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年度までの大規模投資事業の元金償還が開始する令和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年度から、公債費が増大し、令和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年度にピークを迎えることから、これに対応するため令和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年度に多額の積立を実施した。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年度に公債費が増大し、令和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年度まで年々上昇していくことから、積立できる余裕がある場合は積立を行う。令和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基金を取り崩し、有効に活用しながら、各種事業に支障をきたさないような財政運営を行っていく。また、基金が枯渇しないように積戻も行っていく方針である。なお、当町で発行している地方債は、主に過疎対策事業債等の交付税措置率の高い、いわゆる「有利な地方債」であることから、地方交付税で措置される分も加味したうえで、取崩額を決定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5,136
5,102
119.04
6,939,810
6,652,432
260,769
2,667,353
5,199,462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庁舎や中学校の施設については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S40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年代にかけて建設されており有形固定資産減価償却率は高水準となっているが、道路や保育園については同率が低く抑えられて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おり、また、各施設の長寿命化事業を実施していることや、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に福祉避難所及び防災センターを新規に整備したことにより、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決算では類似団体内平均より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159491</xdr:rowOff>
    </xdr:from>
    <xdr:to>
      <xdr:col>23</xdr:col>
      <xdr:colOff>136525</xdr:colOff>
      <xdr:row>29</xdr:row>
      <xdr:rowOff>89641</xdr:rowOff>
    </xdr:to>
    <xdr:sp macro="" textlink="">
      <xdr:nvSpPr>
        <xdr:cNvPr id="81" name="楕円 80"/>
        <xdr:cNvSpPr/>
      </xdr:nvSpPr>
      <xdr:spPr>
        <a:xfrm>
          <a:off x="4711700" y="57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10918</xdr:rowOff>
    </xdr:from>
    <xdr:ext cx="405111" cy="259045"/>
    <xdr:sp macro="" textlink="">
      <xdr:nvSpPr>
        <xdr:cNvPr id="82" name="有形固定資産減価償却率該当値テキスト"/>
        <xdr:cNvSpPr txBox="1"/>
      </xdr:nvSpPr>
      <xdr:spPr>
        <a:xfrm>
          <a:off x="4813300" y="558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161290</xdr:rowOff>
    </xdr:from>
    <xdr:to>
      <xdr:col>19</xdr:col>
      <xdr:colOff>187325</xdr:colOff>
      <xdr:row>29</xdr:row>
      <xdr:rowOff>91440</xdr:rowOff>
    </xdr:to>
    <xdr:sp macro="" textlink="">
      <xdr:nvSpPr>
        <xdr:cNvPr id="83" name="楕円 82"/>
        <xdr:cNvSpPr/>
      </xdr:nvSpPr>
      <xdr:spPr>
        <a:xfrm>
          <a:off x="4000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38841</xdr:rowOff>
    </xdr:from>
    <xdr:to>
      <xdr:col>23</xdr:col>
      <xdr:colOff>85725</xdr:colOff>
      <xdr:row>29</xdr:row>
      <xdr:rowOff>40640</xdr:rowOff>
    </xdr:to>
    <xdr:cxnSp macro="">
      <xdr:nvCxnSpPr>
        <xdr:cNvPr id="84" name="直線コネクタ 83"/>
        <xdr:cNvCxnSpPr/>
      </xdr:nvCxnSpPr>
      <xdr:spPr>
        <a:xfrm flipV="1">
          <a:off x="4051300" y="5782416"/>
          <a:ext cx="711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5" name="楕円 84"/>
        <xdr:cNvSpPr/>
      </xdr:nvSpPr>
      <xdr:spPr>
        <a:xfrm>
          <a:off x="3238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19050</xdr:rowOff>
    </xdr:from>
    <xdr:to>
      <xdr:col>19</xdr:col>
      <xdr:colOff>136525</xdr:colOff>
      <xdr:row>29</xdr:row>
      <xdr:rowOff>40640</xdr:rowOff>
    </xdr:to>
    <xdr:cxnSp macro="">
      <xdr:nvCxnSpPr>
        <xdr:cNvPr id="86" name="直線コネクタ 85"/>
        <xdr:cNvCxnSpPr/>
      </xdr:nvCxnSpPr>
      <xdr:spPr>
        <a:xfrm>
          <a:off x="3289300" y="576262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125307</xdr:rowOff>
    </xdr:from>
    <xdr:to>
      <xdr:col>11</xdr:col>
      <xdr:colOff>187325</xdr:colOff>
      <xdr:row>29</xdr:row>
      <xdr:rowOff>55457</xdr:rowOff>
    </xdr:to>
    <xdr:sp macro="" textlink="">
      <xdr:nvSpPr>
        <xdr:cNvPr id="87" name="楕円 86"/>
        <xdr:cNvSpPr/>
      </xdr:nvSpPr>
      <xdr:spPr>
        <a:xfrm>
          <a:off x="2476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4657</xdr:rowOff>
    </xdr:from>
    <xdr:to>
      <xdr:col>15</xdr:col>
      <xdr:colOff>136525</xdr:colOff>
      <xdr:row>29</xdr:row>
      <xdr:rowOff>19050</xdr:rowOff>
    </xdr:to>
    <xdr:cxnSp macro="">
      <xdr:nvCxnSpPr>
        <xdr:cNvPr id="88" name="直線コネクタ 87"/>
        <xdr:cNvCxnSpPr/>
      </xdr:nvCxnSpPr>
      <xdr:spPr>
        <a:xfrm>
          <a:off x="2527300" y="574823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71332</xdr:rowOff>
    </xdr:from>
    <xdr:to>
      <xdr:col>7</xdr:col>
      <xdr:colOff>187325</xdr:colOff>
      <xdr:row>29</xdr:row>
      <xdr:rowOff>1482</xdr:rowOff>
    </xdr:to>
    <xdr:sp macro="" textlink="">
      <xdr:nvSpPr>
        <xdr:cNvPr id="89" name="楕円 88"/>
        <xdr:cNvSpPr/>
      </xdr:nvSpPr>
      <xdr:spPr>
        <a:xfrm>
          <a:off x="1714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122132</xdr:rowOff>
    </xdr:from>
    <xdr:to>
      <xdr:col>11</xdr:col>
      <xdr:colOff>136525</xdr:colOff>
      <xdr:row>29</xdr:row>
      <xdr:rowOff>4657</xdr:rowOff>
    </xdr:to>
    <xdr:cxnSp macro="">
      <xdr:nvCxnSpPr>
        <xdr:cNvPr id="90" name="直線コネクタ 89"/>
        <xdr:cNvCxnSpPr/>
      </xdr:nvCxnSpPr>
      <xdr:spPr>
        <a:xfrm>
          <a:off x="1765300" y="569425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91" name="n_1aveValue有形固定資産減価償却率"/>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93" name="n_3aveValue有形固定資産減価償却率"/>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107967</xdr:rowOff>
    </xdr:from>
    <xdr:ext cx="405111" cy="259045"/>
    <xdr:sp macro="" textlink="">
      <xdr:nvSpPr>
        <xdr:cNvPr id="95" name="n_1main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6" name="n_2mainValue有形固定資産減価償却率"/>
        <xdr:cNvSpPr txBox="1"/>
      </xdr:nvSpPr>
      <xdr:spPr>
        <a:xfrm>
          <a:off x="308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71984</xdr:rowOff>
    </xdr:from>
    <xdr:ext cx="405111" cy="259045"/>
    <xdr:sp macro="" textlink="">
      <xdr:nvSpPr>
        <xdr:cNvPr id="97" name="n_3mainValue有形固定資産減価償却率"/>
        <xdr:cNvSpPr txBox="1"/>
      </xdr:nvSpPr>
      <xdr:spPr>
        <a:xfrm>
          <a:off x="2324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18009</xdr:rowOff>
    </xdr:from>
    <xdr:ext cx="405111" cy="259045"/>
    <xdr:sp macro="" textlink="">
      <xdr:nvSpPr>
        <xdr:cNvPr id="98" name="n_4mainValue有形固定資産減価償却率"/>
        <xdr:cNvSpPr txBox="1"/>
      </xdr:nvSpPr>
      <xdr:spPr>
        <a:xfrm>
          <a:off x="1562744"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有利な地方債である過疎対策事業債や緊急防災・減災事業債を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活用して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事業を実施しているが、水道事業債、下水道事業債等の残高が大きいことから、将来負担額が大きい状況である。また、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ポイント増となっており、経常一般財源に対し経常経費の割合が増となっている。以上より、類似団体と比較すると債務償還比率は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ポイント高い状況である。また、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まで大規模投資事業を実施するため、将来負担額はさらに増加する推計をしている。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6" name="フローチャート: 判断 135"/>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7" name="フローチャート: 判断 136"/>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8" name="フローチャート: 判断 137"/>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9" name="フローチャート: 判断 138"/>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148871</xdr:rowOff>
    </xdr:from>
    <xdr:to>
      <xdr:col>76</xdr:col>
      <xdr:colOff>73025</xdr:colOff>
      <xdr:row>31</xdr:row>
      <xdr:rowOff>79021</xdr:rowOff>
    </xdr:to>
    <xdr:sp macro="" textlink="">
      <xdr:nvSpPr>
        <xdr:cNvPr id="145" name="楕円 144"/>
        <xdr:cNvSpPr/>
      </xdr:nvSpPr>
      <xdr:spPr>
        <a:xfrm>
          <a:off x="14744700" y="60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127298</xdr:rowOff>
    </xdr:from>
    <xdr:ext cx="469744" cy="259045"/>
    <xdr:sp macro="" textlink="">
      <xdr:nvSpPr>
        <xdr:cNvPr id="146" name="債務償還比率該当値テキスト"/>
        <xdr:cNvSpPr txBox="1"/>
      </xdr:nvSpPr>
      <xdr:spPr>
        <a:xfrm>
          <a:off x="14846300" y="60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156582</xdr:rowOff>
    </xdr:from>
    <xdr:to>
      <xdr:col>72</xdr:col>
      <xdr:colOff>123825</xdr:colOff>
      <xdr:row>31</xdr:row>
      <xdr:rowOff>86732</xdr:rowOff>
    </xdr:to>
    <xdr:sp macro="" textlink="">
      <xdr:nvSpPr>
        <xdr:cNvPr id="147" name="楕円 146"/>
        <xdr:cNvSpPr/>
      </xdr:nvSpPr>
      <xdr:spPr>
        <a:xfrm>
          <a:off x="14033500" y="60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28221</xdr:rowOff>
    </xdr:from>
    <xdr:to>
      <xdr:col>76</xdr:col>
      <xdr:colOff>22225</xdr:colOff>
      <xdr:row>31</xdr:row>
      <xdr:rowOff>35932</xdr:rowOff>
    </xdr:to>
    <xdr:cxnSp macro="">
      <xdr:nvCxnSpPr>
        <xdr:cNvPr id="148" name="直線コネクタ 147"/>
        <xdr:cNvCxnSpPr/>
      </xdr:nvCxnSpPr>
      <xdr:spPr>
        <a:xfrm flipV="1">
          <a:off x="14084300" y="6114696"/>
          <a:ext cx="7112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140235</xdr:rowOff>
    </xdr:from>
    <xdr:to>
      <xdr:col>68</xdr:col>
      <xdr:colOff>123825</xdr:colOff>
      <xdr:row>31</xdr:row>
      <xdr:rowOff>70385</xdr:rowOff>
    </xdr:to>
    <xdr:sp macro="" textlink="">
      <xdr:nvSpPr>
        <xdr:cNvPr id="149" name="楕円 148"/>
        <xdr:cNvSpPr/>
      </xdr:nvSpPr>
      <xdr:spPr>
        <a:xfrm>
          <a:off x="13271500" y="60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19585</xdr:rowOff>
    </xdr:from>
    <xdr:to>
      <xdr:col>72</xdr:col>
      <xdr:colOff>73025</xdr:colOff>
      <xdr:row>31</xdr:row>
      <xdr:rowOff>35932</xdr:rowOff>
    </xdr:to>
    <xdr:cxnSp macro="">
      <xdr:nvCxnSpPr>
        <xdr:cNvPr id="150" name="直線コネクタ 149"/>
        <xdr:cNvCxnSpPr/>
      </xdr:nvCxnSpPr>
      <xdr:spPr>
        <a:xfrm>
          <a:off x="13322300" y="6106060"/>
          <a:ext cx="76200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49249</xdr:rowOff>
    </xdr:from>
    <xdr:to>
      <xdr:col>64</xdr:col>
      <xdr:colOff>123825</xdr:colOff>
      <xdr:row>30</xdr:row>
      <xdr:rowOff>150849</xdr:rowOff>
    </xdr:to>
    <xdr:sp macro="" textlink="">
      <xdr:nvSpPr>
        <xdr:cNvPr id="151" name="楕円 150"/>
        <xdr:cNvSpPr/>
      </xdr:nvSpPr>
      <xdr:spPr>
        <a:xfrm>
          <a:off x="12509500" y="59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100049</xdr:rowOff>
    </xdr:from>
    <xdr:to>
      <xdr:col>68</xdr:col>
      <xdr:colOff>73025</xdr:colOff>
      <xdr:row>31</xdr:row>
      <xdr:rowOff>19585</xdr:rowOff>
    </xdr:to>
    <xdr:cxnSp macro="">
      <xdr:nvCxnSpPr>
        <xdr:cNvPr id="152" name="直線コネクタ 151"/>
        <xdr:cNvCxnSpPr/>
      </xdr:nvCxnSpPr>
      <xdr:spPr>
        <a:xfrm>
          <a:off x="12560300" y="6015074"/>
          <a:ext cx="762000" cy="9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70222</xdr:rowOff>
    </xdr:from>
    <xdr:to>
      <xdr:col>60</xdr:col>
      <xdr:colOff>123825</xdr:colOff>
      <xdr:row>31</xdr:row>
      <xdr:rowOff>372</xdr:rowOff>
    </xdr:to>
    <xdr:sp macro="" textlink="">
      <xdr:nvSpPr>
        <xdr:cNvPr id="153" name="楕円 152"/>
        <xdr:cNvSpPr/>
      </xdr:nvSpPr>
      <xdr:spPr>
        <a:xfrm>
          <a:off x="11747500" y="59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100049</xdr:rowOff>
    </xdr:from>
    <xdr:to>
      <xdr:col>64</xdr:col>
      <xdr:colOff>73025</xdr:colOff>
      <xdr:row>30</xdr:row>
      <xdr:rowOff>121022</xdr:rowOff>
    </xdr:to>
    <xdr:cxnSp macro="">
      <xdr:nvCxnSpPr>
        <xdr:cNvPr id="154" name="直線コネクタ 153"/>
        <xdr:cNvCxnSpPr/>
      </xdr:nvCxnSpPr>
      <xdr:spPr>
        <a:xfrm flipV="1">
          <a:off x="11798300" y="6015074"/>
          <a:ext cx="762000" cy="2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5" name="n_1aveValue債務償還比率"/>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77859</xdr:rowOff>
    </xdr:from>
    <xdr:ext cx="469744" cy="259045"/>
    <xdr:sp macro="" textlink="">
      <xdr:nvSpPr>
        <xdr:cNvPr id="159" name="n_1mainValue債務償還比率"/>
        <xdr:cNvSpPr txBox="1"/>
      </xdr:nvSpPr>
      <xdr:spPr>
        <a:xfrm>
          <a:off x="13836727" y="616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61512</xdr:rowOff>
    </xdr:from>
    <xdr:ext cx="469744" cy="259045"/>
    <xdr:sp macro="" textlink="">
      <xdr:nvSpPr>
        <xdr:cNvPr id="160" name="n_2mainValue債務償還比率"/>
        <xdr:cNvSpPr txBox="1"/>
      </xdr:nvSpPr>
      <xdr:spPr>
        <a:xfrm>
          <a:off x="13087427" y="614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141976</xdr:rowOff>
    </xdr:from>
    <xdr:ext cx="469744" cy="259045"/>
    <xdr:sp macro="" textlink="">
      <xdr:nvSpPr>
        <xdr:cNvPr id="161" name="n_3mainValue債務償還比率"/>
        <xdr:cNvSpPr txBox="1"/>
      </xdr:nvSpPr>
      <xdr:spPr>
        <a:xfrm>
          <a:off x="12325427" y="605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162949</xdr:rowOff>
    </xdr:from>
    <xdr:ext cx="469744" cy="259045"/>
    <xdr:sp macro="" textlink="">
      <xdr:nvSpPr>
        <xdr:cNvPr id="162" name="n_4mainValue債務償還比率"/>
        <xdr:cNvSpPr txBox="1"/>
      </xdr:nvSpPr>
      <xdr:spPr>
        <a:xfrm>
          <a:off x="11563427" y="607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5,136
5,102
119.04
6,939,810
6,652,432
260,769
2,667,353
5,199,462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114935</xdr:rowOff>
    </xdr:from>
    <xdr:to>
      <xdr:col>24</xdr:col>
      <xdr:colOff>114300</xdr:colOff>
      <xdr:row>35</xdr:row>
      <xdr:rowOff>45085</xdr:rowOff>
    </xdr:to>
    <xdr:sp macro="" textlink="">
      <xdr:nvSpPr>
        <xdr:cNvPr id="73" name="楕円 72"/>
        <xdr:cNvSpPr/>
      </xdr:nvSpPr>
      <xdr:spPr>
        <a:xfrm>
          <a:off x="45847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137812</xdr:rowOff>
    </xdr:from>
    <xdr:ext cx="405111" cy="259045"/>
    <xdr:sp macro="" textlink="">
      <xdr:nvSpPr>
        <xdr:cNvPr id="74" name="【道路】&#10;有形固定資産減価償却率該当値テキスト"/>
        <xdr:cNvSpPr txBox="1"/>
      </xdr:nvSpPr>
      <xdr:spPr>
        <a:xfrm>
          <a:off x="4673600"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78740</xdr:rowOff>
    </xdr:from>
    <xdr:to>
      <xdr:col>20</xdr:col>
      <xdr:colOff>38100</xdr:colOff>
      <xdr:row>35</xdr:row>
      <xdr:rowOff>8890</xdr:rowOff>
    </xdr:to>
    <xdr:sp macro="" textlink="">
      <xdr:nvSpPr>
        <xdr:cNvPr id="75" name="楕円 74"/>
        <xdr:cNvSpPr/>
      </xdr:nvSpPr>
      <xdr:spPr>
        <a:xfrm>
          <a:off x="3746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129540</xdr:rowOff>
    </xdr:from>
    <xdr:to>
      <xdr:col>24</xdr:col>
      <xdr:colOff>63500</xdr:colOff>
      <xdr:row>34</xdr:row>
      <xdr:rowOff>165735</xdr:rowOff>
    </xdr:to>
    <xdr:cxnSp macro="">
      <xdr:nvCxnSpPr>
        <xdr:cNvPr id="76" name="直線コネクタ 75"/>
        <xdr:cNvCxnSpPr/>
      </xdr:nvCxnSpPr>
      <xdr:spPr>
        <a:xfrm>
          <a:off x="3797300" y="59588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48260</xdr:rowOff>
    </xdr:from>
    <xdr:to>
      <xdr:col>15</xdr:col>
      <xdr:colOff>101600</xdr:colOff>
      <xdr:row>34</xdr:row>
      <xdr:rowOff>149860</xdr:rowOff>
    </xdr:to>
    <xdr:sp macro="" textlink="">
      <xdr:nvSpPr>
        <xdr:cNvPr id="77" name="楕円 76"/>
        <xdr:cNvSpPr/>
      </xdr:nvSpPr>
      <xdr:spPr>
        <a:xfrm>
          <a:off x="2857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99060</xdr:rowOff>
    </xdr:from>
    <xdr:to>
      <xdr:col>19</xdr:col>
      <xdr:colOff>177800</xdr:colOff>
      <xdr:row>34</xdr:row>
      <xdr:rowOff>129540</xdr:rowOff>
    </xdr:to>
    <xdr:cxnSp macro="">
      <xdr:nvCxnSpPr>
        <xdr:cNvPr id="78" name="直線コネクタ 77"/>
        <xdr:cNvCxnSpPr/>
      </xdr:nvCxnSpPr>
      <xdr:spPr>
        <a:xfrm>
          <a:off x="2908300" y="5928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10160</xdr:rowOff>
    </xdr:from>
    <xdr:to>
      <xdr:col>10</xdr:col>
      <xdr:colOff>165100</xdr:colOff>
      <xdr:row>34</xdr:row>
      <xdr:rowOff>111760</xdr:rowOff>
    </xdr:to>
    <xdr:sp macro="" textlink="">
      <xdr:nvSpPr>
        <xdr:cNvPr id="79" name="楕円 78"/>
        <xdr:cNvSpPr/>
      </xdr:nvSpPr>
      <xdr:spPr>
        <a:xfrm>
          <a:off x="1968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60960</xdr:rowOff>
    </xdr:from>
    <xdr:to>
      <xdr:col>15</xdr:col>
      <xdr:colOff>50800</xdr:colOff>
      <xdr:row>34</xdr:row>
      <xdr:rowOff>99060</xdr:rowOff>
    </xdr:to>
    <xdr:cxnSp macro="">
      <xdr:nvCxnSpPr>
        <xdr:cNvPr id="80" name="直線コネクタ 79"/>
        <xdr:cNvCxnSpPr/>
      </xdr:nvCxnSpPr>
      <xdr:spPr>
        <a:xfrm>
          <a:off x="2019300" y="5890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116840</xdr:rowOff>
    </xdr:from>
    <xdr:to>
      <xdr:col>6</xdr:col>
      <xdr:colOff>38100</xdr:colOff>
      <xdr:row>34</xdr:row>
      <xdr:rowOff>46990</xdr:rowOff>
    </xdr:to>
    <xdr:sp macro="" textlink="">
      <xdr:nvSpPr>
        <xdr:cNvPr id="81" name="楕円 80"/>
        <xdr:cNvSpPr/>
      </xdr:nvSpPr>
      <xdr:spPr>
        <a:xfrm>
          <a:off x="1079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167640</xdr:rowOff>
    </xdr:from>
    <xdr:to>
      <xdr:col>10</xdr:col>
      <xdr:colOff>114300</xdr:colOff>
      <xdr:row>34</xdr:row>
      <xdr:rowOff>60960</xdr:rowOff>
    </xdr:to>
    <xdr:cxnSp macro="">
      <xdr:nvCxnSpPr>
        <xdr:cNvPr id="82" name="直線コネクタ 81"/>
        <xdr:cNvCxnSpPr/>
      </xdr:nvCxnSpPr>
      <xdr:spPr>
        <a:xfrm>
          <a:off x="1130300" y="58254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25417</xdr:rowOff>
    </xdr:from>
    <xdr:ext cx="405111" cy="259045"/>
    <xdr:sp macro="" textlink="">
      <xdr:nvSpPr>
        <xdr:cNvPr id="87" name="n_1mainValue【道路】&#10;有形固定資産減価償却率"/>
        <xdr:cNvSpPr txBox="1"/>
      </xdr:nvSpPr>
      <xdr:spPr>
        <a:xfrm>
          <a:off x="35820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166387</xdr:rowOff>
    </xdr:from>
    <xdr:ext cx="405111" cy="259045"/>
    <xdr:sp macro="" textlink="">
      <xdr:nvSpPr>
        <xdr:cNvPr id="88" name="n_2mainValue【道路】&#10;有形固定資産減価償却率"/>
        <xdr:cNvSpPr txBox="1"/>
      </xdr:nvSpPr>
      <xdr:spPr>
        <a:xfrm>
          <a:off x="2705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128287</xdr:rowOff>
    </xdr:from>
    <xdr:ext cx="405111" cy="259045"/>
    <xdr:sp macro="" textlink="">
      <xdr:nvSpPr>
        <xdr:cNvPr id="89" name="n_3mainValue【道路】&#10;有形固定資産減価償却率"/>
        <xdr:cNvSpPr txBox="1"/>
      </xdr:nvSpPr>
      <xdr:spPr>
        <a:xfrm>
          <a:off x="18167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63517</xdr:rowOff>
    </xdr:from>
    <xdr:ext cx="405111" cy="259045"/>
    <xdr:sp macro="" textlink="">
      <xdr:nvSpPr>
        <xdr:cNvPr id="90" name="n_4mainValue【道路】&#10;有形固定資産減価償却率"/>
        <xdr:cNvSpPr txBox="1"/>
      </xdr:nvSpPr>
      <xdr:spPr>
        <a:xfrm>
          <a:off x="927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150533</xdr:rowOff>
    </xdr:from>
    <xdr:to>
      <xdr:col>55</xdr:col>
      <xdr:colOff>50800</xdr:colOff>
      <xdr:row>42</xdr:row>
      <xdr:rowOff>80683</xdr:rowOff>
    </xdr:to>
    <xdr:sp macro="" textlink="">
      <xdr:nvSpPr>
        <xdr:cNvPr id="130" name="楕円 129"/>
        <xdr:cNvSpPr/>
      </xdr:nvSpPr>
      <xdr:spPr>
        <a:xfrm>
          <a:off x="10426700" y="71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150686</xdr:rowOff>
    </xdr:from>
    <xdr:to>
      <xdr:col>50</xdr:col>
      <xdr:colOff>165100</xdr:colOff>
      <xdr:row>42</xdr:row>
      <xdr:rowOff>80836</xdr:rowOff>
    </xdr:to>
    <xdr:sp macro="" textlink="">
      <xdr:nvSpPr>
        <xdr:cNvPr id="132" name="楕円 131"/>
        <xdr:cNvSpPr/>
      </xdr:nvSpPr>
      <xdr:spPr>
        <a:xfrm>
          <a:off x="9588500" y="71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29883</xdr:rowOff>
    </xdr:from>
    <xdr:to>
      <xdr:col>55</xdr:col>
      <xdr:colOff>0</xdr:colOff>
      <xdr:row>42</xdr:row>
      <xdr:rowOff>30036</xdr:rowOff>
    </xdr:to>
    <xdr:cxnSp macro="">
      <xdr:nvCxnSpPr>
        <xdr:cNvPr id="133" name="直線コネクタ 132"/>
        <xdr:cNvCxnSpPr/>
      </xdr:nvCxnSpPr>
      <xdr:spPr>
        <a:xfrm flipV="1">
          <a:off x="9639300" y="7230783"/>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154267</xdr:rowOff>
    </xdr:from>
    <xdr:to>
      <xdr:col>46</xdr:col>
      <xdr:colOff>38100</xdr:colOff>
      <xdr:row>42</xdr:row>
      <xdr:rowOff>84417</xdr:rowOff>
    </xdr:to>
    <xdr:sp macro="" textlink="">
      <xdr:nvSpPr>
        <xdr:cNvPr id="134" name="楕円 133"/>
        <xdr:cNvSpPr/>
      </xdr:nvSpPr>
      <xdr:spPr>
        <a:xfrm>
          <a:off x="8699500" y="71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30036</xdr:rowOff>
    </xdr:from>
    <xdr:to>
      <xdr:col>50</xdr:col>
      <xdr:colOff>114300</xdr:colOff>
      <xdr:row>42</xdr:row>
      <xdr:rowOff>33617</xdr:rowOff>
    </xdr:to>
    <xdr:cxnSp macro="">
      <xdr:nvCxnSpPr>
        <xdr:cNvPr id="135" name="直線コネクタ 134"/>
        <xdr:cNvCxnSpPr/>
      </xdr:nvCxnSpPr>
      <xdr:spPr>
        <a:xfrm flipV="1">
          <a:off x="8750300" y="7230936"/>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154374</xdr:rowOff>
    </xdr:from>
    <xdr:to>
      <xdr:col>41</xdr:col>
      <xdr:colOff>101600</xdr:colOff>
      <xdr:row>42</xdr:row>
      <xdr:rowOff>84524</xdr:rowOff>
    </xdr:to>
    <xdr:sp macro="" textlink="">
      <xdr:nvSpPr>
        <xdr:cNvPr id="136" name="楕円 135"/>
        <xdr:cNvSpPr/>
      </xdr:nvSpPr>
      <xdr:spPr>
        <a:xfrm>
          <a:off x="7810500" y="718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33617</xdr:rowOff>
    </xdr:from>
    <xdr:to>
      <xdr:col>45</xdr:col>
      <xdr:colOff>177800</xdr:colOff>
      <xdr:row>42</xdr:row>
      <xdr:rowOff>33724</xdr:rowOff>
    </xdr:to>
    <xdr:cxnSp macro="">
      <xdr:nvCxnSpPr>
        <xdr:cNvPr id="137" name="直線コネクタ 136"/>
        <xdr:cNvCxnSpPr/>
      </xdr:nvCxnSpPr>
      <xdr:spPr>
        <a:xfrm flipV="1">
          <a:off x="7861300" y="7234517"/>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154453</xdr:rowOff>
    </xdr:from>
    <xdr:to>
      <xdr:col>36</xdr:col>
      <xdr:colOff>165100</xdr:colOff>
      <xdr:row>42</xdr:row>
      <xdr:rowOff>84603</xdr:rowOff>
    </xdr:to>
    <xdr:sp macro="" textlink="">
      <xdr:nvSpPr>
        <xdr:cNvPr id="138" name="楕円 137"/>
        <xdr:cNvSpPr/>
      </xdr:nvSpPr>
      <xdr:spPr>
        <a:xfrm>
          <a:off x="6921500" y="718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33724</xdr:rowOff>
    </xdr:from>
    <xdr:to>
      <xdr:col>41</xdr:col>
      <xdr:colOff>50800</xdr:colOff>
      <xdr:row>42</xdr:row>
      <xdr:rowOff>33803</xdr:rowOff>
    </xdr:to>
    <xdr:cxnSp macro="">
      <xdr:nvCxnSpPr>
        <xdr:cNvPr id="139" name="直線コネクタ 138"/>
        <xdr:cNvCxnSpPr/>
      </xdr:nvCxnSpPr>
      <xdr:spPr>
        <a:xfrm flipV="1">
          <a:off x="6972300" y="7234624"/>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71963</xdr:rowOff>
    </xdr:from>
    <xdr:ext cx="534377" cy="259045"/>
    <xdr:sp macro="" textlink="">
      <xdr:nvSpPr>
        <xdr:cNvPr id="144" name="n_1mainValue【道路】&#10;一人当たり延長"/>
        <xdr:cNvSpPr txBox="1"/>
      </xdr:nvSpPr>
      <xdr:spPr>
        <a:xfrm>
          <a:off x="9359411" y="72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75544</xdr:rowOff>
    </xdr:from>
    <xdr:ext cx="534377" cy="259045"/>
    <xdr:sp macro="" textlink="">
      <xdr:nvSpPr>
        <xdr:cNvPr id="145" name="n_2mainValue【道路】&#10;一人当たり延長"/>
        <xdr:cNvSpPr txBox="1"/>
      </xdr:nvSpPr>
      <xdr:spPr>
        <a:xfrm>
          <a:off x="8483111" y="727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75651</xdr:rowOff>
    </xdr:from>
    <xdr:ext cx="534377" cy="259045"/>
    <xdr:sp macro="" textlink="">
      <xdr:nvSpPr>
        <xdr:cNvPr id="146" name="n_3mainValue【道路】&#10;一人当たり延長"/>
        <xdr:cNvSpPr txBox="1"/>
      </xdr:nvSpPr>
      <xdr:spPr>
        <a:xfrm>
          <a:off x="7594111" y="727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75730</xdr:rowOff>
    </xdr:from>
    <xdr:ext cx="534377" cy="259045"/>
    <xdr:sp macro="" textlink="">
      <xdr:nvSpPr>
        <xdr:cNvPr id="147" name="n_4mainValue【道路】&#10;一人当たり延長"/>
        <xdr:cNvSpPr txBox="1"/>
      </xdr:nvSpPr>
      <xdr:spPr>
        <a:xfrm>
          <a:off x="6705111" y="72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161472</xdr:rowOff>
    </xdr:from>
    <xdr:to>
      <xdr:col>24</xdr:col>
      <xdr:colOff>114300</xdr:colOff>
      <xdr:row>57</xdr:row>
      <xdr:rowOff>91622</xdr:rowOff>
    </xdr:to>
    <xdr:sp macro="" textlink="">
      <xdr:nvSpPr>
        <xdr:cNvPr id="189" name="楕円 188"/>
        <xdr:cNvSpPr/>
      </xdr:nvSpPr>
      <xdr:spPr>
        <a:xfrm>
          <a:off x="45847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12899</xdr:rowOff>
    </xdr:from>
    <xdr:ext cx="405111" cy="259045"/>
    <xdr:sp macro="" textlink="">
      <xdr:nvSpPr>
        <xdr:cNvPr id="190" name="【橋りょう・トンネル】&#10;有形固定資産減価償却率該当値テキスト"/>
        <xdr:cNvSpPr txBox="1"/>
      </xdr:nvSpPr>
      <xdr:spPr>
        <a:xfrm>
          <a:off x="4673600" y="961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133713</xdr:rowOff>
    </xdr:from>
    <xdr:to>
      <xdr:col>20</xdr:col>
      <xdr:colOff>38100</xdr:colOff>
      <xdr:row>57</xdr:row>
      <xdr:rowOff>63863</xdr:rowOff>
    </xdr:to>
    <xdr:sp macro="" textlink="">
      <xdr:nvSpPr>
        <xdr:cNvPr id="191" name="楕円 190"/>
        <xdr:cNvSpPr/>
      </xdr:nvSpPr>
      <xdr:spPr>
        <a:xfrm>
          <a:off x="3746500" y="97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13063</xdr:rowOff>
    </xdr:from>
    <xdr:to>
      <xdr:col>24</xdr:col>
      <xdr:colOff>63500</xdr:colOff>
      <xdr:row>57</xdr:row>
      <xdr:rowOff>40822</xdr:rowOff>
    </xdr:to>
    <xdr:cxnSp macro="">
      <xdr:nvCxnSpPr>
        <xdr:cNvPr id="192" name="直線コネクタ 191"/>
        <xdr:cNvCxnSpPr/>
      </xdr:nvCxnSpPr>
      <xdr:spPr>
        <a:xfrm>
          <a:off x="3797300" y="978571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93" name="楕円 192"/>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13063</xdr:rowOff>
    </xdr:from>
    <xdr:to>
      <xdr:col>19</xdr:col>
      <xdr:colOff>177800</xdr:colOff>
      <xdr:row>60</xdr:row>
      <xdr:rowOff>11430</xdr:rowOff>
    </xdr:to>
    <xdr:cxnSp macro="">
      <xdr:nvCxnSpPr>
        <xdr:cNvPr id="194" name="直線コネクタ 193"/>
        <xdr:cNvCxnSpPr/>
      </xdr:nvCxnSpPr>
      <xdr:spPr>
        <a:xfrm flipV="1">
          <a:off x="2908300" y="9785713"/>
          <a:ext cx="8890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104322</xdr:rowOff>
    </xdr:from>
    <xdr:to>
      <xdr:col>10</xdr:col>
      <xdr:colOff>165100</xdr:colOff>
      <xdr:row>60</xdr:row>
      <xdr:rowOff>34472</xdr:rowOff>
    </xdr:to>
    <xdr:sp macro="" textlink="">
      <xdr:nvSpPr>
        <xdr:cNvPr id="195" name="楕円 194"/>
        <xdr:cNvSpPr/>
      </xdr:nvSpPr>
      <xdr:spPr>
        <a:xfrm>
          <a:off x="1968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155122</xdr:rowOff>
    </xdr:from>
    <xdr:to>
      <xdr:col>15</xdr:col>
      <xdr:colOff>50800</xdr:colOff>
      <xdr:row>60</xdr:row>
      <xdr:rowOff>11430</xdr:rowOff>
    </xdr:to>
    <xdr:cxnSp macro="">
      <xdr:nvCxnSpPr>
        <xdr:cNvPr id="196" name="直線コネクタ 195"/>
        <xdr:cNvCxnSpPr/>
      </xdr:nvCxnSpPr>
      <xdr:spPr>
        <a:xfrm>
          <a:off x="2019300" y="102706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76563</xdr:rowOff>
    </xdr:from>
    <xdr:to>
      <xdr:col>6</xdr:col>
      <xdr:colOff>38100</xdr:colOff>
      <xdr:row>60</xdr:row>
      <xdr:rowOff>6713</xdr:rowOff>
    </xdr:to>
    <xdr:sp macro="" textlink="">
      <xdr:nvSpPr>
        <xdr:cNvPr id="197" name="楕円 196"/>
        <xdr:cNvSpPr/>
      </xdr:nvSpPr>
      <xdr:spPr>
        <a:xfrm>
          <a:off x="1079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127363</xdr:rowOff>
    </xdr:from>
    <xdr:to>
      <xdr:col>10</xdr:col>
      <xdr:colOff>114300</xdr:colOff>
      <xdr:row>59</xdr:row>
      <xdr:rowOff>155122</xdr:rowOff>
    </xdr:to>
    <xdr:cxnSp macro="">
      <xdr:nvCxnSpPr>
        <xdr:cNvPr id="198" name="直線コネクタ 197"/>
        <xdr:cNvCxnSpPr/>
      </xdr:nvCxnSpPr>
      <xdr:spPr>
        <a:xfrm>
          <a:off x="1130300" y="102429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80390</xdr:rowOff>
    </xdr:from>
    <xdr:ext cx="405111" cy="259045"/>
    <xdr:sp macro="" textlink="">
      <xdr:nvSpPr>
        <xdr:cNvPr id="203" name="n_1mainValue【橋りょう・トンネル】&#10;有形固定資産減価償却率"/>
        <xdr:cNvSpPr txBox="1"/>
      </xdr:nvSpPr>
      <xdr:spPr>
        <a:xfrm>
          <a:off x="3582044" y="951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204" name="n_2mainValue【橋りょう・トンネ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50999</xdr:rowOff>
    </xdr:from>
    <xdr:ext cx="405111" cy="259045"/>
    <xdr:sp macro="" textlink="">
      <xdr:nvSpPr>
        <xdr:cNvPr id="205" name="n_3mainValue【橋りょう・トンネル】&#10;有形固定資産減価償却率"/>
        <xdr:cNvSpPr txBox="1"/>
      </xdr:nvSpPr>
      <xdr:spPr>
        <a:xfrm>
          <a:off x="1816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23240</xdr:rowOff>
    </xdr:from>
    <xdr:ext cx="405111" cy="259045"/>
    <xdr:sp macro="" textlink="">
      <xdr:nvSpPr>
        <xdr:cNvPr id="206" name="n_4mainValue【橋りょう・トンネル】&#10;有形固定資産減価償却率"/>
        <xdr:cNvSpPr txBox="1"/>
      </xdr:nvSpPr>
      <xdr:spPr>
        <a:xfrm>
          <a:off x="927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96888</xdr:rowOff>
    </xdr:from>
    <xdr:to>
      <xdr:col>55</xdr:col>
      <xdr:colOff>50800</xdr:colOff>
      <xdr:row>63</xdr:row>
      <xdr:rowOff>27038</xdr:rowOff>
    </xdr:to>
    <xdr:sp macro="" textlink="">
      <xdr:nvSpPr>
        <xdr:cNvPr id="244" name="楕円 243"/>
        <xdr:cNvSpPr/>
      </xdr:nvSpPr>
      <xdr:spPr>
        <a:xfrm>
          <a:off x="10426700" y="107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75315</xdr:rowOff>
    </xdr:from>
    <xdr:ext cx="599010" cy="259045"/>
    <xdr:sp macro="" textlink="">
      <xdr:nvSpPr>
        <xdr:cNvPr id="245" name="【橋りょう・トンネル】&#10;一人当たり有形固定資産（償却資産）額該当値テキスト"/>
        <xdr:cNvSpPr txBox="1"/>
      </xdr:nvSpPr>
      <xdr:spPr>
        <a:xfrm>
          <a:off x="10515600" y="1070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100543</xdr:rowOff>
    </xdr:from>
    <xdr:to>
      <xdr:col>50</xdr:col>
      <xdr:colOff>165100</xdr:colOff>
      <xdr:row>63</xdr:row>
      <xdr:rowOff>30693</xdr:rowOff>
    </xdr:to>
    <xdr:sp macro="" textlink="">
      <xdr:nvSpPr>
        <xdr:cNvPr id="246" name="楕円 245"/>
        <xdr:cNvSpPr/>
      </xdr:nvSpPr>
      <xdr:spPr>
        <a:xfrm>
          <a:off x="9588500" y="107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147688</xdr:rowOff>
    </xdr:from>
    <xdr:to>
      <xdr:col>55</xdr:col>
      <xdr:colOff>0</xdr:colOff>
      <xdr:row>62</xdr:row>
      <xdr:rowOff>151343</xdr:rowOff>
    </xdr:to>
    <xdr:cxnSp macro="">
      <xdr:nvCxnSpPr>
        <xdr:cNvPr id="247" name="直線コネクタ 246"/>
        <xdr:cNvCxnSpPr/>
      </xdr:nvCxnSpPr>
      <xdr:spPr>
        <a:xfrm flipV="1">
          <a:off x="9639300" y="10777588"/>
          <a:ext cx="838200" cy="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105672</xdr:rowOff>
    </xdr:from>
    <xdr:to>
      <xdr:col>46</xdr:col>
      <xdr:colOff>38100</xdr:colOff>
      <xdr:row>63</xdr:row>
      <xdr:rowOff>35822</xdr:rowOff>
    </xdr:to>
    <xdr:sp macro="" textlink="">
      <xdr:nvSpPr>
        <xdr:cNvPr id="248" name="楕円 247"/>
        <xdr:cNvSpPr/>
      </xdr:nvSpPr>
      <xdr:spPr>
        <a:xfrm>
          <a:off x="8699500" y="1073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151343</xdr:rowOff>
    </xdr:from>
    <xdr:to>
      <xdr:col>50</xdr:col>
      <xdr:colOff>114300</xdr:colOff>
      <xdr:row>62</xdr:row>
      <xdr:rowOff>156472</xdr:rowOff>
    </xdr:to>
    <xdr:cxnSp macro="">
      <xdr:nvCxnSpPr>
        <xdr:cNvPr id="249" name="直線コネクタ 248"/>
        <xdr:cNvCxnSpPr/>
      </xdr:nvCxnSpPr>
      <xdr:spPr>
        <a:xfrm flipV="1">
          <a:off x="8750300" y="10781243"/>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110172</xdr:rowOff>
    </xdr:from>
    <xdr:to>
      <xdr:col>41</xdr:col>
      <xdr:colOff>101600</xdr:colOff>
      <xdr:row>63</xdr:row>
      <xdr:rowOff>40322</xdr:rowOff>
    </xdr:to>
    <xdr:sp macro="" textlink="">
      <xdr:nvSpPr>
        <xdr:cNvPr id="250" name="楕円 249"/>
        <xdr:cNvSpPr/>
      </xdr:nvSpPr>
      <xdr:spPr>
        <a:xfrm>
          <a:off x="7810500" y="1074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156472</xdr:rowOff>
    </xdr:from>
    <xdr:to>
      <xdr:col>45</xdr:col>
      <xdr:colOff>177800</xdr:colOff>
      <xdr:row>62</xdr:row>
      <xdr:rowOff>160972</xdr:rowOff>
    </xdr:to>
    <xdr:cxnSp macro="">
      <xdr:nvCxnSpPr>
        <xdr:cNvPr id="251" name="直線コネクタ 250"/>
        <xdr:cNvCxnSpPr/>
      </xdr:nvCxnSpPr>
      <xdr:spPr>
        <a:xfrm flipV="1">
          <a:off x="7861300" y="10786372"/>
          <a:ext cx="889000" cy="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113454</xdr:rowOff>
    </xdr:from>
    <xdr:to>
      <xdr:col>36</xdr:col>
      <xdr:colOff>165100</xdr:colOff>
      <xdr:row>63</xdr:row>
      <xdr:rowOff>43604</xdr:rowOff>
    </xdr:to>
    <xdr:sp macro="" textlink="">
      <xdr:nvSpPr>
        <xdr:cNvPr id="252" name="楕円 251"/>
        <xdr:cNvSpPr/>
      </xdr:nvSpPr>
      <xdr:spPr>
        <a:xfrm>
          <a:off x="6921500" y="1074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160972</xdr:rowOff>
    </xdr:from>
    <xdr:to>
      <xdr:col>41</xdr:col>
      <xdr:colOff>50800</xdr:colOff>
      <xdr:row>62</xdr:row>
      <xdr:rowOff>164254</xdr:rowOff>
    </xdr:to>
    <xdr:cxnSp macro="">
      <xdr:nvCxnSpPr>
        <xdr:cNvPr id="253" name="直線コネクタ 252"/>
        <xdr:cNvCxnSpPr/>
      </xdr:nvCxnSpPr>
      <xdr:spPr>
        <a:xfrm flipV="1">
          <a:off x="6972300" y="10790872"/>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21820</xdr:rowOff>
    </xdr:from>
    <xdr:ext cx="599010" cy="259045"/>
    <xdr:sp macro="" textlink="">
      <xdr:nvSpPr>
        <xdr:cNvPr id="258" name="n_1mainValue【橋りょう・トンネル】&#10;一人当たり有形固定資産（償却資産）額"/>
        <xdr:cNvSpPr txBox="1"/>
      </xdr:nvSpPr>
      <xdr:spPr>
        <a:xfrm>
          <a:off x="9327095" y="1082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26949</xdr:rowOff>
    </xdr:from>
    <xdr:ext cx="599010" cy="259045"/>
    <xdr:sp macro="" textlink="">
      <xdr:nvSpPr>
        <xdr:cNvPr id="259" name="n_2mainValue【橋りょう・トンネル】&#10;一人当たり有形固定資産（償却資産）額"/>
        <xdr:cNvSpPr txBox="1"/>
      </xdr:nvSpPr>
      <xdr:spPr>
        <a:xfrm>
          <a:off x="8450795" y="108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31449</xdr:rowOff>
    </xdr:from>
    <xdr:ext cx="599010" cy="259045"/>
    <xdr:sp macro="" textlink="">
      <xdr:nvSpPr>
        <xdr:cNvPr id="260" name="n_3mainValue【橋りょう・トンネル】&#10;一人当たり有形固定資産（償却資産）額"/>
        <xdr:cNvSpPr txBox="1"/>
      </xdr:nvSpPr>
      <xdr:spPr>
        <a:xfrm>
          <a:off x="7561795" y="1083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34731</xdr:rowOff>
    </xdr:from>
    <xdr:ext cx="599010" cy="259045"/>
    <xdr:sp macro="" textlink="">
      <xdr:nvSpPr>
        <xdr:cNvPr id="261" name="n_4mainValue【橋りょう・トンネル】&#10;一人当たり有形固定資産（償却資産）額"/>
        <xdr:cNvSpPr txBox="1"/>
      </xdr:nvSpPr>
      <xdr:spPr>
        <a:xfrm>
          <a:off x="6672795" y="108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75474</xdr:rowOff>
    </xdr:from>
    <xdr:to>
      <xdr:col>24</xdr:col>
      <xdr:colOff>114300</xdr:colOff>
      <xdr:row>83</xdr:row>
      <xdr:rowOff>5624</xdr:rowOff>
    </xdr:to>
    <xdr:sp macro="" textlink="">
      <xdr:nvSpPr>
        <xdr:cNvPr id="303" name="楕円 302"/>
        <xdr:cNvSpPr/>
      </xdr:nvSpPr>
      <xdr:spPr>
        <a:xfrm>
          <a:off x="45847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98351</xdr:rowOff>
    </xdr:from>
    <xdr:ext cx="405111" cy="259045"/>
    <xdr:sp macro="" textlink="">
      <xdr:nvSpPr>
        <xdr:cNvPr id="304" name="【公営住宅】&#10;有形固定資産減価償却率該当値テキスト"/>
        <xdr:cNvSpPr txBox="1"/>
      </xdr:nvSpPr>
      <xdr:spPr>
        <a:xfrm>
          <a:off x="4673600" y="1398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36286</xdr:rowOff>
    </xdr:from>
    <xdr:to>
      <xdr:col>20</xdr:col>
      <xdr:colOff>38100</xdr:colOff>
      <xdr:row>82</xdr:row>
      <xdr:rowOff>137886</xdr:rowOff>
    </xdr:to>
    <xdr:sp macro="" textlink="">
      <xdr:nvSpPr>
        <xdr:cNvPr id="305" name="楕円 304"/>
        <xdr:cNvSpPr/>
      </xdr:nvSpPr>
      <xdr:spPr>
        <a:xfrm>
          <a:off x="3746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87086</xdr:rowOff>
    </xdr:from>
    <xdr:to>
      <xdr:col>24</xdr:col>
      <xdr:colOff>63500</xdr:colOff>
      <xdr:row>82</xdr:row>
      <xdr:rowOff>126274</xdr:rowOff>
    </xdr:to>
    <xdr:cxnSp macro="">
      <xdr:nvCxnSpPr>
        <xdr:cNvPr id="306" name="直線コネクタ 305"/>
        <xdr:cNvCxnSpPr/>
      </xdr:nvCxnSpPr>
      <xdr:spPr>
        <a:xfrm>
          <a:off x="3797300" y="1414598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108131</xdr:rowOff>
    </xdr:from>
    <xdr:to>
      <xdr:col>15</xdr:col>
      <xdr:colOff>101600</xdr:colOff>
      <xdr:row>83</xdr:row>
      <xdr:rowOff>38281</xdr:rowOff>
    </xdr:to>
    <xdr:sp macro="" textlink="">
      <xdr:nvSpPr>
        <xdr:cNvPr id="307" name="楕円 306"/>
        <xdr:cNvSpPr/>
      </xdr:nvSpPr>
      <xdr:spPr>
        <a:xfrm>
          <a:off x="2857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87086</xdr:rowOff>
    </xdr:from>
    <xdr:to>
      <xdr:col>19</xdr:col>
      <xdr:colOff>177800</xdr:colOff>
      <xdr:row>82</xdr:row>
      <xdr:rowOff>158931</xdr:rowOff>
    </xdr:to>
    <xdr:cxnSp macro="">
      <xdr:nvCxnSpPr>
        <xdr:cNvPr id="308" name="直線コネクタ 307"/>
        <xdr:cNvCxnSpPr/>
      </xdr:nvCxnSpPr>
      <xdr:spPr>
        <a:xfrm flipV="1">
          <a:off x="2908300" y="141459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132624</xdr:rowOff>
    </xdr:from>
    <xdr:to>
      <xdr:col>10</xdr:col>
      <xdr:colOff>165100</xdr:colOff>
      <xdr:row>83</xdr:row>
      <xdr:rowOff>62774</xdr:rowOff>
    </xdr:to>
    <xdr:sp macro="" textlink="">
      <xdr:nvSpPr>
        <xdr:cNvPr id="309" name="楕円 308"/>
        <xdr:cNvSpPr/>
      </xdr:nvSpPr>
      <xdr:spPr>
        <a:xfrm>
          <a:off x="1968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158931</xdr:rowOff>
    </xdr:from>
    <xdr:to>
      <xdr:col>15</xdr:col>
      <xdr:colOff>50800</xdr:colOff>
      <xdr:row>83</xdr:row>
      <xdr:rowOff>11974</xdr:rowOff>
    </xdr:to>
    <xdr:cxnSp macro="">
      <xdr:nvCxnSpPr>
        <xdr:cNvPr id="310" name="直線コネクタ 309"/>
        <xdr:cNvCxnSpPr/>
      </xdr:nvCxnSpPr>
      <xdr:spPr>
        <a:xfrm flipV="1">
          <a:off x="2019300" y="142178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127726</xdr:rowOff>
    </xdr:from>
    <xdr:to>
      <xdr:col>6</xdr:col>
      <xdr:colOff>38100</xdr:colOff>
      <xdr:row>83</xdr:row>
      <xdr:rowOff>57876</xdr:rowOff>
    </xdr:to>
    <xdr:sp macro="" textlink="">
      <xdr:nvSpPr>
        <xdr:cNvPr id="311" name="楕円 310"/>
        <xdr:cNvSpPr/>
      </xdr:nvSpPr>
      <xdr:spPr>
        <a:xfrm>
          <a:off x="1079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7076</xdr:rowOff>
    </xdr:from>
    <xdr:to>
      <xdr:col>10</xdr:col>
      <xdr:colOff>114300</xdr:colOff>
      <xdr:row>83</xdr:row>
      <xdr:rowOff>11974</xdr:rowOff>
    </xdr:to>
    <xdr:cxnSp macro="">
      <xdr:nvCxnSpPr>
        <xdr:cNvPr id="312" name="直線コネクタ 311"/>
        <xdr:cNvCxnSpPr/>
      </xdr:nvCxnSpPr>
      <xdr:spPr>
        <a:xfrm>
          <a:off x="1130300" y="142374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154413</xdr:rowOff>
    </xdr:from>
    <xdr:ext cx="405111" cy="259045"/>
    <xdr:sp macro="" textlink="">
      <xdr:nvSpPr>
        <xdr:cNvPr id="317" name="n_1mainValue【公営住宅】&#10;有形固定資産減価償却率"/>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54808</xdr:rowOff>
    </xdr:from>
    <xdr:ext cx="405111" cy="259045"/>
    <xdr:sp macro="" textlink="">
      <xdr:nvSpPr>
        <xdr:cNvPr id="318" name="n_2mainValue【公営住宅】&#10;有形固定資産減価償却率"/>
        <xdr:cNvSpPr txBox="1"/>
      </xdr:nvSpPr>
      <xdr:spPr>
        <a:xfrm>
          <a:off x="2705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79301</xdr:rowOff>
    </xdr:from>
    <xdr:ext cx="405111" cy="259045"/>
    <xdr:sp macro="" textlink="">
      <xdr:nvSpPr>
        <xdr:cNvPr id="319" name="n_3mainValue【公営住宅】&#10;有形固定資産減価償却率"/>
        <xdr:cNvSpPr txBox="1"/>
      </xdr:nvSpPr>
      <xdr:spPr>
        <a:xfrm>
          <a:off x="1816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74403</xdr:rowOff>
    </xdr:from>
    <xdr:ext cx="405111" cy="259045"/>
    <xdr:sp macro="" textlink="">
      <xdr:nvSpPr>
        <xdr:cNvPr id="320" name="n_4mainValue【公営住宅】&#10;有形固定資産減価償却率"/>
        <xdr:cNvSpPr txBox="1"/>
      </xdr:nvSpPr>
      <xdr:spPr>
        <a:xfrm>
          <a:off x="927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90856</xdr:rowOff>
    </xdr:from>
    <xdr:to>
      <xdr:col>55</xdr:col>
      <xdr:colOff>50800</xdr:colOff>
      <xdr:row>86</xdr:row>
      <xdr:rowOff>21006</xdr:rowOff>
    </xdr:to>
    <xdr:sp macro="" textlink="">
      <xdr:nvSpPr>
        <xdr:cNvPr id="358" name="楕円 357"/>
        <xdr:cNvSpPr/>
      </xdr:nvSpPr>
      <xdr:spPr>
        <a:xfrm>
          <a:off x="10426700" y="146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55338</xdr:rowOff>
    </xdr:from>
    <xdr:ext cx="469744" cy="259045"/>
    <xdr:sp macro="" textlink="">
      <xdr:nvSpPr>
        <xdr:cNvPr id="359" name="【公営住宅】&#10;一人当たり面積該当値テキスト"/>
        <xdr:cNvSpPr txBox="1"/>
      </xdr:nvSpPr>
      <xdr:spPr>
        <a:xfrm>
          <a:off x="10515600" y="14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92091</xdr:rowOff>
    </xdr:from>
    <xdr:to>
      <xdr:col>50</xdr:col>
      <xdr:colOff>165100</xdr:colOff>
      <xdr:row>86</xdr:row>
      <xdr:rowOff>22241</xdr:rowOff>
    </xdr:to>
    <xdr:sp macro="" textlink="">
      <xdr:nvSpPr>
        <xdr:cNvPr id="360" name="楕円 359"/>
        <xdr:cNvSpPr/>
      </xdr:nvSpPr>
      <xdr:spPr>
        <a:xfrm>
          <a:off x="9588500" y="14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141656</xdr:rowOff>
    </xdr:from>
    <xdr:to>
      <xdr:col>55</xdr:col>
      <xdr:colOff>0</xdr:colOff>
      <xdr:row>85</xdr:row>
      <xdr:rowOff>142891</xdr:rowOff>
    </xdr:to>
    <xdr:cxnSp macro="">
      <xdr:nvCxnSpPr>
        <xdr:cNvPr id="361" name="直線コネクタ 360"/>
        <xdr:cNvCxnSpPr/>
      </xdr:nvCxnSpPr>
      <xdr:spPr>
        <a:xfrm flipV="1">
          <a:off x="9639300" y="14714906"/>
          <a:ext cx="8382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97943</xdr:rowOff>
    </xdr:from>
    <xdr:to>
      <xdr:col>46</xdr:col>
      <xdr:colOff>38100</xdr:colOff>
      <xdr:row>86</xdr:row>
      <xdr:rowOff>28093</xdr:rowOff>
    </xdr:to>
    <xdr:sp macro="" textlink="">
      <xdr:nvSpPr>
        <xdr:cNvPr id="362" name="楕円 361"/>
        <xdr:cNvSpPr/>
      </xdr:nvSpPr>
      <xdr:spPr>
        <a:xfrm>
          <a:off x="8699500" y="146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142891</xdr:rowOff>
    </xdr:from>
    <xdr:to>
      <xdr:col>50</xdr:col>
      <xdr:colOff>114300</xdr:colOff>
      <xdr:row>85</xdr:row>
      <xdr:rowOff>148743</xdr:rowOff>
    </xdr:to>
    <xdr:cxnSp macro="">
      <xdr:nvCxnSpPr>
        <xdr:cNvPr id="363" name="直線コネクタ 362"/>
        <xdr:cNvCxnSpPr/>
      </xdr:nvCxnSpPr>
      <xdr:spPr>
        <a:xfrm flipV="1">
          <a:off x="8750300" y="14716141"/>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99451</xdr:rowOff>
    </xdr:from>
    <xdr:to>
      <xdr:col>41</xdr:col>
      <xdr:colOff>101600</xdr:colOff>
      <xdr:row>86</xdr:row>
      <xdr:rowOff>29601</xdr:rowOff>
    </xdr:to>
    <xdr:sp macro="" textlink="">
      <xdr:nvSpPr>
        <xdr:cNvPr id="364" name="楕円 363"/>
        <xdr:cNvSpPr/>
      </xdr:nvSpPr>
      <xdr:spPr>
        <a:xfrm>
          <a:off x="7810500" y="1467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148743</xdr:rowOff>
    </xdr:from>
    <xdr:to>
      <xdr:col>45</xdr:col>
      <xdr:colOff>177800</xdr:colOff>
      <xdr:row>85</xdr:row>
      <xdr:rowOff>150251</xdr:rowOff>
    </xdr:to>
    <xdr:cxnSp macro="">
      <xdr:nvCxnSpPr>
        <xdr:cNvPr id="365" name="直線コネクタ 364"/>
        <xdr:cNvCxnSpPr/>
      </xdr:nvCxnSpPr>
      <xdr:spPr>
        <a:xfrm flipV="1">
          <a:off x="7861300" y="14721993"/>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103291</xdr:rowOff>
    </xdr:from>
    <xdr:to>
      <xdr:col>36</xdr:col>
      <xdr:colOff>165100</xdr:colOff>
      <xdr:row>86</xdr:row>
      <xdr:rowOff>33441</xdr:rowOff>
    </xdr:to>
    <xdr:sp macro="" textlink="">
      <xdr:nvSpPr>
        <xdr:cNvPr id="366" name="楕円 365"/>
        <xdr:cNvSpPr/>
      </xdr:nvSpPr>
      <xdr:spPr>
        <a:xfrm>
          <a:off x="6921500" y="1467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150251</xdr:rowOff>
    </xdr:from>
    <xdr:to>
      <xdr:col>41</xdr:col>
      <xdr:colOff>50800</xdr:colOff>
      <xdr:row>85</xdr:row>
      <xdr:rowOff>154091</xdr:rowOff>
    </xdr:to>
    <xdr:cxnSp macro="">
      <xdr:nvCxnSpPr>
        <xdr:cNvPr id="367" name="直線コネクタ 366"/>
        <xdr:cNvCxnSpPr/>
      </xdr:nvCxnSpPr>
      <xdr:spPr>
        <a:xfrm flipV="1">
          <a:off x="6972300" y="14723501"/>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68" name="n_1aveValue【公営住宅】&#10;一人当たり面積"/>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69" name="n_2aveValue【公営住宅】&#10;一人当たり面積"/>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38768</xdr:rowOff>
    </xdr:from>
    <xdr:ext cx="469744" cy="259045"/>
    <xdr:sp macro="" textlink="">
      <xdr:nvSpPr>
        <xdr:cNvPr id="372" name="n_1mainValue【公営住宅】&#10;一人当たり面積"/>
        <xdr:cNvSpPr txBox="1"/>
      </xdr:nvSpPr>
      <xdr:spPr>
        <a:xfrm>
          <a:off x="9391727" y="1444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73" name="n_2mainValue【公営住宅】&#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20728</xdr:rowOff>
    </xdr:from>
    <xdr:ext cx="469744" cy="259045"/>
    <xdr:sp macro="" textlink="">
      <xdr:nvSpPr>
        <xdr:cNvPr id="374" name="n_3mainValue【公営住宅】&#10;一人当たり面積"/>
        <xdr:cNvSpPr txBox="1"/>
      </xdr:nvSpPr>
      <xdr:spPr>
        <a:xfrm>
          <a:off x="7626427" y="1476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24568</xdr:rowOff>
    </xdr:from>
    <xdr:ext cx="469744" cy="259045"/>
    <xdr:sp macro="" textlink="">
      <xdr:nvSpPr>
        <xdr:cNvPr id="375" name="n_4mainValue【公営住宅】&#10;一人当たり面積"/>
        <xdr:cNvSpPr txBox="1"/>
      </xdr:nvSpPr>
      <xdr:spPr>
        <a:xfrm>
          <a:off x="6737427" y="1476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22" name="【認定こども園・幼稚園・保育所】&#10;有形固定資産減価償却率平均値テキスト"/>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66222</xdr:rowOff>
    </xdr:from>
    <xdr:to>
      <xdr:col>85</xdr:col>
      <xdr:colOff>177800</xdr:colOff>
      <xdr:row>35</xdr:row>
      <xdr:rowOff>167822</xdr:rowOff>
    </xdr:to>
    <xdr:sp macro="" textlink="">
      <xdr:nvSpPr>
        <xdr:cNvPr id="433" name="楕円 432"/>
        <xdr:cNvSpPr/>
      </xdr:nvSpPr>
      <xdr:spPr>
        <a:xfrm>
          <a:off x="162687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89099</xdr:rowOff>
    </xdr:from>
    <xdr:ext cx="405111" cy="259045"/>
    <xdr:sp macro="" textlink="">
      <xdr:nvSpPr>
        <xdr:cNvPr id="434" name="【認定こども園・幼稚園・保育所】&#10;有形固定資産減価償却率該当値テキスト"/>
        <xdr:cNvSpPr txBox="1"/>
      </xdr:nvSpPr>
      <xdr:spPr>
        <a:xfrm>
          <a:off x="16357600" y="591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40096</xdr:rowOff>
    </xdr:from>
    <xdr:to>
      <xdr:col>81</xdr:col>
      <xdr:colOff>101600</xdr:colOff>
      <xdr:row>35</xdr:row>
      <xdr:rowOff>141696</xdr:rowOff>
    </xdr:to>
    <xdr:sp macro="" textlink="">
      <xdr:nvSpPr>
        <xdr:cNvPr id="435" name="楕円 434"/>
        <xdr:cNvSpPr/>
      </xdr:nvSpPr>
      <xdr:spPr>
        <a:xfrm>
          <a:off x="15430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90896</xdr:rowOff>
    </xdr:from>
    <xdr:to>
      <xdr:col>85</xdr:col>
      <xdr:colOff>127000</xdr:colOff>
      <xdr:row>35</xdr:row>
      <xdr:rowOff>117022</xdr:rowOff>
    </xdr:to>
    <xdr:cxnSp macro="">
      <xdr:nvCxnSpPr>
        <xdr:cNvPr id="436" name="直線コネクタ 435"/>
        <xdr:cNvCxnSpPr/>
      </xdr:nvCxnSpPr>
      <xdr:spPr>
        <a:xfrm>
          <a:off x="15481300" y="609164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4173</xdr:rowOff>
    </xdr:from>
    <xdr:to>
      <xdr:col>76</xdr:col>
      <xdr:colOff>165100</xdr:colOff>
      <xdr:row>35</xdr:row>
      <xdr:rowOff>105773</xdr:rowOff>
    </xdr:to>
    <xdr:sp macro="" textlink="">
      <xdr:nvSpPr>
        <xdr:cNvPr id="437" name="楕円 436"/>
        <xdr:cNvSpPr/>
      </xdr:nvSpPr>
      <xdr:spPr>
        <a:xfrm>
          <a:off x="14541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54973</xdr:rowOff>
    </xdr:from>
    <xdr:to>
      <xdr:col>81</xdr:col>
      <xdr:colOff>50800</xdr:colOff>
      <xdr:row>35</xdr:row>
      <xdr:rowOff>90896</xdr:rowOff>
    </xdr:to>
    <xdr:cxnSp macro="">
      <xdr:nvCxnSpPr>
        <xdr:cNvPr id="438" name="直線コネクタ 437"/>
        <xdr:cNvCxnSpPr/>
      </xdr:nvCxnSpPr>
      <xdr:spPr>
        <a:xfrm>
          <a:off x="14592300" y="60557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9" name="楕円 438"/>
        <xdr:cNvSpPr/>
      </xdr:nvSpPr>
      <xdr:spPr>
        <a:xfrm>
          <a:off x="13652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19050</xdr:rowOff>
    </xdr:from>
    <xdr:to>
      <xdr:col>76</xdr:col>
      <xdr:colOff>114300</xdr:colOff>
      <xdr:row>35</xdr:row>
      <xdr:rowOff>54973</xdr:rowOff>
    </xdr:to>
    <xdr:cxnSp macro="">
      <xdr:nvCxnSpPr>
        <xdr:cNvPr id="440" name="直線コネクタ 439"/>
        <xdr:cNvCxnSpPr/>
      </xdr:nvCxnSpPr>
      <xdr:spPr>
        <a:xfrm>
          <a:off x="13703300" y="60198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103777</xdr:rowOff>
    </xdr:from>
    <xdr:to>
      <xdr:col>67</xdr:col>
      <xdr:colOff>101600</xdr:colOff>
      <xdr:row>35</xdr:row>
      <xdr:rowOff>33927</xdr:rowOff>
    </xdr:to>
    <xdr:sp macro="" textlink="">
      <xdr:nvSpPr>
        <xdr:cNvPr id="441" name="楕円 440"/>
        <xdr:cNvSpPr/>
      </xdr:nvSpPr>
      <xdr:spPr>
        <a:xfrm>
          <a:off x="12763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154577</xdr:rowOff>
    </xdr:from>
    <xdr:to>
      <xdr:col>71</xdr:col>
      <xdr:colOff>177800</xdr:colOff>
      <xdr:row>35</xdr:row>
      <xdr:rowOff>19050</xdr:rowOff>
    </xdr:to>
    <xdr:cxnSp macro="">
      <xdr:nvCxnSpPr>
        <xdr:cNvPr id="442" name="直線コネクタ 441"/>
        <xdr:cNvCxnSpPr/>
      </xdr:nvCxnSpPr>
      <xdr:spPr>
        <a:xfrm>
          <a:off x="12814300" y="59838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43" name="n_1aveValue【認定こども園・幼稚園・保育所】&#10;有形固定資産減価償却率"/>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44" name="n_2aveValue【認定こども園・幼稚園・保育所】&#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445" name="n_3aveValue【認定こども園・幼稚園・保育所】&#10;有形固定資産減価償却率"/>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446" name="n_4aveValue【認定こども園・幼稚園・保育所】&#10;有形固定資産減価償却率"/>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158223</xdr:rowOff>
    </xdr:from>
    <xdr:ext cx="405111" cy="259045"/>
    <xdr:sp macro="" textlink="">
      <xdr:nvSpPr>
        <xdr:cNvPr id="447" name="n_1mainValue【認定こども園・幼稚園・保育所】&#10;有形固定資産減価償却率"/>
        <xdr:cNvSpPr txBox="1"/>
      </xdr:nvSpPr>
      <xdr:spPr>
        <a:xfrm>
          <a:off x="152660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122300</xdr:rowOff>
    </xdr:from>
    <xdr:ext cx="405111" cy="259045"/>
    <xdr:sp macro="" textlink="">
      <xdr:nvSpPr>
        <xdr:cNvPr id="448" name="n_2mainValue【認定こども園・幼稚園・保育所】&#10;有形固定資産減価償却率"/>
        <xdr:cNvSpPr txBox="1"/>
      </xdr:nvSpPr>
      <xdr:spPr>
        <a:xfrm>
          <a:off x="14389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9" name="n_3mainValue【認定こども園・幼稚園・保育所】&#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50454</xdr:rowOff>
    </xdr:from>
    <xdr:ext cx="405111" cy="259045"/>
    <xdr:sp macro="" textlink="">
      <xdr:nvSpPr>
        <xdr:cNvPr id="450" name="n_4mainValue【認定こども園・幼稚園・保育所】&#10;有形固定資産減価償却率"/>
        <xdr:cNvSpPr txBox="1"/>
      </xdr:nvSpPr>
      <xdr:spPr>
        <a:xfrm>
          <a:off x="12611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43362</xdr:rowOff>
    </xdr:from>
    <xdr:to>
      <xdr:col>116</xdr:col>
      <xdr:colOff>114300</xdr:colOff>
      <xdr:row>39</xdr:row>
      <xdr:rowOff>144962</xdr:rowOff>
    </xdr:to>
    <xdr:sp macro="" textlink="">
      <xdr:nvSpPr>
        <xdr:cNvPr id="492" name="楕円 491"/>
        <xdr:cNvSpPr/>
      </xdr:nvSpPr>
      <xdr:spPr>
        <a:xfrm>
          <a:off x="22110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21789</xdr:rowOff>
    </xdr:from>
    <xdr:ext cx="469744" cy="259045"/>
    <xdr:sp macro="" textlink="">
      <xdr:nvSpPr>
        <xdr:cNvPr id="493" name="【認定こども園・幼稚園・保育所】&#10;一人当たり面積該当値テキスト"/>
        <xdr:cNvSpPr txBox="1"/>
      </xdr:nvSpPr>
      <xdr:spPr>
        <a:xfrm>
          <a:off x="22199600"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53159</xdr:rowOff>
    </xdr:from>
    <xdr:to>
      <xdr:col>112</xdr:col>
      <xdr:colOff>38100</xdr:colOff>
      <xdr:row>39</xdr:row>
      <xdr:rowOff>154759</xdr:rowOff>
    </xdr:to>
    <xdr:sp macro="" textlink="">
      <xdr:nvSpPr>
        <xdr:cNvPr id="494" name="楕円 493"/>
        <xdr:cNvSpPr/>
      </xdr:nvSpPr>
      <xdr:spPr>
        <a:xfrm>
          <a:off x="21272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94162</xdr:rowOff>
    </xdr:from>
    <xdr:to>
      <xdr:col>116</xdr:col>
      <xdr:colOff>63500</xdr:colOff>
      <xdr:row>39</xdr:row>
      <xdr:rowOff>103959</xdr:rowOff>
    </xdr:to>
    <xdr:cxnSp macro="">
      <xdr:nvCxnSpPr>
        <xdr:cNvPr id="495" name="直線コネクタ 494"/>
        <xdr:cNvCxnSpPr/>
      </xdr:nvCxnSpPr>
      <xdr:spPr>
        <a:xfrm flipV="1">
          <a:off x="21323300" y="678071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66222</xdr:rowOff>
    </xdr:from>
    <xdr:to>
      <xdr:col>107</xdr:col>
      <xdr:colOff>101600</xdr:colOff>
      <xdr:row>39</xdr:row>
      <xdr:rowOff>167822</xdr:rowOff>
    </xdr:to>
    <xdr:sp macro="" textlink="">
      <xdr:nvSpPr>
        <xdr:cNvPr id="496" name="楕円 495"/>
        <xdr:cNvSpPr/>
      </xdr:nvSpPr>
      <xdr:spPr>
        <a:xfrm>
          <a:off x="20383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103959</xdr:rowOff>
    </xdr:from>
    <xdr:to>
      <xdr:col>111</xdr:col>
      <xdr:colOff>177800</xdr:colOff>
      <xdr:row>39</xdr:row>
      <xdr:rowOff>117022</xdr:rowOff>
    </xdr:to>
    <xdr:cxnSp macro="">
      <xdr:nvCxnSpPr>
        <xdr:cNvPr id="497" name="直線コネクタ 496"/>
        <xdr:cNvCxnSpPr/>
      </xdr:nvCxnSpPr>
      <xdr:spPr>
        <a:xfrm flipV="1">
          <a:off x="20434300" y="67905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77651</xdr:rowOff>
    </xdr:from>
    <xdr:to>
      <xdr:col>102</xdr:col>
      <xdr:colOff>165100</xdr:colOff>
      <xdr:row>40</xdr:row>
      <xdr:rowOff>7801</xdr:rowOff>
    </xdr:to>
    <xdr:sp macro="" textlink="">
      <xdr:nvSpPr>
        <xdr:cNvPr id="498" name="楕円 497"/>
        <xdr:cNvSpPr/>
      </xdr:nvSpPr>
      <xdr:spPr>
        <a:xfrm>
          <a:off x="19494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117022</xdr:rowOff>
    </xdr:from>
    <xdr:to>
      <xdr:col>107</xdr:col>
      <xdr:colOff>50800</xdr:colOff>
      <xdr:row>39</xdr:row>
      <xdr:rowOff>128451</xdr:rowOff>
    </xdr:to>
    <xdr:cxnSp macro="">
      <xdr:nvCxnSpPr>
        <xdr:cNvPr id="499" name="直線コネクタ 498"/>
        <xdr:cNvCxnSpPr/>
      </xdr:nvCxnSpPr>
      <xdr:spPr>
        <a:xfrm flipV="1">
          <a:off x="19545300" y="680357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87449</xdr:rowOff>
    </xdr:from>
    <xdr:to>
      <xdr:col>98</xdr:col>
      <xdr:colOff>38100</xdr:colOff>
      <xdr:row>40</xdr:row>
      <xdr:rowOff>17599</xdr:rowOff>
    </xdr:to>
    <xdr:sp macro="" textlink="">
      <xdr:nvSpPr>
        <xdr:cNvPr id="500" name="楕円 499"/>
        <xdr:cNvSpPr/>
      </xdr:nvSpPr>
      <xdr:spPr>
        <a:xfrm>
          <a:off x="18605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128451</xdr:rowOff>
    </xdr:from>
    <xdr:to>
      <xdr:col>102</xdr:col>
      <xdr:colOff>114300</xdr:colOff>
      <xdr:row>39</xdr:row>
      <xdr:rowOff>138249</xdr:rowOff>
    </xdr:to>
    <xdr:cxnSp macro="">
      <xdr:nvCxnSpPr>
        <xdr:cNvPr id="501" name="直線コネクタ 500"/>
        <xdr:cNvCxnSpPr/>
      </xdr:nvCxnSpPr>
      <xdr:spPr>
        <a:xfrm flipV="1">
          <a:off x="18656300" y="681500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02" name="n_1aveValue【認定こども園・幼稚園・保育所】&#10;一人当たり面積"/>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03" name="n_2aveValue【認定こども園・幼稚園・保育所】&#10;一人当たり面積"/>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145886</xdr:rowOff>
    </xdr:from>
    <xdr:ext cx="469744" cy="259045"/>
    <xdr:sp macro="" textlink="">
      <xdr:nvSpPr>
        <xdr:cNvPr id="506" name="n_1mainValue【認定こども園・幼稚園・保育所】&#10;一人当たり面積"/>
        <xdr:cNvSpPr txBox="1"/>
      </xdr:nvSpPr>
      <xdr:spPr>
        <a:xfrm>
          <a:off x="21075727" y="683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158949</xdr:rowOff>
    </xdr:from>
    <xdr:ext cx="469744" cy="259045"/>
    <xdr:sp macro="" textlink="">
      <xdr:nvSpPr>
        <xdr:cNvPr id="507" name="n_2mainValue【認定こども園・幼稚園・保育所】&#10;一人当たり面積"/>
        <xdr:cNvSpPr txBox="1"/>
      </xdr:nvSpPr>
      <xdr:spPr>
        <a:xfrm>
          <a:off x="20199427"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170378</xdr:rowOff>
    </xdr:from>
    <xdr:ext cx="469744" cy="259045"/>
    <xdr:sp macro="" textlink="">
      <xdr:nvSpPr>
        <xdr:cNvPr id="508" name="n_3mainValue【認定こども園・幼稚園・保育所】&#10;一人当たり面積"/>
        <xdr:cNvSpPr txBox="1"/>
      </xdr:nvSpPr>
      <xdr:spPr>
        <a:xfrm>
          <a:off x="19310427" y="685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8726</xdr:rowOff>
    </xdr:from>
    <xdr:ext cx="469744" cy="259045"/>
    <xdr:sp macro="" textlink="">
      <xdr:nvSpPr>
        <xdr:cNvPr id="509" name="n_4mainValue【認定こども園・幼稚園・保育所】&#10;一人当たり面積"/>
        <xdr:cNvSpPr txBox="1"/>
      </xdr:nvSpPr>
      <xdr:spPr>
        <a:xfrm>
          <a:off x="18421427" y="686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40" name="【学校施設】&#10;有形固定資産減価償却率平均値テキスト"/>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4717</xdr:rowOff>
    </xdr:from>
    <xdr:to>
      <xdr:col>85</xdr:col>
      <xdr:colOff>177800</xdr:colOff>
      <xdr:row>61</xdr:row>
      <xdr:rowOff>106317</xdr:rowOff>
    </xdr:to>
    <xdr:sp macro="" textlink="">
      <xdr:nvSpPr>
        <xdr:cNvPr id="551" name="楕円 550"/>
        <xdr:cNvSpPr/>
      </xdr:nvSpPr>
      <xdr:spPr>
        <a:xfrm>
          <a:off x="16268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154594</xdr:rowOff>
    </xdr:from>
    <xdr:ext cx="405111" cy="259045"/>
    <xdr:sp macro="" textlink="">
      <xdr:nvSpPr>
        <xdr:cNvPr id="552" name="【学校施設】&#10;有形固定資産減価償却率該当値テキスト"/>
        <xdr:cNvSpPr txBox="1"/>
      </xdr:nvSpPr>
      <xdr:spPr>
        <a:xfrm>
          <a:off x="16357600"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156573</xdr:rowOff>
    </xdr:from>
    <xdr:to>
      <xdr:col>81</xdr:col>
      <xdr:colOff>101600</xdr:colOff>
      <xdr:row>61</xdr:row>
      <xdr:rowOff>86723</xdr:rowOff>
    </xdr:to>
    <xdr:sp macro="" textlink="">
      <xdr:nvSpPr>
        <xdr:cNvPr id="553" name="楕円 552"/>
        <xdr:cNvSpPr/>
      </xdr:nvSpPr>
      <xdr:spPr>
        <a:xfrm>
          <a:off x="15430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35923</xdr:rowOff>
    </xdr:from>
    <xdr:to>
      <xdr:col>85</xdr:col>
      <xdr:colOff>127000</xdr:colOff>
      <xdr:row>61</xdr:row>
      <xdr:rowOff>55517</xdr:rowOff>
    </xdr:to>
    <xdr:cxnSp macro="">
      <xdr:nvCxnSpPr>
        <xdr:cNvPr id="554" name="直線コネクタ 553"/>
        <xdr:cNvCxnSpPr/>
      </xdr:nvCxnSpPr>
      <xdr:spPr>
        <a:xfrm>
          <a:off x="15481300" y="1049437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138612</xdr:rowOff>
    </xdr:from>
    <xdr:to>
      <xdr:col>76</xdr:col>
      <xdr:colOff>165100</xdr:colOff>
      <xdr:row>61</xdr:row>
      <xdr:rowOff>68762</xdr:rowOff>
    </xdr:to>
    <xdr:sp macro="" textlink="">
      <xdr:nvSpPr>
        <xdr:cNvPr id="555" name="楕円 554"/>
        <xdr:cNvSpPr/>
      </xdr:nvSpPr>
      <xdr:spPr>
        <a:xfrm>
          <a:off x="14541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35923</xdr:rowOff>
    </xdr:to>
    <xdr:cxnSp macro="">
      <xdr:nvCxnSpPr>
        <xdr:cNvPr id="556" name="直線コネクタ 555"/>
        <xdr:cNvCxnSpPr/>
      </xdr:nvCxnSpPr>
      <xdr:spPr>
        <a:xfrm>
          <a:off x="14592300" y="104764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557" name="楕円 556"/>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163285</xdr:rowOff>
    </xdr:from>
    <xdr:to>
      <xdr:col>76</xdr:col>
      <xdr:colOff>114300</xdr:colOff>
      <xdr:row>61</xdr:row>
      <xdr:rowOff>17962</xdr:rowOff>
    </xdr:to>
    <xdr:cxnSp macro="">
      <xdr:nvCxnSpPr>
        <xdr:cNvPr id="558" name="直線コネクタ 557"/>
        <xdr:cNvCxnSpPr/>
      </xdr:nvCxnSpPr>
      <xdr:spPr>
        <a:xfrm>
          <a:off x="13703300" y="104502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92891</xdr:rowOff>
    </xdr:from>
    <xdr:to>
      <xdr:col>67</xdr:col>
      <xdr:colOff>101600</xdr:colOff>
      <xdr:row>61</xdr:row>
      <xdr:rowOff>23041</xdr:rowOff>
    </xdr:to>
    <xdr:sp macro="" textlink="">
      <xdr:nvSpPr>
        <xdr:cNvPr id="559" name="楕円 558"/>
        <xdr:cNvSpPr/>
      </xdr:nvSpPr>
      <xdr:spPr>
        <a:xfrm>
          <a:off x="12763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143691</xdr:rowOff>
    </xdr:from>
    <xdr:to>
      <xdr:col>71</xdr:col>
      <xdr:colOff>177800</xdr:colOff>
      <xdr:row>60</xdr:row>
      <xdr:rowOff>163285</xdr:rowOff>
    </xdr:to>
    <xdr:cxnSp macro="">
      <xdr:nvCxnSpPr>
        <xdr:cNvPr id="560" name="直線コネクタ 559"/>
        <xdr:cNvCxnSpPr/>
      </xdr:nvCxnSpPr>
      <xdr:spPr>
        <a:xfrm>
          <a:off x="12814300" y="104306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61" name="n_1aveValue【学校施設】&#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2" name="n_2aveValue【学校施設】&#10;有形固定資産減価償却率"/>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77850</xdr:rowOff>
    </xdr:from>
    <xdr:ext cx="405111" cy="259045"/>
    <xdr:sp macro="" textlink="">
      <xdr:nvSpPr>
        <xdr:cNvPr id="565" name="n_1mainValue【学校施設】&#10;有形固定資産減価償却率"/>
        <xdr:cNvSpPr txBox="1"/>
      </xdr:nvSpPr>
      <xdr:spPr>
        <a:xfrm>
          <a:off x="15266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59889</xdr:rowOff>
    </xdr:from>
    <xdr:ext cx="405111" cy="259045"/>
    <xdr:sp macro="" textlink="">
      <xdr:nvSpPr>
        <xdr:cNvPr id="566" name="n_2mainValue【学校施設】&#10;有形固定資産減価償却率"/>
        <xdr:cNvSpPr txBox="1"/>
      </xdr:nvSpPr>
      <xdr:spPr>
        <a:xfrm>
          <a:off x="14389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567" name="n_3mainValue【学校施設】&#10;有形固定資産減価償却率"/>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14168</xdr:rowOff>
    </xdr:from>
    <xdr:ext cx="405111" cy="259045"/>
    <xdr:sp macro="" textlink="">
      <xdr:nvSpPr>
        <xdr:cNvPr id="568" name="n_4mainValue【学校施設】&#10;有形固定資産減価償却率"/>
        <xdr:cNvSpPr txBox="1"/>
      </xdr:nvSpPr>
      <xdr:spPr>
        <a:xfrm>
          <a:off x="12611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145529</xdr:rowOff>
    </xdr:from>
    <xdr:to>
      <xdr:col>116</xdr:col>
      <xdr:colOff>114300</xdr:colOff>
      <xdr:row>64</xdr:row>
      <xdr:rowOff>75679</xdr:rowOff>
    </xdr:to>
    <xdr:sp macro="" textlink="">
      <xdr:nvSpPr>
        <xdr:cNvPr id="608" name="楕円 607"/>
        <xdr:cNvSpPr/>
      </xdr:nvSpPr>
      <xdr:spPr>
        <a:xfrm>
          <a:off x="22110700" y="109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60456</xdr:rowOff>
    </xdr:from>
    <xdr:ext cx="469744" cy="259045"/>
    <xdr:sp macro="" textlink="">
      <xdr:nvSpPr>
        <xdr:cNvPr id="609" name="【学校施設】&#10;一人当たり面積該当値テキスト"/>
        <xdr:cNvSpPr txBox="1"/>
      </xdr:nvSpPr>
      <xdr:spPr>
        <a:xfrm>
          <a:off x="22199600" y="1086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146482</xdr:rowOff>
    </xdr:from>
    <xdr:to>
      <xdr:col>112</xdr:col>
      <xdr:colOff>38100</xdr:colOff>
      <xdr:row>64</xdr:row>
      <xdr:rowOff>76632</xdr:rowOff>
    </xdr:to>
    <xdr:sp macro="" textlink="">
      <xdr:nvSpPr>
        <xdr:cNvPr id="610" name="楕円 609"/>
        <xdr:cNvSpPr/>
      </xdr:nvSpPr>
      <xdr:spPr>
        <a:xfrm>
          <a:off x="21272500" y="109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24879</xdr:rowOff>
    </xdr:from>
    <xdr:to>
      <xdr:col>116</xdr:col>
      <xdr:colOff>63500</xdr:colOff>
      <xdr:row>64</xdr:row>
      <xdr:rowOff>25832</xdr:rowOff>
    </xdr:to>
    <xdr:cxnSp macro="">
      <xdr:nvCxnSpPr>
        <xdr:cNvPr id="611" name="直線コネクタ 610"/>
        <xdr:cNvCxnSpPr/>
      </xdr:nvCxnSpPr>
      <xdr:spPr>
        <a:xfrm flipV="1">
          <a:off x="21323300" y="10997679"/>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147739</xdr:rowOff>
    </xdr:from>
    <xdr:to>
      <xdr:col>107</xdr:col>
      <xdr:colOff>101600</xdr:colOff>
      <xdr:row>64</xdr:row>
      <xdr:rowOff>77889</xdr:rowOff>
    </xdr:to>
    <xdr:sp macro="" textlink="">
      <xdr:nvSpPr>
        <xdr:cNvPr id="612" name="楕円 611"/>
        <xdr:cNvSpPr/>
      </xdr:nvSpPr>
      <xdr:spPr>
        <a:xfrm>
          <a:off x="20383500" y="1094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25832</xdr:rowOff>
    </xdr:from>
    <xdr:to>
      <xdr:col>111</xdr:col>
      <xdr:colOff>177800</xdr:colOff>
      <xdr:row>64</xdr:row>
      <xdr:rowOff>27089</xdr:rowOff>
    </xdr:to>
    <xdr:cxnSp macro="">
      <xdr:nvCxnSpPr>
        <xdr:cNvPr id="613" name="直線コネクタ 612"/>
        <xdr:cNvCxnSpPr/>
      </xdr:nvCxnSpPr>
      <xdr:spPr>
        <a:xfrm flipV="1">
          <a:off x="20434300" y="1099863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148996</xdr:rowOff>
    </xdr:from>
    <xdr:to>
      <xdr:col>102</xdr:col>
      <xdr:colOff>165100</xdr:colOff>
      <xdr:row>64</xdr:row>
      <xdr:rowOff>79146</xdr:rowOff>
    </xdr:to>
    <xdr:sp macro="" textlink="">
      <xdr:nvSpPr>
        <xdr:cNvPr id="614" name="楕円 613"/>
        <xdr:cNvSpPr/>
      </xdr:nvSpPr>
      <xdr:spPr>
        <a:xfrm>
          <a:off x="19494500" y="1095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27089</xdr:rowOff>
    </xdr:from>
    <xdr:to>
      <xdr:col>107</xdr:col>
      <xdr:colOff>50800</xdr:colOff>
      <xdr:row>64</xdr:row>
      <xdr:rowOff>28346</xdr:rowOff>
    </xdr:to>
    <xdr:cxnSp macro="">
      <xdr:nvCxnSpPr>
        <xdr:cNvPr id="615" name="直線コネクタ 614"/>
        <xdr:cNvCxnSpPr/>
      </xdr:nvCxnSpPr>
      <xdr:spPr>
        <a:xfrm flipV="1">
          <a:off x="19545300" y="10999889"/>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127394</xdr:rowOff>
    </xdr:from>
    <xdr:to>
      <xdr:col>98</xdr:col>
      <xdr:colOff>38100</xdr:colOff>
      <xdr:row>64</xdr:row>
      <xdr:rowOff>57544</xdr:rowOff>
    </xdr:to>
    <xdr:sp macro="" textlink="">
      <xdr:nvSpPr>
        <xdr:cNvPr id="616" name="楕円 615"/>
        <xdr:cNvSpPr/>
      </xdr:nvSpPr>
      <xdr:spPr>
        <a:xfrm>
          <a:off x="18605500" y="1092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6744</xdr:rowOff>
    </xdr:from>
    <xdr:to>
      <xdr:col>102</xdr:col>
      <xdr:colOff>114300</xdr:colOff>
      <xdr:row>64</xdr:row>
      <xdr:rowOff>28346</xdr:rowOff>
    </xdr:to>
    <xdr:cxnSp macro="">
      <xdr:nvCxnSpPr>
        <xdr:cNvPr id="617" name="直線コネクタ 616"/>
        <xdr:cNvCxnSpPr/>
      </xdr:nvCxnSpPr>
      <xdr:spPr>
        <a:xfrm>
          <a:off x="18656300" y="10979544"/>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8" name="n_1aveValue【学校施設】&#10;一人当たり面積"/>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9" name="n_2aveValue【学校施設】&#10;一人当たり面積"/>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20" name="n_3aveValue【学校施設】&#10;一人当たり面積"/>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21" name="n_4aveValue【学校施設】&#10;一人当たり面積"/>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67759</xdr:rowOff>
    </xdr:from>
    <xdr:ext cx="469744" cy="259045"/>
    <xdr:sp macro="" textlink="">
      <xdr:nvSpPr>
        <xdr:cNvPr id="622" name="n_1mainValue【学校施設】&#10;一人当たり面積"/>
        <xdr:cNvSpPr txBox="1"/>
      </xdr:nvSpPr>
      <xdr:spPr>
        <a:xfrm>
          <a:off x="21075727" y="1104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69016</xdr:rowOff>
    </xdr:from>
    <xdr:ext cx="469744" cy="259045"/>
    <xdr:sp macro="" textlink="">
      <xdr:nvSpPr>
        <xdr:cNvPr id="623" name="n_2mainValue【学校施設】&#10;一人当たり面積"/>
        <xdr:cNvSpPr txBox="1"/>
      </xdr:nvSpPr>
      <xdr:spPr>
        <a:xfrm>
          <a:off x="20199427" y="1104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70273</xdr:rowOff>
    </xdr:from>
    <xdr:ext cx="469744" cy="259045"/>
    <xdr:sp macro="" textlink="">
      <xdr:nvSpPr>
        <xdr:cNvPr id="624" name="n_3mainValue【学校施設】&#10;一人当たり面積"/>
        <xdr:cNvSpPr txBox="1"/>
      </xdr:nvSpPr>
      <xdr:spPr>
        <a:xfrm>
          <a:off x="19310427" y="1104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48671</xdr:rowOff>
    </xdr:from>
    <xdr:ext cx="469744" cy="259045"/>
    <xdr:sp macro="" textlink="">
      <xdr:nvSpPr>
        <xdr:cNvPr id="625" name="n_4mainValue【学校施設】&#10;一人当たり面積"/>
        <xdr:cNvSpPr txBox="1"/>
      </xdr:nvSpPr>
      <xdr:spPr>
        <a:xfrm>
          <a:off x="18421427" y="1102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671" name="【公民館】&#10;有形固定資産減価償却率平均値テキスト"/>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135889</xdr:rowOff>
    </xdr:from>
    <xdr:to>
      <xdr:col>85</xdr:col>
      <xdr:colOff>177800</xdr:colOff>
      <xdr:row>104</xdr:row>
      <xdr:rowOff>66039</xdr:rowOff>
    </xdr:to>
    <xdr:sp macro="" textlink="">
      <xdr:nvSpPr>
        <xdr:cNvPr id="682" name="楕円 681"/>
        <xdr:cNvSpPr/>
      </xdr:nvSpPr>
      <xdr:spPr>
        <a:xfrm>
          <a:off x="162687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158766</xdr:rowOff>
    </xdr:from>
    <xdr:ext cx="405111" cy="259045"/>
    <xdr:sp macro="" textlink="">
      <xdr:nvSpPr>
        <xdr:cNvPr id="683" name="【公民館】&#10;有形固定資産減価償却率該当値テキスト"/>
        <xdr:cNvSpPr txBox="1"/>
      </xdr:nvSpPr>
      <xdr:spPr>
        <a:xfrm>
          <a:off x="16357600"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107314</xdr:rowOff>
    </xdr:from>
    <xdr:to>
      <xdr:col>81</xdr:col>
      <xdr:colOff>101600</xdr:colOff>
      <xdr:row>104</xdr:row>
      <xdr:rowOff>37464</xdr:rowOff>
    </xdr:to>
    <xdr:sp macro="" textlink="">
      <xdr:nvSpPr>
        <xdr:cNvPr id="684" name="楕円 683"/>
        <xdr:cNvSpPr/>
      </xdr:nvSpPr>
      <xdr:spPr>
        <a:xfrm>
          <a:off x="15430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158114</xdr:rowOff>
    </xdr:from>
    <xdr:to>
      <xdr:col>85</xdr:col>
      <xdr:colOff>127000</xdr:colOff>
      <xdr:row>104</xdr:row>
      <xdr:rowOff>15239</xdr:rowOff>
    </xdr:to>
    <xdr:cxnSp macro="">
      <xdr:nvCxnSpPr>
        <xdr:cNvPr id="685" name="直線コネクタ 684"/>
        <xdr:cNvCxnSpPr/>
      </xdr:nvCxnSpPr>
      <xdr:spPr>
        <a:xfrm>
          <a:off x="15481300" y="178174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686" name="楕円 685"/>
        <xdr:cNvSpPr/>
      </xdr:nvSpPr>
      <xdr:spPr>
        <a:xfrm>
          <a:off x="14541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120014</xdr:rowOff>
    </xdr:from>
    <xdr:to>
      <xdr:col>81</xdr:col>
      <xdr:colOff>50800</xdr:colOff>
      <xdr:row>103</xdr:row>
      <xdr:rowOff>158114</xdr:rowOff>
    </xdr:to>
    <xdr:cxnSp macro="">
      <xdr:nvCxnSpPr>
        <xdr:cNvPr id="687" name="直線コネクタ 686"/>
        <xdr:cNvCxnSpPr/>
      </xdr:nvCxnSpPr>
      <xdr:spPr>
        <a:xfrm>
          <a:off x="14592300" y="177793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33020</xdr:rowOff>
    </xdr:from>
    <xdr:to>
      <xdr:col>72</xdr:col>
      <xdr:colOff>38100</xdr:colOff>
      <xdr:row>103</xdr:row>
      <xdr:rowOff>134620</xdr:rowOff>
    </xdr:to>
    <xdr:sp macro="" textlink="">
      <xdr:nvSpPr>
        <xdr:cNvPr id="688" name="楕円 687"/>
        <xdr:cNvSpPr/>
      </xdr:nvSpPr>
      <xdr:spPr>
        <a:xfrm>
          <a:off x="13652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83820</xdr:rowOff>
    </xdr:from>
    <xdr:to>
      <xdr:col>76</xdr:col>
      <xdr:colOff>114300</xdr:colOff>
      <xdr:row>103</xdr:row>
      <xdr:rowOff>120014</xdr:rowOff>
    </xdr:to>
    <xdr:cxnSp macro="">
      <xdr:nvCxnSpPr>
        <xdr:cNvPr id="689" name="直線コネクタ 688"/>
        <xdr:cNvCxnSpPr/>
      </xdr:nvCxnSpPr>
      <xdr:spPr>
        <a:xfrm>
          <a:off x="13703300" y="177431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139700</xdr:rowOff>
    </xdr:from>
    <xdr:to>
      <xdr:col>67</xdr:col>
      <xdr:colOff>101600</xdr:colOff>
      <xdr:row>107</xdr:row>
      <xdr:rowOff>69850</xdr:rowOff>
    </xdr:to>
    <xdr:sp macro="" textlink="">
      <xdr:nvSpPr>
        <xdr:cNvPr id="690" name="楕円 689"/>
        <xdr:cNvSpPr/>
      </xdr:nvSpPr>
      <xdr:spPr>
        <a:xfrm>
          <a:off x="1276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83820</xdr:rowOff>
    </xdr:from>
    <xdr:to>
      <xdr:col>71</xdr:col>
      <xdr:colOff>177800</xdr:colOff>
      <xdr:row>107</xdr:row>
      <xdr:rowOff>19050</xdr:rowOff>
    </xdr:to>
    <xdr:cxnSp macro="">
      <xdr:nvCxnSpPr>
        <xdr:cNvPr id="691" name="直線コネクタ 690"/>
        <xdr:cNvCxnSpPr/>
      </xdr:nvCxnSpPr>
      <xdr:spPr>
        <a:xfrm flipV="1">
          <a:off x="12814300" y="17743170"/>
          <a:ext cx="88900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692" name="n_1aveValue【公民館】&#10;有形固定資産減価償却率"/>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693" name="n_2aveValue【公民館】&#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5732</xdr:rowOff>
    </xdr:from>
    <xdr:ext cx="405111" cy="259045"/>
    <xdr:sp macro="" textlink="">
      <xdr:nvSpPr>
        <xdr:cNvPr id="694" name="n_3aveValue【公民館】&#10;有形固定資産減価償却率"/>
        <xdr:cNvSpPr txBox="1"/>
      </xdr:nvSpPr>
      <xdr:spPr>
        <a:xfrm>
          <a:off x="13500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5"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53991</xdr:rowOff>
    </xdr:from>
    <xdr:ext cx="405111" cy="259045"/>
    <xdr:sp macro="" textlink="">
      <xdr:nvSpPr>
        <xdr:cNvPr id="696" name="n_1mainValue【公民館】&#10;有形固定資産減価償却率"/>
        <xdr:cNvSpPr txBox="1"/>
      </xdr:nvSpPr>
      <xdr:spPr>
        <a:xfrm>
          <a:off x="152660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15891</xdr:rowOff>
    </xdr:from>
    <xdr:ext cx="405111" cy="259045"/>
    <xdr:sp macro="" textlink="">
      <xdr:nvSpPr>
        <xdr:cNvPr id="697" name="n_2mainValue【公民館】&#10;有形固定資産減価償却率"/>
        <xdr:cNvSpPr txBox="1"/>
      </xdr:nvSpPr>
      <xdr:spPr>
        <a:xfrm>
          <a:off x="14389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151147</xdr:rowOff>
    </xdr:from>
    <xdr:ext cx="405111" cy="259045"/>
    <xdr:sp macro="" textlink="">
      <xdr:nvSpPr>
        <xdr:cNvPr id="698" name="n_3mainValue【公民館】&#10;有形固定資産減価償却率"/>
        <xdr:cNvSpPr txBox="1"/>
      </xdr:nvSpPr>
      <xdr:spPr>
        <a:xfrm>
          <a:off x="13500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60977</xdr:rowOff>
    </xdr:from>
    <xdr:ext cx="405111" cy="259045"/>
    <xdr:sp macro="" textlink="">
      <xdr:nvSpPr>
        <xdr:cNvPr id="699" name="n_4mainValue【公民館】&#10;有形固定資産減価償却率"/>
        <xdr:cNvSpPr txBox="1"/>
      </xdr:nvSpPr>
      <xdr:spPr>
        <a:xfrm>
          <a:off x="12611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26" name="【公民館】&#10;一人当たり面積平均値テキスト"/>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51918</xdr:rowOff>
    </xdr:from>
    <xdr:to>
      <xdr:col>116</xdr:col>
      <xdr:colOff>114300</xdr:colOff>
      <xdr:row>107</xdr:row>
      <xdr:rowOff>153518</xdr:rowOff>
    </xdr:to>
    <xdr:sp macro="" textlink="">
      <xdr:nvSpPr>
        <xdr:cNvPr id="737" name="楕円 736"/>
        <xdr:cNvSpPr/>
      </xdr:nvSpPr>
      <xdr:spPr>
        <a:xfrm>
          <a:off x="22110700" y="183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30345</xdr:rowOff>
    </xdr:from>
    <xdr:ext cx="469744" cy="259045"/>
    <xdr:sp macro="" textlink="">
      <xdr:nvSpPr>
        <xdr:cNvPr id="738" name="【公民館】&#10;一人当たり面積該当値テキスト"/>
        <xdr:cNvSpPr txBox="1"/>
      </xdr:nvSpPr>
      <xdr:spPr>
        <a:xfrm>
          <a:off x="22199600" y="183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54660</xdr:rowOff>
    </xdr:from>
    <xdr:to>
      <xdr:col>112</xdr:col>
      <xdr:colOff>38100</xdr:colOff>
      <xdr:row>107</xdr:row>
      <xdr:rowOff>156260</xdr:rowOff>
    </xdr:to>
    <xdr:sp macro="" textlink="">
      <xdr:nvSpPr>
        <xdr:cNvPr id="739" name="楕円 738"/>
        <xdr:cNvSpPr/>
      </xdr:nvSpPr>
      <xdr:spPr>
        <a:xfrm>
          <a:off x="21272500" y="183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102718</xdr:rowOff>
    </xdr:from>
    <xdr:to>
      <xdr:col>116</xdr:col>
      <xdr:colOff>63500</xdr:colOff>
      <xdr:row>107</xdr:row>
      <xdr:rowOff>105460</xdr:rowOff>
    </xdr:to>
    <xdr:cxnSp macro="">
      <xdr:nvCxnSpPr>
        <xdr:cNvPr id="740" name="直線コネクタ 739"/>
        <xdr:cNvCxnSpPr/>
      </xdr:nvCxnSpPr>
      <xdr:spPr>
        <a:xfrm flipV="1">
          <a:off x="21323300" y="18447868"/>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58319</xdr:rowOff>
    </xdr:from>
    <xdr:to>
      <xdr:col>107</xdr:col>
      <xdr:colOff>101600</xdr:colOff>
      <xdr:row>107</xdr:row>
      <xdr:rowOff>159919</xdr:rowOff>
    </xdr:to>
    <xdr:sp macro="" textlink="">
      <xdr:nvSpPr>
        <xdr:cNvPr id="741" name="楕円 740"/>
        <xdr:cNvSpPr/>
      </xdr:nvSpPr>
      <xdr:spPr>
        <a:xfrm>
          <a:off x="20383500" y="184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105460</xdr:rowOff>
    </xdr:from>
    <xdr:to>
      <xdr:col>111</xdr:col>
      <xdr:colOff>177800</xdr:colOff>
      <xdr:row>107</xdr:row>
      <xdr:rowOff>109119</xdr:rowOff>
    </xdr:to>
    <xdr:cxnSp macro="">
      <xdr:nvCxnSpPr>
        <xdr:cNvPr id="742" name="直線コネクタ 741"/>
        <xdr:cNvCxnSpPr/>
      </xdr:nvCxnSpPr>
      <xdr:spPr>
        <a:xfrm flipV="1">
          <a:off x="20434300" y="18450610"/>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61976</xdr:rowOff>
    </xdr:from>
    <xdr:to>
      <xdr:col>102</xdr:col>
      <xdr:colOff>165100</xdr:colOff>
      <xdr:row>107</xdr:row>
      <xdr:rowOff>163576</xdr:rowOff>
    </xdr:to>
    <xdr:sp macro="" textlink="">
      <xdr:nvSpPr>
        <xdr:cNvPr id="743" name="楕円 742"/>
        <xdr:cNvSpPr/>
      </xdr:nvSpPr>
      <xdr:spPr>
        <a:xfrm>
          <a:off x="19494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109119</xdr:rowOff>
    </xdr:from>
    <xdr:to>
      <xdr:col>107</xdr:col>
      <xdr:colOff>50800</xdr:colOff>
      <xdr:row>107</xdr:row>
      <xdr:rowOff>112776</xdr:rowOff>
    </xdr:to>
    <xdr:cxnSp macro="">
      <xdr:nvCxnSpPr>
        <xdr:cNvPr id="744" name="直線コネクタ 743"/>
        <xdr:cNvCxnSpPr/>
      </xdr:nvCxnSpPr>
      <xdr:spPr>
        <a:xfrm flipV="1">
          <a:off x="19545300" y="1845426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64263</xdr:rowOff>
    </xdr:from>
    <xdr:to>
      <xdr:col>98</xdr:col>
      <xdr:colOff>38100</xdr:colOff>
      <xdr:row>107</xdr:row>
      <xdr:rowOff>165863</xdr:rowOff>
    </xdr:to>
    <xdr:sp macro="" textlink="">
      <xdr:nvSpPr>
        <xdr:cNvPr id="745" name="楕円 744"/>
        <xdr:cNvSpPr/>
      </xdr:nvSpPr>
      <xdr:spPr>
        <a:xfrm>
          <a:off x="18605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112776</xdr:rowOff>
    </xdr:from>
    <xdr:to>
      <xdr:col>102</xdr:col>
      <xdr:colOff>114300</xdr:colOff>
      <xdr:row>107</xdr:row>
      <xdr:rowOff>115063</xdr:rowOff>
    </xdr:to>
    <xdr:cxnSp macro="">
      <xdr:nvCxnSpPr>
        <xdr:cNvPr id="746" name="直線コネクタ 745"/>
        <xdr:cNvCxnSpPr/>
      </xdr:nvCxnSpPr>
      <xdr:spPr>
        <a:xfrm flipV="1">
          <a:off x="18656300" y="184579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47" name="n_1aveValue【公民館】&#10;一人当たり面積"/>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48" name="n_2aveValue【公民館】&#10;一人当たり面積"/>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49" name="n_3aveValue【公民館】&#10;一人当たり面積"/>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50" name="n_4aveValue【公民館】&#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147387</xdr:rowOff>
    </xdr:from>
    <xdr:ext cx="469744" cy="259045"/>
    <xdr:sp macro="" textlink="">
      <xdr:nvSpPr>
        <xdr:cNvPr id="751" name="n_1mainValue【公民館】&#10;一人当たり面積"/>
        <xdr:cNvSpPr txBox="1"/>
      </xdr:nvSpPr>
      <xdr:spPr>
        <a:xfrm>
          <a:off x="21075727" y="184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151046</xdr:rowOff>
    </xdr:from>
    <xdr:ext cx="469744" cy="259045"/>
    <xdr:sp macro="" textlink="">
      <xdr:nvSpPr>
        <xdr:cNvPr id="752" name="n_2mainValue【公民館】&#10;一人当たり面積"/>
        <xdr:cNvSpPr txBox="1"/>
      </xdr:nvSpPr>
      <xdr:spPr>
        <a:xfrm>
          <a:off x="20199427" y="1849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154703</xdr:rowOff>
    </xdr:from>
    <xdr:ext cx="469744" cy="259045"/>
    <xdr:sp macro="" textlink="">
      <xdr:nvSpPr>
        <xdr:cNvPr id="753" name="n_3mainValue【公民館】&#10;一人当たり面積"/>
        <xdr:cNvSpPr txBox="1"/>
      </xdr:nvSpPr>
      <xdr:spPr>
        <a:xfrm>
          <a:off x="19310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156990</xdr:rowOff>
    </xdr:from>
    <xdr:ext cx="469744" cy="259045"/>
    <xdr:sp macro="" textlink="">
      <xdr:nvSpPr>
        <xdr:cNvPr id="754" name="n_4mainValue【公民館】&#10;一人当たり面積"/>
        <xdr:cNvSpPr txBox="1"/>
      </xdr:nvSpPr>
      <xdr:spPr>
        <a:xfrm>
          <a:off x="184214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道路や橋りょうについては、定期的に改良事業等を実施していることから類似団体と比較して低くなっている。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町唯一の保育園は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統合時に整備しており、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と低くなっている。学校施設については、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有形固定資産減価償却率が類似団体よりも高くなっており、中学校の老朽化も進んでいるため今後の管理運営方針を検討していく必要がある。公民館については、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に中央公民館耐震改修事業を行っているため、有形固定資産減価償却率は類似団体と比較すると低い。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有形固定資産減価償却率が類似団体と比較すると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低くなっているが、老朽化が進行している状況であることから長期的に見た今後の在り方を検討していく必要がある。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5,136
5,102
119.04
6,939,810
6,652,432
260,769
2,667,353
5,199,462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78" name="【体育館・プール】&#10;有形固定資産減価償却率平均値テキスト"/>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89" name="楕円 88"/>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110507</xdr:rowOff>
    </xdr:from>
    <xdr:ext cx="405111" cy="259045"/>
    <xdr:sp macro="" textlink="">
      <xdr:nvSpPr>
        <xdr:cNvPr id="90" name="【体育館・プール】&#10;有形固定資産減価償却率該当値テキスト"/>
        <xdr:cNvSpPr txBox="1"/>
      </xdr:nvSpPr>
      <xdr:spPr>
        <a:xfrm>
          <a:off x="4673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111125</xdr:rowOff>
    </xdr:from>
    <xdr:to>
      <xdr:col>20</xdr:col>
      <xdr:colOff>38100</xdr:colOff>
      <xdr:row>63</xdr:row>
      <xdr:rowOff>41275</xdr:rowOff>
    </xdr:to>
    <xdr:sp macro="" textlink="">
      <xdr:nvSpPr>
        <xdr:cNvPr id="91" name="楕円 90"/>
        <xdr:cNvSpPr/>
      </xdr:nvSpPr>
      <xdr:spPr>
        <a:xfrm>
          <a:off x="3746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161925</xdr:rowOff>
    </xdr:from>
    <xdr:to>
      <xdr:col>24</xdr:col>
      <xdr:colOff>63500</xdr:colOff>
      <xdr:row>63</xdr:row>
      <xdr:rowOff>11430</xdr:rowOff>
    </xdr:to>
    <xdr:cxnSp macro="">
      <xdr:nvCxnSpPr>
        <xdr:cNvPr id="92" name="直線コネクタ 91"/>
        <xdr:cNvCxnSpPr/>
      </xdr:nvCxnSpPr>
      <xdr:spPr>
        <a:xfrm>
          <a:off x="3797300" y="107918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88265</xdr:rowOff>
    </xdr:from>
    <xdr:to>
      <xdr:col>15</xdr:col>
      <xdr:colOff>101600</xdr:colOff>
      <xdr:row>63</xdr:row>
      <xdr:rowOff>18415</xdr:rowOff>
    </xdr:to>
    <xdr:sp macro="" textlink="">
      <xdr:nvSpPr>
        <xdr:cNvPr id="93" name="楕円 92"/>
        <xdr:cNvSpPr/>
      </xdr:nvSpPr>
      <xdr:spPr>
        <a:xfrm>
          <a:off x="2857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139065</xdr:rowOff>
    </xdr:from>
    <xdr:to>
      <xdr:col>19</xdr:col>
      <xdr:colOff>177800</xdr:colOff>
      <xdr:row>62</xdr:row>
      <xdr:rowOff>161925</xdr:rowOff>
    </xdr:to>
    <xdr:cxnSp macro="">
      <xdr:nvCxnSpPr>
        <xdr:cNvPr id="94" name="直線コネクタ 93"/>
        <xdr:cNvCxnSpPr/>
      </xdr:nvCxnSpPr>
      <xdr:spPr>
        <a:xfrm>
          <a:off x="2908300" y="107689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63500</xdr:rowOff>
    </xdr:from>
    <xdr:to>
      <xdr:col>10</xdr:col>
      <xdr:colOff>165100</xdr:colOff>
      <xdr:row>62</xdr:row>
      <xdr:rowOff>165100</xdr:rowOff>
    </xdr:to>
    <xdr:sp macro="" textlink="">
      <xdr:nvSpPr>
        <xdr:cNvPr id="95" name="楕円 94"/>
        <xdr:cNvSpPr/>
      </xdr:nvSpPr>
      <xdr:spPr>
        <a:xfrm>
          <a:off x="196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114300</xdr:rowOff>
    </xdr:from>
    <xdr:to>
      <xdr:col>15</xdr:col>
      <xdr:colOff>50800</xdr:colOff>
      <xdr:row>62</xdr:row>
      <xdr:rowOff>139065</xdr:rowOff>
    </xdr:to>
    <xdr:cxnSp macro="">
      <xdr:nvCxnSpPr>
        <xdr:cNvPr id="96" name="直線コネクタ 95"/>
        <xdr:cNvCxnSpPr/>
      </xdr:nvCxnSpPr>
      <xdr:spPr>
        <a:xfrm>
          <a:off x="2019300" y="107442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40640</xdr:rowOff>
    </xdr:from>
    <xdr:to>
      <xdr:col>6</xdr:col>
      <xdr:colOff>38100</xdr:colOff>
      <xdr:row>62</xdr:row>
      <xdr:rowOff>142240</xdr:rowOff>
    </xdr:to>
    <xdr:sp macro="" textlink="">
      <xdr:nvSpPr>
        <xdr:cNvPr id="97" name="楕円 96"/>
        <xdr:cNvSpPr/>
      </xdr:nvSpPr>
      <xdr:spPr>
        <a:xfrm>
          <a:off x="107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91440</xdr:rowOff>
    </xdr:from>
    <xdr:to>
      <xdr:col>10</xdr:col>
      <xdr:colOff>114300</xdr:colOff>
      <xdr:row>62</xdr:row>
      <xdr:rowOff>114300</xdr:rowOff>
    </xdr:to>
    <xdr:cxnSp macro="">
      <xdr:nvCxnSpPr>
        <xdr:cNvPr id="98" name="直線コネクタ 97"/>
        <xdr:cNvCxnSpPr/>
      </xdr:nvCxnSpPr>
      <xdr:spPr>
        <a:xfrm>
          <a:off x="1130300" y="10721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9" name="n_1aveValue【体育館・プール】&#10;有形固定資産減価償却率"/>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00" name="n_2aveValue【体育館・プー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02" name="n_4aveValue【体育館・プール】&#10;有形固定資産減価償却率"/>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32402</xdr:rowOff>
    </xdr:from>
    <xdr:ext cx="405111" cy="259045"/>
    <xdr:sp macro="" textlink="">
      <xdr:nvSpPr>
        <xdr:cNvPr id="103" name="n_1mainValue【体育館・プール】&#10;有形固定資産減価償却率"/>
        <xdr:cNvSpPr txBox="1"/>
      </xdr:nvSpPr>
      <xdr:spPr>
        <a:xfrm>
          <a:off x="35820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9542</xdr:rowOff>
    </xdr:from>
    <xdr:ext cx="405111" cy="259045"/>
    <xdr:sp macro="" textlink="">
      <xdr:nvSpPr>
        <xdr:cNvPr id="104" name="n_2mainValue【体育館・プール】&#10;有形固定資産減価償却率"/>
        <xdr:cNvSpPr txBox="1"/>
      </xdr:nvSpPr>
      <xdr:spPr>
        <a:xfrm>
          <a:off x="27057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156227</xdr:rowOff>
    </xdr:from>
    <xdr:ext cx="405111" cy="259045"/>
    <xdr:sp macro="" textlink="">
      <xdr:nvSpPr>
        <xdr:cNvPr id="105" name="n_3mainValue【体育館・プール】&#10;有形固定資産減価償却率"/>
        <xdr:cNvSpPr txBox="1"/>
      </xdr:nvSpPr>
      <xdr:spPr>
        <a:xfrm>
          <a:off x="1816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133367</xdr:rowOff>
    </xdr:from>
    <xdr:ext cx="405111" cy="259045"/>
    <xdr:sp macro="" textlink="">
      <xdr:nvSpPr>
        <xdr:cNvPr id="106" name="n_4mainValue【体育館・プール】&#10;有形固定資産減価償却率"/>
        <xdr:cNvSpPr txBox="1"/>
      </xdr:nvSpPr>
      <xdr:spPr>
        <a:xfrm>
          <a:off x="927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12294</xdr:rowOff>
    </xdr:from>
    <xdr:to>
      <xdr:col>55</xdr:col>
      <xdr:colOff>50800</xdr:colOff>
      <xdr:row>63</xdr:row>
      <xdr:rowOff>113894</xdr:rowOff>
    </xdr:to>
    <xdr:sp macro="" textlink="">
      <xdr:nvSpPr>
        <xdr:cNvPr id="144" name="楕円 143"/>
        <xdr:cNvSpPr/>
      </xdr:nvSpPr>
      <xdr:spPr>
        <a:xfrm>
          <a:off x="10426700" y="1081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98671</xdr:rowOff>
    </xdr:from>
    <xdr:ext cx="469744" cy="259045"/>
    <xdr:sp macro="" textlink="">
      <xdr:nvSpPr>
        <xdr:cNvPr id="145" name="【体育館・プール】&#10;一人当たり面積該当値テキスト"/>
        <xdr:cNvSpPr txBox="1"/>
      </xdr:nvSpPr>
      <xdr:spPr>
        <a:xfrm>
          <a:off x="10515600" y="107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14580</xdr:rowOff>
    </xdr:from>
    <xdr:to>
      <xdr:col>50</xdr:col>
      <xdr:colOff>165100</xdr:colOff>
      <xdr:row>63</xdr:row>
      <xdr:rowOff>116180</xdr:rowOff>
    </xdr:to>
    <xdr:sp macro="" textlink="">
      <xdr:nvSpPr>
        <xdr:cNvPr id="146" name="楕円 145"/>
        <xdr:cNvSpPr/>
      </xdr:nvSpPr>
      <xdr:spPr>
        <a:xfrm>
          <a:off x="9588500" y="108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63094</xdr:rowOff>
    </xdr:from>
    <xdr:to>
      <xdr:col>55</xdr:col>
      <xdr:colOff>0</xdr:colOff>
      <xdr:row>63</xdr:row>
      <xdr:rowOff>65380</xdr:rowOff>
    </xdr:to>
    <xdr:cxnSp macro="">
      <xdr:nvCxnSpPr>
        <xdr:cNvPr id="147" name="直線コネクタ 146"/>
        <xdr:cNvCxnSpPr/>
      </xdr:nvCxnSpPr>
      <xdr:spPr>
        <a:xfrm flipV="1">
          <a:off x="9639300" y="108644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17323</xdr:rowOff>
    </xdr:from>
    <xdr:to>
      <xdr:col>46</xdr:col>
      <xdr:colOff>38100</xdr:colOff>
      <xdr:row>63</xdr:row>
      <xdr:rowOff>118923</xdr:rowOff>
    </xdr:to>
    <xdr:sp macro="" textlink="">
      <xdr:nvSpPr>
        <xdr:cNvPr id="148" name="楕円 147"/>
        <xdr:cNvSpPr/>
      </xdr:nvSpPr>
      <xdr:spPr>
        <a:xfrm>
          <a:off x="8699500" y="108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65380</xdr:rowOff>
    </xdr:from>
    <xdr:to>
      <xdr:col>50</xdr:col>
      <xdr:colOff>114300</xdr:colOff>
      <xdr:row>63</xdr:row>
      <xdr:rowOff>68123</xdr:rowOff>
    </xdr:to>
    <xdr:cxnSp macro="">
      <xdr:nvCxnSpPr>
        <xdr:cNvPr id="149" name="直線コネクタ 148"/>
        <xdr:cNvCxnSpPr/>
      </xdr:nvCxnSpPr>
      <xdr:spPr>
        <a:xfrm flipV="1">
          <a:off x="8750300" y="1086673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20066</xdr:rowOff>
    </xdr:from>
    <xdr:to>
      <xdr:col>41</xdr:col>
      <xdr:colOff>101600</xdr:colOff>
      <xdr:row>63</xdr:row>
      <xdr:rowOff>121666</xdr:rowOff>
    </xdr:to>
    <xdr:sp macro="" textlink="">
      <xdr:nvSpPr>
        <xdr:cNvPr id="150" name="楕円 149"/>
        <xdr:cNvSpPr/>
      </xdr:nvSpPr>
      <xdr:spPr>
        <a:xfrm>
          <a:off x="7810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68123</xdr:rowOff>
    </xdr:from>
    <xdr:to>
      <xdr:col>45</xdr:col>
      <xdr:colOff>177800</xdr:colOff>
      <xdr:row>63</xdr:row>
      <xdr:rowOff>70866</xdr:rowOff>
    </xdr:to>
    <xdr:cxnSp macro="">
      <xdr:nvCxnSpPr>
        <xdr:cNvPr id="151" name="直線コネクタ 150"/>
        <xdr:cNvCxnSpPr/>
      </xdr:nvCxnSpPr>
      <xdr:spPr>
        <a:xfrm flipV="1">
          <a:off x="7861300" y="1086947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21437</xdr:rowOff>
    </xdr:from>
    <xdr:to>
      <xdr:col>36</xdr:col>
      <xdr:colOff>165100</xdr:colOff>
      <xdr:row>63</xdr:row>
      <xdr:rowOff>123037</xdr:rowOff>
    </xdr:to>
    <xdr:sp macro="" textlink="">
      <xdr:nvSpPr>
        <xdr:cNvPr id="152" name="楕円 151"/>
        <xdr:cNvSpPr/>
      </xdr:nvSpPr>
      <xdr:spPr>
        <a:xfrm>
          <a:off x="6921500" y="1082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70866</xdr:rowOff>
    </xdr:from>
    <xdr:to>
      <xdr:col>41</xdr:col>
      <xdr:colOff>50800</xdr:colOff>
      <xdr:row>63</xdr:row>
      <xdr:rowOff>72237</xdr:rowOff>
    </xdr:to>
    <xdr:cxnSp macro="">
      <xdr:nvCxnSpPr>
        <xdr:cNvPr id="153" name="直線コネクタ 152"/>
        <xdr:cNvCxnSpPr/>
      </xdr:nvCxnSpPr>
      <xdr:spPr>
        <a:xfrm flipV="1">
          <a:off x="6972300" y="1087221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54" name="n_1aveValue【体育館・プール】&#10;一人当たり面積"/>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55" name="n_2aveValue【体育館・プール】&#10;一人当たり面積"/>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56" name="n_3aveValue【体育館・プール】&#10;一人当たり面積"/>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7"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107307</xdr:rowOff>
    </xdr:from>
    <xdr:ext cx="469744" cy="259045"/>
    <xdr:sp macro="" textlink="">
      <xdr:nvSpPr>
        <xdr:cNvPr id="158" name="n_1mainValue【体育館・プール】&#10;一人当たり面積"/>
        <xdr:cNvSpPr txBox="1"/>
      </xdr:nvSpPr>
      <xdr:spPr>
        <a:xfrm>
          <a:off x="9391727" y="109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110050</xdr:rowOff>
    </xdr:from>
    <xdr:ext cx="469744" cy="259045"/>
    <xdr:sp macro="" textlink="">
      <xdr:nvSpPr>
        <xdr:cNvPr id="159" name="n_2mainValue【体育館・プール】&#10;一人当たり面積"/>
        <xdr:cNvSpPr txBox="1"/>
      </xdr:nvSpPr>
      <xdr:spPr>
        <a:xfrm>
          <a:off x="8515427" y="1091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112793</xdr:rowOff>
    </xdr:from>
    <xdr:ext cx="469744" cy="259045"/>
    <xdr:sp macro="" textlink="">
      <xdr:nvSpPr>
        <xdr:cNvPr id="160" name="n_3mainValue【体育館・プール】&#10;一人当たり面積"/>
        <xdr:cNvSpPr txBox="1"/>
      </xdr:nvSpPr>
      <xdr:spPr>
        <a:xfrm>
          <a:off x="7626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114164</xdr:rowOff>
    </xdr:from>
    <xdr:ext cx="469744" cy="259045"/>
    <xdr:sp macro="" textlink="">
      <xdr:nvSpPr>
        <xdr:cNvPr id="161" name="n_4mainValue【体育館・プール】&#10;一人当たり面積"/>
        <xdr:cNvSpPr txBox="1"/>
      </xdr:nvSpPr>
      <xdr:spPr>
        <a:xfrm>
          <a:off x="6737427" y="1091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2" name="正方形/長方形 2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3" name="正方形/長方形 2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4" name="正方形/長方形 2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5" name="正方形/長方形 2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6" name="正方形/長方形 2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7" name="正方形/長方形 2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8" name="正方形/長方形 2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9" name="正方形/長方形 20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0" name="正方形/長方形 2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1" name="正方形/長方形 2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2" name="正方形/長方形 2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3" name="正方形/長方形 2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4" name="正方形/長方形 2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5" name="正方形/長方形 2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6" name="正方形/長方形 2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7" name="正方形/長方形 2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8" name="テキスト ボックス 2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9" name="直線コネクタ 2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0" name="テキスト ボックス 2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1" name="直線コネクタ 2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2" name="テキスト ボックス 2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3" name="直線コネクタ 2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4" name="テキスト ボックス 2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25" name="直線コネクタ 2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26" name="テキスト ボックス 2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27" name="直線コネクタ 2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28" name="テキスト ボックス 2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29" name="直線コネクタ 2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30" name="テキスト ボックス 2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1" name="直線コネクタ 2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2" name="テキスト ボックス 2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3" name="直線コネクタ 2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235" name="直線コネクタ 234"/>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236" name="【保健センター・保健所】&#10;有形固定資産減価償却率最小値テキスト"/>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237" name="直線コネクタ 236"/>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238"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39" name="直線コネクタ 23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240" name="【保健センター・保健所】&#10;有形固定資産減価償却率平均値テキスト"/>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241" name="フローチャート: 判断 240"/>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242" name="フローチャート: 判断 241"/>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243" name="フローチャート: 判断 242"/>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244" name="フローチャート: 判断 243"/>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245" name="フローチャート: 判断 244"/>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6" name="テキスト ボックス 2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7" name="テキスト ボックス 2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8" name="テキスト ボックス 2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9" name="テキスト ボックス 2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0" name="テキスト ボックス 2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251" name="楕円 250"/>
        <xdr:cNvSpPr/>
      </xdr:nvSpPr>
      <xdr:spPr>
        <a:xfrm>
          <a:off x="16268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252" name="【保健センター・保健所】&#10;有形固定資産減価償却率該当値テキスト"/>
        <xdr:cNvSpPr txBox="1"/>
      </xdr:nvSpPr>
      <xdr:spPr>
        <a:xfrm>
          <a:off x="16357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253" name="楕円 252"/>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48985</xdr:rowOff>
    </xdr:to>
    <xdr:cxnSp macro="">
      <xdr:nvCxnSpPr>
        <xdr:cNvPr id="254" name="直線コネクタ 253"/>
        <xdr:cNvCxnSpPr/>
      </xdr:nvCxnSpPr>
      <xdr:spPr>
        <a:xfrm>
          <a:off x="15481300" y="1064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255" name="楕円 254"/>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16328</xdr:rowOff>
    </xdr:to>
    <xdr:cxnSp macro="">
      <xdr:nvCxnSpPr>
        <xdr:cNvPr id="256" name="直線コネクタ 255"/>
        <xdr:cNvCxnSpPr/>
      </xdr:nvCxnSpPr>
      <xdr:spPr>
        <a:xfrm>
          <a:off x="14592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257" name="楕円 256"/>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258" name="直線コネクタ 257"/>
        <xdr:cNvCxnSpPr/>
      </xdr:nvCxnSpPr>
      <xdr:spPr>
        <a:xfrm>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259" name="楕円 258"/>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122465</xdr:rowOff>
    </xdr:to>
    <xdr:cxnSp macro="">
      <xdr:nvCxnSpPr>
        <xdr:cNvPr id="260" name="直線コネクタ 259"/>
        <xdr:cNvCxnSpPr/>
      </xdr:nvCxnSpPr>
      <xdr:spPr>
        <a:xfrm>
          <a:off x="12814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261" name="n_1aveValue【保健センター・保健所】&#10;有形固定資産減価償却率"/>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262" name="n_2aveValue【保健センター・保健所】&#10;有形固定資産減価償却率"/>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263" name="n_3aveValue【保健センター・保健所】&#10;有形固定資産減価償却率"/>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264" name="n_4aveValue【保健センター・保健所】&#10;有形固定資産減価償却率"/>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265" name="n_1mainValue【保健センター・保健所】&#10;有形固定資産減価償却率"/>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266" name="n_2mainValue【保健センター・保健所】&#10;有形固定資産減価償却率"/>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267" name="n_3mainValue【保健センター・保健所】&#10;有形固定資産減価償却率"/>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268" name="n_4mainValue【保健センター・保健所】&#10;有形固定資産減価償却率"/>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69" name="正方形/長方形 2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0" name="正方形/長方形 2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1" name="正方形/長方形 2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2" name="正方形/長方形 2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3" name="正方形/長方形 2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4" name="正方形/長方形 2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5" name="正方形/長方形 2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6" name="正方形/長方形 2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7" name="テキスト ボックス 2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8" name="直線コネクタ 2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79" name="直線コネクタ 2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80" name="テキスト ボックス 2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81" name="直線コネクタ 2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82" name="テキスト ボックス 2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3" name="直線コネクタ 2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4" name="テキスト ボックス 2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85" name="直線コネクタ 2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86" name="テキスト ボックス 2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87" name="直線コネクタ 2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88" name="テキスト ボックス 2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9" name="直線コネクタ 2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0" name="テキスト ボックス 2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292" name="直線コネクタ 291"/>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293"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294" name="直線コネクタ 293"/>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295"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296" name="直線コネクタ 295"/>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297" name="【保健センター・保健所】&#10;一人当たり面積平均値テキスト"/>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298" name="フローチャート: 判断 297"/>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299" name="フローチャート: 判断 298"/>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300" name="フローチャート: 判断 299"/>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301" name="フローチャート: 判断 300"/>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302" name="フローチャート: 判断 301"/>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3" name="テキスト ボックス 3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4" name="テキスト ボックス 3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5" name="テキスト ボックス 3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6" name="テキスト ボックス 3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7" name="テキスト ボックス 3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72390</xdr:rowOff>
    </xdr:from>
    <xdr:to>
      <xdr:col>116</xdr:col>
      <xdr:colOff>114300</xdr:colOff>
      <xdr:row>64</xdr:row>
      <xdr:rowOff>2540</xdr:rowOff>
    </xdr:to>
    <xdr:sp macro="" textlink="">
      <xdr:nvSpPr>
        <xdr:cNvPr id="308" name="楕円 307"/>
        <xdr:cNvSpPr/>
      </xdr:nvSpPr>
      <xdr:spPr>
        <a:xfrm>
          <a:off x="22110700" y="108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158767</xdr:rowOff>
    </xdr:from>
    <xdr:ext cx="469744" cy="259045"/>
    <xdr:sp macro="" textlink="">
      <xdr:nvSpPr>
        <xdr:cNvPr id="309" name="【保健センター・保健所】&#10;一人当たり面積該当値テキスト"/>
        <xdr:cNvSpPr txBox="1"/>
      </xdr:nvSpPr>
      <xdr:spPr>
        <a:xfrm>
          <a:off x="22199600" y="1078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310" name="楕円 309"/>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123190</xdr:rowOff>
    </xdr:from>
    <xdr:to>
      <xdr:col>116</xdr:col>
      <xdr:colOff>63500</xdr:colOff>
      <xdr:row>63</xdr:row>
      <xdr:rowOff>125730</xdr:rowOff>
    </xdr:to>
    <xdr:cxnSp macro="">
      <xdr:nvCxnSpPr>
        <xdr:cNvPr id="311" name="直線コネクタ 310"/>
        <xdr:cNvCxnSpPr/>
      </xdr:nvCxnSpPr>
      <xdr:spPr>
        <a:xfrm flipV="1">
          <a:off x="21323300" y="1092454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77470</xdr:rowOff>
    </xdr:from>
    <xdr:to>
      <xdr:col>107</xdr:col>
      <xdr:colOff>101600</xdr:colOff>
      <xdr:row>64</xdr:row>
      <xdr:rowOff>7620</xdr:rowOff>
    </xdr:to>
    <xdr:sp macro="" textlink="">
      <xdr:nvSpPr>
        <xdr:cNvPr id="312" name="楕円 311"/>
        <xdr:cNvSpPr/>
      </xdr:nvSpPr>
      <xdr:spPr>
        <a:xfrm>
          <a:off x="20383500" y="108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128270</xdr:rowOff>
    </xdr:to>
    <xdr:cxnSp macro="">
      <xdr:nvCxnSpPr>
        <xdr:cNvPr id="313" name="直線コネクタ 312"/>
        <xdr:cNvCxnSpPr/>
      </xdr:nvCxnSpPr>
      <xdr:spPr>
        <a:xfrm flipV="1">
          <a:off x="20434300" y="109270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81280</xdr:rowOff>
    </xdr:from>
    <xdr:to>
      <xdr:col>102</xdr:col>
      <xdr:colOff>165100</xdr:colOff>
      <xdr:row>64</xdr:row>
      <xdr:rowOff>11430</xdr:rowOff>
    </xdr:to>
    <xdr:sp macro="" textlink="">
      <xdr:nvSpPr>
        <xdr:cNvPr id="314" name="楕円 313"/>
        <xdr:cNvSpPr/>
      </xdr:nvSpPr>
      <xdr:spPr>
        <a:xfrm>
          <a:off x="19494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128270</xdr:rowOff>
    </xdr:from>
    <xdr:to>
      <xdr:col>107</xdr:col>
      <xdr:colOff>50800</xdr:colOff>
      <xdr:row>63</xdr:row>
      <xdr:rowOff>132080</xdr:rowOff>
    </xdr:to>
    <xdr:cxnSp macro="">
      <xdr:nvCxnSpPr>
        <xdr:cNvPr id="315" name="直線コネクタ 314"/>
        <xdr:cNvCxnSpPr/>
      </xdr:nvCxnSpPr>
      <xdr:spPr>
        <a:xfrm flipV="1">
          <a:off x="19545300" y="10929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316" name="楕円 315"/>
        <xdr:cNvSpPr/>
      </xdr:nvSpPr>
      <xdr:spPr>
        <a:xfrm>
          <a:off x="18605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132080</xdr:rowOff>
    </xdr:from>
    <xdr:to>
      <xdr:col>102</xdr:col>
      <xdr:colOff>114300</xdr:colOff>
      <xdr:row>63</xdr:row>
      <xdr:rowOff>133350</xdr:rowOff>
    </xdr:to>
    <xdr:cxnSp macro="">
      <xdr:nvCxnSpPr>
        <xdr:cNvPr id="317" name="直線コネクタ 316"/>
        <xdr:cNvCxnSpPr/>
      </xdr:nvCxnSpPr>
      <xdr:spPr>
        <a:xfrm flipV="1">
          <a:off x="18656300" y="109334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318" name="n_1aveValue【保健センター・保健所】&#10;一人当たり面積"/>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319" name="n_2aveValue【保健センター・保健所】&#10;一人当たり面積"/>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320" name="n_3aveValue【保健センター・保健所】&#10;一人当たり面積"/>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321" name="n_4aveValue【保健センター・保健所】&#10;一人当たり面積"/>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322"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170197</xdr:rowOff>
    </xdr:from>
    <xdr:ext cx="469744" cy="259045"/>
    <xdr:sp macro="" textlink="">
      <xdr:nvSpPr>
        <xdr:cNvPr id="323" name="n_2mainValue【保健センター・保健所】&#10;一人当たり面積"/>
        <xdr:cNvSpPr txBox="1"/>
      </xdr:nvSpPr>
      <xdr:spPr>
        <a:xfrm>
          <a:off x="20199427" y="1097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2557</xdr:rowOff>
    </xdr:from>
    <xdr:ext cx="469744" cy="259045"/>
    <xdr:sp macro="" textlink="">
      <xdr:nvSpPr>
        <xdr:cNvPr id="324" name="n_3mainValue【保健センター・保健所】&#10;一人当たり面積"/>
        <xdr:cNvSpPr txBox="1"/>
      </xdr:nvSpPr>
      <xdr:spPr>
        <a:xfrm>
          <a:off x="19310427" y="109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325" name="n_4mainValue【保健センター・保健所】&#10;一人当たり面積"/>
        <xdr:cNvSpPr txBox="1"/>
      </xdr:nvSpPr>
      <xdr:spPr>
        <a:xfrm>
          <a:off x="18421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6" name="正方形/長方形 3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7" name="正方形/長方形 3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8" name="正方形/長方形 3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9" name="正方形/長方形 3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0" name="正方形/長方形 3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1" name="正方形/長方形 3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2" name="正方形/長方形 3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3" name="正方形/長方形 3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4" name="テキスト ボックス 3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5" name="直線コネクタ 3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6" name="テキスト ボックス 3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7" name="直線コネクタ 3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8" name="テキスト ボックス 3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9" name="直線コネクタ 3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0" name="テキスト ボックス 3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1" name="直線コネクタ 3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2" name="テキスト ボックス 3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3" name="直線コネクタ 3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4" name="テキスト ボックス 3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5" name="直線コネクタ 3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6" name="テキスト ボックス 3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7" name="直線コネクタ 3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8" name="テキスト ボックス 3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350" name="直線コネクタ 349"/>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351"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352" name="直線コネクタ 351"/>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353"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354" name="直線コネクタ 353"/>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355" name="【消防施設】&#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56" name="フローチャート: 判断 355"/>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357" name="フローチャート: 判断 356"/>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358" name="フローチャート: 判断 357"/>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359" name="フローチャート: 判断 358"/>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360" name="フローチャート: 判断 359"/>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1" name="テキスト ボックス 3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2" name="テキスト ボックス 3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3" name="テキスト ボックス 3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4" name="テキスト ボックス 3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5" name="テキスト ボックス 3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34925</xdr:rowOff>
    </xdr:from>
    <xdr:to>
      <xdr:col>85</xdr:col>
      <xdr:colOff>177800</xdr:colOff>
      <xdr:row>85</xdr:row>
      <xdr:rowOff>136525</xdr:rowOff>
    </xdr:to>
    <xdr:sp macro="" textlink="">
      <xdr:nvSpPr>
        <xdr:cNvPr id="366" name="楕円 365"/>
        <xdr:cNvSpPr/>
      </xdr:nvSpPr>
      <xdr:spPr>
        <a:xfrm>
          <a:off x="162687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13352</xdr:rowOff>
    </xdr:from>
    <xdr:ext cx="405111" cy="259045"/>
    <xdr:sp macro="" textlink="">
      <xdr:nvSpPr>
        <xdr:cNvPr id="367" name="【消防施設】&#10;有形固定資産減価償却率該当値テキスト"/>
        <xdr:cNvSpPr txBox="1"/>
      </xdr:nvSpPr>
      <xdr:spPr>
        <a:xfrm>
          <a:off x="16357600"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42545</xdr:rowOff>
    </xdr:from>
    <xdr:to>
      <xdr:col>81</xdr:col>
      <xdr:colOff>101600</xdr:colOff>
      <xdr:row>85</xdr:row>
      <xdr:rowOff>144145</xdr:rowOff>
    </xdr:to>
    <xdr:sp macro="" textlink="">
      <xdr:nvSpPr>
        <xdr:cNvPr id="368" name="楕円 367"/>
        <xdr:cNvSpPr/>
      </xdr:nvSpPr>
      <xdr:spPr>
        <a:xfrm>
          <a:off x="15430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85725</xdr:rowOff>
    </xdr:from>
    <xdr:to>
      <xdr:col>85</xdr:col>
      <xdr:colOff>127000</xdr:colOff>
      <xdr:row>85</xdr:row>
      <xdr:rowOff>93345</xdr:rowOff>
    </xdr:to>
    <xdr:cxnSp macro="">
      <xdr:nvCxnSpPr>
        <xdr:cNvPr id="369" name="直線コネクタ 368"/>
        <xdr:cNvCxnSpPr/>
      </xdr:nvCxnSpPr>
      <xdr:spPr>
        <a:xfrm flipV="1">
          <a:off x="15481300" y="146589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48261</xdr:rowOff>
    </xdr:from>
    <xdr:to>
      <xdr:col>76</xdr:col>
      <xdr:colOff>165100</xdr:colOff>
      <xdr:row>85</xdr:row>
      <xdr:rowOff>149861</xdr:rowOff>
    </xdr:to>
    <xdr:sp macro="" textlink="">
      <xdr:nvSpPr>
        <xdr:cNvPr id="370" name="楕円 369"/>
        <xdr:cNvSpPr/>
      </xdr:nvSpPr>
      <xdr:spPr>
        <a:xfrm>
          <a:off x="14541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93345</xdr:rowOff>
    </xdr:from>
    <xdr:to>
      <xdr:col>81</xdr:col>
      <xdr:colOff>50800</xdr:colOff>
      <xdr:row>85</xdr:row>
      <xdr:rowOff>99061</xdr:rowOff>
    </xdr:to>
    <xdr:cxnSp macro="">
      <xdr:nvCxnSpPr>
        <xdr:cNvPr id="371" name="直線コネクタ 370"/>
        <xdr:cNvCxnSpPr/>
      </xdr:nvCxnSpPr>
      <xdr:spPr>
        <a:xfrm flipV="1">
          <a:off x="14592300" y="146665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21589</xdr:rowOff>
    </xdr:from>
    <xdr:to>
      <xdr:col>72</xdr:col>
      <xdr:colOff>38100</xdr:colOff>
      <xdr:row>85</xdr:row>
      <xdr:rowOff>123189</xdr:rowOff>
    </xdr:to>
    <xdr:sp macro="" textlink="">
      <xdr:nvSpPr>
        <xdr:cNvPr id="372" name="楕円 371"/>
        <xdr:cNvSpPr/>
      </xdr:nvSpPr>
      <xdr:spPr>
        <a:xfrm>
          <a:off x="1365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72389</xdr:rowOff>
    </xdr:from>
    <xdr:to>
      <xdr:col>76</xdr:col>
      <xdr:colOff>114300</xdr:colOff>
      <xdr:row>85</xdr:row>
      <xdr:rowOff>99061</xdr:rowOff>
    </xdr:to>
    <xdr:cxnSp macro="">
      <xdr:nvCxnSpPr>
        <xdr:cNvPr id="373" name="直線コネクタ 372"/>
        <xdr:cNvCxnSpPr/>
      </xdr:nvCxnSpPr>
      <xdr:spPr>
        <a:xfrm>
          <a:off x="13703300" y="146456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48261</xdr:rowOff>
    </xdr:from>
    <xdr:to>
      <xdr:col>67</xdr:col>
      <xdr:colOff>101600</xdr:colOff>
      <xdr:row>85</xdr:row>
      <xdr:rowOff>149861</xdr:rowOff>
    </xdr:to>
    <xdr:sp macro="" textlink="">
      <xdr:nvSpPr>
        <xdr:cNvPr id="374" name="楕円 373"/>
        <xdr:cNvSpPr/>
      </xdr:nvSpPr>
      <xdr:spPr>
        <a:xfrm>
          <a:off x="12763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72389</xdr:rowOff>
    </xdr:from>
    <xdr:to>
      <xdr:col>71</xdr:col>
      <xdr:colOff>177800</xdr:colOff>
      <xdr:row>85</xdr:row>
      <xdr:rowOff>99061</xdr:rowOff>
    </xdr:to>
    <xdr:cxnSp macro="">
      <xdr:nvCxnSpPr>
        <xdr:cNvPr id="375" name="直線コネクタ 374"/>
        <xdr:cNvCxnSpPr/>
      </xdr:nvCxnSpPr>
      <xdr:spPr>
        <a:xfrm flipV="1">
          <a:off x="12814300" y="146456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376" name="n_1aveValue【消防施設】&#10;有形固定資産減価償却率"/>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377" name="n_2aveValue【消防施設】&#10;有形固定資産減価償却率"/>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378" name="n_3aveValue【消防施設】&#10;有形固定資産減価償却率"/>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379" name="n_4aveValue【消防施設】&#10;有形固定資産減価償却率"/>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135272</xdr:rowOff>
    </xdr:from>
    <xdr:ext cx="405111" cy="259045"/>
    <xdr:sp macro="" textlink="">
      <xdr:nvSpPr>
        <xdr:cNvPr id="380" name="n_1mainValue【消防施設】&#10;有形固定資産減価償却率"/>
        <xdr:cNvSpPr txBox="1"/>
      </xdr:nvSpPr>
      <xdr:spPr>
        <a:xfrm>
          <a:off x="15266044"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140988</xdr:rowOff>
    </xdr:from>
    <xdr:ext cx="405111" cy="259045"/>
    <xdr:sp macro="" textlink="">
      <xdr:nvSpPr>
        <xdr:cNvPr id="381" name="n_2mainValue【消防施設】&#10;有形固定資産減価償却率"/>
        <xdr:cNvSpPr txBox="1"/>
      </xdr:nvSpPr>
      <xdr:spPr>
        <a:xfrm>
          <a:off x="143897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114316</xdr:rowOff>
    </xdr:from>
    <xdr:ext cx="405111" cy="259045"/>
    <xdr:sp macro="" textlink="">
      <xdr:nvSpPr>
        <xdr:cNvPr id="382" name="n_3mainValue【消防施設】&#10;有形固定資産減価償却率"/>
        <xdr:cNvSpPr txBox="1"/>
      </xdr:nvSpPr>
      <xdr:spPr>
        <a:xfrm>
          <a:off x="13500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140988</xdr:rowOff>
    </xdr:from>
    <xdr:ext cx="405111" cy="259045"/>
    <xdr:sp macro="" textlink="">
      <xdr:nvSpPr>
        <xdr:cNvPr id="383" name="n_4mainValue【消防施設】&#10;有形固定資産減価償却率"/>
        <xdr:cNvSpPr txBox="1"/>
      </xdr:nvSpPr>
      <xdr:spPr>
        <a:xfrm>
          <a:off x="126117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4" name="直線コネクタ 3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5" name="テキスト ボックス 3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6" name="直線コネクタ 3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97" name="テキスト ボックス 3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98" name="直線コネクタ 3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99" name="テキスト ボックス 3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0" name="直線コネクタ 3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1" name="テキスト ボックス 4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2" name="直線コネクタ 4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3" name="テキスト ボックス 4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405" name="直線コネクタ 404"/>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406"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407" name="直線コネクタ 406"/>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408"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409" name="直線コネクタ 408"/>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410" name="【消防施設】&#10;一人当たり面積平均値テキスト"/>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411" name="フローチャート: 判断 410"/>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412" name="フローチャート: 判断 411"/>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413" name="フローチャート: 判断 412"/>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414" name="フローチャート: 判断 413"/>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415" name="フローチャート: 判断 414"/>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6" name="テキスト ボックス 4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7" name="テキスト ボックス 4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8" name="テキスト ボックス 4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9" name="テキスト ボックス 4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0" name="テキスト ボックス 4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93371</xdr:rowOff>
    </xdr:from>
    <xdr:to>
      <xdr:col>116</xdr:col>
      <xdr:colOff>114300</xdr:colOff>
      <xdr:row>86</xdr:row>
      <xdr:rowOff>23521</xdr:rowOff>
    </xdr:to>
    <xdr:sp macro="" textlink="">
      <xdr:nvSpPr>
        <xdr:cNvPr id="421" name="楕円 420"/>
        <xdr:cNvSpPr/>
      </xdr:nvSpPr>
      <xdr:spPr>
        <a:xfrm>
          <a:off x="22110700" y="14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11448</xdr:rowOff>
    </xdr:from>
    <xdr:ext cx="469744" cy="259045"/>
    <xdr:sp macro="" textlink="">
      <xdr:nvSpPr>
        <xdr:cNvPr id="422" name="【消防施設】&#10;一人当たり面積該当値テキスト"/>
        <xdr:cNvSpPr txBox="1"/>
      </xdr:nvSpPr>
      <xdr:spPr>
        <a:xfrm>
          <a:off x="22199600" y="145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95199</xdr:rowOff>
    </xdr:from>
    <xdr:to>
      <xdr:col>112</xdr:col>
      <xdr:colOff>38100</xdr:colOff>
      <xdr:row>86</xdr:row>
      <xdr:rowOff>25349</xdr:rowOff>
    </xdr:to>
    <xdr:sp macro="" textlink="">
      <xdr:nvSpPr>
        <xdr:cNvPr id="423" name="楕円 422"/>
        <xdr:cNvSpPr/>
      </xdr:nvSpPr>
      <xdr:spPr>
        <a:xfrm>
          <a:off x="21272500" y="14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144171</xdr:rowOff>
    </xdr:from>
    <xdr:to>
      <xdr:col>116</xdr:col>
      <xdr:colOff>63500</xdr:colOff>
      <xdr:row>85</xdr:row>
      <xdr:rowOff>145999</xdr:rowOff>
    </xdr:to>
    <xdr:cxnSp macro="">
      <xdr:nvCxnSpPr>
        <xdr:cNvPr id="424" name="直線コネクタ 423"/>
        <xdr:cNvCxnSpPr/>
      </xdr:nvCxnSpPr>
      <xdr:spPr>
        <a:xfrm flipV="1">
          <a:off x="21323300" y="14717421"/>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96571</xdr:rowOff>
    </xdr:from>
    <xdr:to>
      <xdr:col>107</xdr:col>
      <xdr:colOff>101600</xdr:colOff>
      <xdr:row>86</xdr:row>
      <xdr:rowOff>26721</xdr:rowOff>
    </xdr:to>
    <xdr:sp macro="" textlink="">
      <xdr:nvSpPr>
        <xdr:cNvPr id="425" name="楕円 424"/>
        <xdr:cNvSpPr/>
      </xdr:nvSpPr>
      <xdr:spPr>
        <a:xfrm>
          <a:off x="20383500" y="1466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145999</xdr:rowOff>
    </xdr:from>
    <xdr:to>
      <xdr:col>111</xdr:col>
      <xdr:colOff>177800</xdr:colOff>
      <xdr:row>85</xdr:row>
      <xdr:rowOff>147371</xdr:rowOff>
    </xdr:to>
    <xdr:cxnSp macro="">
      <xdr:nvCxnSpPr>
        <xdr:cNvPr id="426" name="直線コネクタ 425"/>
        <xdr:cNvCxnSpPr/>
      </xdr:nvCxnSpPr>
      <xdr:spPr>
        <a:xfrm flipV="1">
          <a:off x="20434300" y="1471924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97486</xdr:rowOff>
    </xdr:from>
    <xdr:to>
      <xdr:col>102</xdr:col>
      <xdr:colOff>165100</xdr:colOff>
      <xdr:row>86</xdr:row>
      <xdr:rowOff>27636</xdr:rowOff>
    </xdr:to>
    <xdr:sp macro="" textlink="">
      <xdr:nvSpPr>
        <xdr:cNvPr id="427" name="楕円 426"/>
        <xdr:cNvSpPr/>
      </xdr:nvSpPr>
      <xdr:spPr>
        <a:xfrm>
          <a:off x="19494500" y="146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147371</xdr:rowOff>
    </xdr:from>
    <xdr:to>
      <xdr:col>107</xdr:col>
      <xdr:colOff>50800</xdr:colOff>
      <xdr:row>85</xdr:row>
      <xdr:rowOff>148286</xdr:rowOff>
    </xdr:to>
    <xdr:cxnSp macro="">
      <xdr:nvCxnSpPr>
        <xdr:cNvPr id="428" name="直線コネクタ 427"/>
        <xdr:cNvCxnSpPr/>
      </xdr:nvCxnSpPr>
      <xdr:spPr>
        <a:xfrm flipV="1">
          <a:off x="19545300" y="1472062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101143</xdr:rowOff>
    </xdr:from>
    <xdr:to>
      <xdr:col>98</xdr:col>
      <xdr:colOff>38100</xdr:colOff>
      <xdr:row>86</xdr:row>
      <xdr:rowOff>31293</xdr:rowOff>
    </xdr:to>
    <xdr:sp macro="" textlink="">
      <xdr:nvSpPr>
        <xdr:cNvPr id="429" name="楕円 428"/>
        <xdr:cNvSpPr/>
      </xdr:nvSpPr>
      <xdr:spPr>
        <a:xfrm>
          <a:off x="18605500" y="146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148286</xdr:rowOff>
    </xdr:from>
    <xdr:to>
      <xdr:col>102</xdr:col>
      <xdr:colOff>114300</xdr:colOff>
      <xdr:row>85</xdr:row>
      <xdr:rowOff>151943</xdr:rowOff>
    </xdr:to>
    <xdr:cxnSp macro="">
      <xdr:nvCxnSpPr>
        <xdr:cNvPr id="430" name="直線コネクタ 429"/>
        <xdr:cNvCxnSpPr/>
      </xdr:nvCxnSpPr>
      <xdr:spPr>
        <a:xfrm flipV="1">
          <a:off x="18656300" y="1472153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431"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432"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433"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434"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16476</xdr:rowOff>
    </xdr:from>
    <xdr:ext cx="469744" cy="259045"/>
    <xdr:sp macro="" textlink="">
      <xdr:nvSpPr>
        <xdr:cNvPr id="435" name="n_1mainValue【消防施設】&#10;一人当たり面積"/>
        <xdr:cNvSpPr txBox="1"/>
      </xdr:nvSpPr>
      <xdr:spPr>
        <a:xfrm>
          <a:off x="21075727" y="1476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17848</xdr:rowOff>
    </xdr:from>
    <xdr:ext cx="469744" cy="259045"/>
    <xdr:sp macro="" textlink="">
      <xdr:nvSpPr>
        <xdr:cNvPr id="436" name="n_2mainValue【消防施設】&#10;一人当たり面積"/>
        <xdr:cNvSpPr txBox="1"/>
      </xdr:nvSpPr>
      <xdr:spPr>
        <a:xfrm>
          <a:off x="20199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18763</xdr:rowOff>
    </xdr:from>
    <xdr:ext cx="469744" cy="259045"/>
    <xdr:sp macro="" textlink="">
      <xdr:nvSpPr>
        <xdr:cNvPr id="437" name="n_3mainValue【消防施設】&#10;一人当たり面積"/>
        <xdr:cNvSpPr txBox="1"/>
      </xdr:nvSpPr>
      <xdr:spPr>
        <a:xfrm>
          <a:off x="19310427" y="1476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22420</xdr:rowOff>
    </xdr:from>
    <xdr:ext cx="469744" cy="259045"/>
    <xdr:sp macro="" textlink="">
      <xdr:nvSpPr>
        <xdr:cNvPr id="438" name="n_4mainValue【消防施設】&#10;一人当たり面積"/>
        <xdr:cNvSpPr txBox="1"/>
      </xdr:nvSpPr>
      <xdr:spPr>
        <a:xfrm>
          <a:off x="18421427" y="1476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9" name="正方形/長方形 4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0" name="正方形/長方形 4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1" name="正方形/長方形 4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2" name="正方形/長方形 4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3" name="正方形/長方形 4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4" name="正方形/長方形 4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5" name="正方形/長方形 4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正方形/長方形 4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7" name="テキスト ボックス 4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8" name="直線コネクタ 4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9" name="テキスト ボックス 4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0" name="直線コネクタ 4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1" name="テキスト ボックス 4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2" name="直線コネクタ 4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3" name="テキスト ボックス 4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4" name="直線コネクタ 4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5" name="テキスト ボックス 4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6" name="直線コネクタ 4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7" name="テキスト ボックス 4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8" name="直線コネクタ 4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9" name="テキスト ボックス 4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0" name="直線コネクタ 4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1" name="テキスト ボックス 4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464" name="直線コネクタ 463"/>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465"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466" name="直線コネクタ 465"/>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67"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8" name="直線コネクタ 4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469"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470" name="フローチャート: 判断 469"/>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471" name="フローチャート: 判断 470"/>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472" name="フローチャート: 判断 471"/>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473" name="フローチャート: 判断 472"/>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474" name="フローチャート: 判断 473"/>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5" name="テキスト ボックス 4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6" name="テキスト ボックス 4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7" name="テキスト ボックス 4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8" name="テキスト ボックス 4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9" name="テキスト ボックス 4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54792</xdr:rowOff>
    </xdr:from>
    <xdr:to>
      <xdr:col>85</xdr:col>
      <xdr:colOff>177800</xdr:colOff>
      <xdr:row>107</xdr:row>
      <xdr:rowOff>156392</xdr:rowOff>
    </xdr:to>
    <xdr:sp macro="" textlink="">
      <xdr:nvSpPr>
        <xdr:cNvPr id="480" name="楕円 479"/>
        <xdr:cNvSpPr/>
      </xdr:nvSpPr>
      <xdr:spPr>
        <a:xfrm>
          <a:off x="162687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33219</xdr:rowOff>
    </xdr:from>
    <xdr:ext cx="405111" cy="259045"/>
    <xdr:sp macro="" textlink="">
      <xdr:nvSpPr>
        <xdr:cNvPr id="481" name="【庁舎】&#10;有形固定資産減価償却率該当値テキスト"/>
        <xdr:cNvSpPr txBox="1"/>
      </xdr:nvSpPr>
      <xdr:spPr>
        <a:xfrm>
          <a:off x="16357600"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28666</xdr:rowOff>
    </xdr:from>
    <xdr:to>
      <xdr:col>81</xdr:col>
      <xdr:colOff>101600</xdr:colOff>
      <xdr:row>107</xdr:row>
      <xdr:rowOff>130266</xdr:rowOff>
    </xdr:to>
    <xdr:sp macro="" textlink="">
      <xdr:nvSpPr>
        <xdr:cNvPr id="482" name="楕円 481"/>
        <xdr:cNvSpPr/>
      </xdr:nvSpPr>
      <xdr:spPr>
        <a:xfrm>
          <a:off x="15430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79466</xdr:rowOff>
    </xdr:from>
    <xdr:to>
      <xdr:col>85</xdr:col>
      <xdr:colOff>127000</xdr:colOff>
      <xdr:row>107</xdr:row>
      <xdr:rowOff>105592</xdr:rowOff>
    </xdr:to>
    <xdr:cxnSp macro="">
      <xdr:nvCxnSpPr>
        <xdr:cNvPr id="483" name="直線コネクタ 482"/>
        <xdr:cNvCxnSpPr/>
      </xdr:nvCxnSpPr>
      <xdr:spPr>
        <a:xfrm>
          <a:off x="15481300" y="1842461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154395</xdr:rowOff>
    </xdr:from>
    <xdr:to>
      <xdr:col>76</xdr:col>
      <xdr:colOff>165100</xdr:colOff>
      <xdr:row>109</xdr:row>
      <xdr:rowOff>84545</xdr:rowOff>
    </xdr:to>
    <xdr:sp macro="" textlink="">
      <xdr:nvSpPr>
        <xdr:cNvPr id="484" name="楕円 483"/>
        <xdr:cNvSpPr/>
      </xdr:nvSpPr>
      <xdr:spPr>
        <a:xfrm>
          <a:off x="14541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79466</xdr:rowOff>
    </xdr:from>
    <xdr:to>
      <xdr:col>81</xdr:col>
      <xdr:colOff>50800</xdr:colOff>
      <xdr:row>109</xdr:row>
      <xdr:rowOff>33745</xdr:rowOff>
    </xdr:to>
    <xdr:cxnSp macro="">
      <xdr:nvCxnSpPr>
        <xdr:cNvPr id="485" name="直線コネクタ 484"/>
        <xdr:cNvCxnSpPr/>
      </xdr:nvCxnSpPr>
      <xdr:spPr>
        <a:xfrm flipV="1">
          <a:off x="14592300" y="18424616"/>
          <a:ext cx="889000" cy="2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123371</xdr:rowOff>
    </xdr:from>
    <xdr:to>
      <xdr:col>72</xdr:col>
      <xdr:colOff>38100</xdr:colOff>
      <xdr:row>109</xdr:row>
      <xdr:rowOff>53521</xdr:rowOff>
    </xdr:to>
    <xdr:sp macro="" textlink="">
      <xdr:nvSpPr>
        <xdr:cNvPr id="486" name="楕円 485"/>
        <xdr:cNvSpPr/>
      </xdr:nvSpPr>
      <xdr:spPr>
        <a:xfrm>
          <a:off x="13652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2721</xdr:rowOff>
    </xdr:from>
    <xdr:to>
      <xdr:col>76</xdr:col>
      <xdr:colOff>114300</xdr:colOff>
      <xdr:row>109</xdr:row>
      <xdr:rowOff>33745</xdr:rowOff>
    </xdr:to>
    <xdr:cxnSp macro="">
      <xdr:nvCxnSpPr>
        <xdr:cNvPr id="487" name="直線コネクタ 486"/>
        <xdr:cNvCxnSpPr/>
      </xdr:nvCxnSpPr>
      <xdr:spPr>
        <a:xfrm>
          <a:off x="13703300" y="186907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90714</xdr:rowOff>
    </xdr:from>
    <xdr:to>
      <xdr:col>67</xdr:col>
      <xdr:colOff>101600</xdr:colOff>
      <xdr:row>109</xdr:row>
      <xdr:rowOff>20864</xdr:rowOff>
    </xdr:to>
    <xdr:sp macro="" textlink="">
      <xdr:nvSpPr>
        <xdr:cNvPr id="488" name="楕円 487"/>
        <xdr:cNvSpPr/>
      </xdr:nvSpPr>
      <xdr:spPr>
        <a:xfrm>
          <a:off x="12763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141514</xdr:rowOff>
    </xdr:from>
    <xdr:to>
      <xdr:col>71</xdr:col>
      <xdr:colOff>177800</xdr:colOff>
      <xdr:row>109</xdr:row>
      <xdr:rowOff>2721</xdr:rowOff>
    </xdr:to>
    <xdr:cxnSp macro="">
      <xdr:nvCxnSpPr>
        <xdr:cNvPr id="489" name="直線コネクタ 488"/>
        <xdr:cNvCxnSpPr/>
      </xdr:nvCxnSpPr>
      <xdr:spPr>
        <a:xfrm>
          <a:off x="12814300" y="18658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490" name="n_1aveValue【庁舎】&#10;有形固定資産減価償却率"/>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491" name="n_2aveValue【庁舎】&#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492" name="n_3ave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493" name="n_4aveValue【庁舎】&#10;有形固定資産減価償却率"/>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121393</xdr:rowOff>
    </xdr:from>
    <xdr:ext cx="405111" cy="259045"/>
    <xdr:sp macro="" textlink="">
      <xdr:nvSpPr>
        <xdr:cNvPr id="494" name="n_1mainValue【庁舎】&#10;有形固定資産減価償却率"/>
        <xdr:cNvSpPr txBox="1"/>
      </xdr:nvSpPr>
      <xdr:spPr>
        <a:xfrm>
          <a:off x="152660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75672</xdr:rowOff>
    </xdr:from>
    <xdr:ext cx="405111" cy="259045"/>
    <xdr:sp macro="" textlink="">
      <xdr:nvSpPr>
        <xdr:cNvPr id="495" name="n_2mainValue【庁舎】&#10;有形固定資産減価償却率"/>
        <xdr:cNvSpPr txBox="1"/>
      </xdr:nvSpPr>
      <xdr:spPr>
        <a:xfrm>
          <a:off x="143897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44648</xdr:rowOff>
    </xdr:from>
    <xdr:ext cx="405111" cy="259045"/>
    <xdr:sp macro="" textlink="">
      <xdr:nvSpPr>
        <xdr:cNvPr id="496" name="n_3mainValue【庁舎】&#10;有形固定資産減価償却率"/>
        <xdr:cNvSpPr txBox="1"/>
      </xdr:nvSpPr>
      <xdr:spPr>
        <a:xfrm>
          <a:off x="135007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11991</xdr:rowOff>
    </xdr:from>
    <xdr:ext cx="405111" cy="259045"/>
    <xdr:sp macro="" textlink="">
      <xdr:nvSpPr>
        <xdr:cNvPr id="497" name="n_4mainValue【庁舎】&#10;有形固定資産減価償却率"/>
        <xdr:cNvSpPr txBox="1"/>
      </xdr:nvSpPr>
      <xdr:spPr>
        <a:xfrm>
          <a:off x="12611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8" name="直線コネクタ 5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9" name="テキスト ボックス 5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0" name="直線コネクタ 5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1" name="テキスト ボックス 5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2" name="直線コネクタ 5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3" name="テキスト ボックス 5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4" name="直線コネクタ 5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5" name="テキスト ボックス 5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6" name="直線コネクタ 5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7" name="テキスト ボックス 5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8" name="直線コネクタ 5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9" name="テキスト ボックス 5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1" name="テキスト ボックス 5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523" name="直線コネクタ 522"/>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524"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525" name="直線コネクタ 524"/>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526"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527" name="直線コネクタ 526"/>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528" name="【庁舎】&#10;一人当たり面積平均値テキスト"/>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529" name="フローチャート: 判断 528"/>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530" name="フローチャート: 判断 529"/>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531" name="フローチャート: 判断 530"/>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532" name="フローチャート: 判断 531"/>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533" name="フローチャート: 判断 532"/>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4" name="テキスト ボックス 5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5" name="テキスト ボックス 5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6" name="テキスト ボックス 5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7" name="テキスト ボックス 5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8" name="テキスト ボックス 5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40639</xdr:rowOff>
    </xdr:from>
    <xdr:to>
      <xdr:col>116</xdr:col>
      <xdr:colOff>114300</xdr:colOff>
      <xdr:row>106</xdr:row>
      <xdr:rowOff>142239</xdr:rowOff>
    </xdr:to>
    <xdr:sp macro="" textlink="">
      <xdr:nvSpPr>
        <xdr:cNvPr id="539" name="楕円 538"/>
        <xdr:cNvSpPr/>
      </xdr:nvSpPr>
      <xdr:spPr>
        <a:xfrm>
          <a:off x="22110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19066</xdr:rowOff>
    </xdr:from>
    <xdr:ext cx="469744" cy="259045"/>
    <xdr:sp macro="" textlink="">
      <xdr:nvSpPr>
        <xdr:cNvPr id="540" name="【庁舎】&#10;一人当たり面積該当値テキスト"/>
        <xdr:cNvSpPr txBox="1"/>
      </xdr:nvSpPr>
      <xdr:spPr>
        <a:xfrm>
          <a:off x="22199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49349</xdr:rowOff>
    </xdr:from>
    <xdr:to>
      <xdr:col>112</xdr:col>
      <xdr:colOff>38100</xdr:colOff>
      <xdr:row>106</xdr:row>
      <xdr:rowOff>150949</xdr:rowOff>
    </xdr:to>
    <xdr:sp macro="" textlink="">
      <xdr:nvSpPr>
        <xdr:cNvPr id="541" name="楕円 540"/>
        <xdr:cNvSpPr/>
      </xdr:nvSpPr>
      <xdr:spPr>
        <a:xfrm>
          <a:off x="21272500" y="182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91439</xdr:rowOff>
    </xdr:from>
    <xdr:to>
      <xdr:col>116</xdr:col>
      <xdr:colOff>63500</xdr:colOff>
      <xdr:row>106</xdr:row>
      <xdr:rowOff>100149</xdr:rowOff>
    </xdr:to>
    <xdr:cxnSp macro="">
      <xdr:nvCxnSpPr>
        <xdr:cNvPr id="542" name="直線コネクタ 541"/>
        <xdr:cNvCxnSpPr/>
      </xdr:nvCxnSpPr>
      <xdr:spPr>
        <a:xfrm flipV="1">
          <a:off x="21323300" y="18265139"/>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61323</xdr:rowOff>
    </xdr:from>
    <xdr:to>
      <xdr:col>107</xdr:col>
      <xdr:colOff>101600</xdr:colOff>
      <xdr:row>106</xdr:row>
      <xdr:rowOff>162923</xdr:rowOff>
    </xdr:to>
    <xdr:sp macro="" textlink="">
      <xdr:nvSpPr>
        <xdr:cNvPr id="543" name="楕円 542"/>
        <xdr:cNvSpPr/>
      </xdr:nvSpPr>
      <xdr:spPr>
        <a:xfrm>
          <a:off x="20383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100149</xdr:rowOff>
    </xdr:from>
    <xdr:to>
      <xdr:col>111</xdr:col>
      <xdr:colOff>177800</xdr:colOff>
      <xdr:row>106</xdr:row>
      <xdr:rowOff>112123</xdr:rowOff>
    </xdr:to>
    <xdr:cxnSp macro="">
      <xdr:nvCxnSpPr>
        <xdr:cNvPr id="544" name="直線コネクタ 543"/>
        <xdr:cNvCxnSpPr/>
      </xdr:nvCxnSpPr>
      <xdr:spPr>
        <a:xfrm flipV="1">
          <a:off x="20434300" y="18273849"/>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545" name="楕円 544"/>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112123</xdr:rowOff>
    </xdr:from>
    <xdr:to>
      <xdr:col>107</xdr:col>
      <xdr:colOff>50800</xdr:colOff>
      <xdr:row>106</xdr:row>
      <xdr:rowOff>144780</xdr:rowOff>
    </xdr:to>
    <xdr:cxnSp macro="">
      <xdr:nvCxnSpPr>
        <xdr:cNvPr id="546" name="直線コネクタ 545"/>
        <xdr:cNvCxnSpPr/>
      </xdr:nvCxnSpPr>
      <xdr:spPr>
        <a:xfrm flipV="1">
          <a:off x="19545300" y="182858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101600</xdr:rowOff>
    </xdr:from>
    <xdr:to>
      <xdr:col>98</xdr:col>
      <xdr:colOff>38100</xdr:colOff>
      <xdr:row>107</xdr:row>
      <xdr:rowOff>31750</xdr:rowOff>
    </xdr:to>
    <xdr:sp macro="" textlink="">
      <xdr:nvSpPr>
        <xdr:cNvPr id="547" name="楕円 546"/>
        <xdr:cNvSpPr/>
      </xdr:nvSpPr>
      <xdr:spPr>
        <a:xfrm>
          <a:off x="18605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152400</xdr:rowOff>
    </xdr:to>
    <xdr:cxnSp macro="">
      <xdr:nvCxnSpPr>
        <xdr:cNvPr id="548" name="直線コネクタ 547"/>
        <xdr:cNvCxnSpPr/>
      </xdr:nvCxnSpPr>
      <xdr:spPr>
        <a:xfrm flipV="1">
          <a:off x="18656300" y="1831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549" name="n_1aveValue【庁舎】&#10;一人当たり面積"/>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550" name="n_2aveValue【庁舎】&#10;一人当たり面積"/>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551" name="n_3aveValue【庁舎】&#10;一人当たり面積"/>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552" name="n_4aveValue【庁舎】&#10;一人当たり面積"/>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142076</xdr:rowOff>
    </xdr:from>
    <xdr:ext cx="469744" cy="259045"/>
    <xdr:sp macro="" textlink="">
      <xdr:nvSpPr>
        <xdr:cNvPr id="553" name="n_1mainValue【庁舎】&#10;一人当たり面積"/>
        <xdr:cNvSpPr txBox="1"/>
      </xdr:nvSpPr>
      <xdr:spPr>
        <a:xfrm>
          <a:off x="21075727" y="183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554" name="n_2mainValue【庁舎】&#10;一人当たり面積"/>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555" name="n_3mainValue【庁舎】&#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22877</xdr:rowOff>
    </xdr:from>
    <xdr:ext cx="469744" cy="259045"/>
    <xdr:sp macro="" textlink="">
      <xdr:nvSpPr>
        <xdr:cNvPr id="556" name="n_4mainValue【庁舎】&#10;一人当たり面積"/>
        <xdr:cNvSpPr txBox="1"/>
      </xdr:nvSpPr>
      <xdr:spPr>
        <a:xfrm>
          <a:off x="18421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庁舎や保健センター</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等の多</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くの施設については、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以上であり、長寿命化等の検討が必要である。中でも庁舎については、以前耐震改修を実施しているものの、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施設躯体や設備の老朽化も著しく、</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83.3%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なっており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償却が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進んでいる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ため早急に対応方針を検討していく必要がある。</a:t>
          </a:r>
          <a:r>
            <a:rPr kumimoji="0"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福祉避難所と防災センターの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つの施設の新規整備を実施</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その他の</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施設についても</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継続して</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計画的な長寿命化や維持管理について検討していく必要がある。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5,136
5,102
119.04
6,939,810
6,652,432
260,769
2,667,353
5,199,462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42.0%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）に加え、基幹産業である農業収入が伸びていないことや地域産業全体の財政基盤が弱く、類似団体平均より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ポイント低くなっている。今後も改善に向けて、引き続き歳入確保対策や事務事業の見直し等による支出削減を図りながら、収入額の確保と需要額の抑制に取り組み、財政健全化に努める。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平均と比較して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高くなっているが、人件費、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扶助費、補助費等では低くなっている。指数悪化の要因は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会計年度任用職員制度開始に伴う人件費の増や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特別会計への繰出金の増である。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また、令和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月豪雨災害や大規模投資事業の影響により、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増大する見込みであり、同比率の増加は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進行すると</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推計</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133604</xdr:rowOff>
    </xdr:from>
    <xdr:to>
      <xdr:col>23</xdr:col>
      <xdr:colOff>133350</xdr:colOff>
      <xdr:row>63</xdr:row>
      <xdr:rowOff>162560</xdr:rowOff>
    </xdr:to>
    <xdr:cxnSp macro="">
      <xdr:nvCxnSpPr>
        <xdr:cNvPr id="131" name="直線コネクタ 130"/>
        <xdr:cNvCxnSpPr/>
      </xdr:nvCxnSpPr>
      <xdr:spPr>
        <a:xfrm>
          <a:off x="4114800" y="1093495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63</xdr:row>
      <xdr:rowOff>133604</xdr:rowOff>
    </xdr:to>
    <xdr:cxnSp macro="">
      <xdr:nvCxnSpPr>
        <xdr:cNvPr id="134" name="直線コネクタ 133"/>
        <xdr:cNvCxnSpPr/>
      </xdr:nvCxnSpPr>
      <xdr:spPr>
        <a:xfrm>
          <a:off x="3225800" y="1092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63</xdr:row>
      <xdr:rowOff>119126</xdr:rowOff>
    </xdr:to>
    <xdr:cxnSp macro="">
      <xdr:nvCxnSpPr>
        <xdr:cNvPr id="137" name="直線コネクタ 136"/>
        <xdr:cNvCxnSpPr/>
      </xdr:nvCxnSpPr>
      <xdr:spPr>
        <a:xfrm>
          <a:off x="2336800" y="1079017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160274</xdr:rowOff>
    </xdr:from>
    <xdr:to>
      <xdr:col>11</xdr:col>
      <xdr:colOff>31750</xdr:colOff>
      <xdr:row>62</xdr:row>
      <xdr:rowOff>169926</xdr:rowOff>
    </xdr:to>
    <xdr:cxnSp macro="">
      <xdr:nvCxnSpPr>
        <xdr:cNvPr id="140" name="直線コネクタ 139"/>
        <xdr:cNvCxnSpPr/>
      </xdr:nvCxnSpPr>
      <xdr:spPr>
        <a:xfrm flipV="1">
          <a:off x="1447800" y="107901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0" name="楕円 149"/>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1"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2" name="楕円 151"/>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3" name="テキスト ボックス 152"/>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4" name="楕円 153"/>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55" name="テキスト ボックス 154"/>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6" name="楕円 155"/>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49801</xdr:rowOff>
    </xdr:from>
    <xdr:ext cx="762000" cy="259045"/>
    <xdr:sp macro="" textlink="">
      <xdr:nvSpPr>
        <xdr:cNvPr id="157" name="テキスト ボックス 156"/>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8" name="楕円 157"/>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59453</xdr:rowOff>
    </xdr:from>
    <xdr:ext cx="762000" cy="259045"/>
    <xdr:sp macro="" textlink="">
      <xdr:nvSpPr>
        <xdr:cNvPr id="159" name="テキスト ボックス 158"/>
        <xdr:cNvSpPr txBox="1"/>
      </xdr:nvSpPr>
      <xdr:spPr>
        <a:xfrm>
          <a:off x="1066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[315,761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公共施設や庁内の情報システム整備拡充</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やセキュリティ強化</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に伴って電算機器の使用料等の支出も伸びているほか、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民間に町立保育園における保育業務を委託していること、正規職員の人員不足を会計年度任用職員で補っていることから、人口</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人当たりの決算額は類似団体平均と比較して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63,769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円高くなっている。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委託や施設管理の見直しなど、引き続き削減努力を続けながら、類似団体との乖離幅を縮小させていく。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80178</xdr:rowOff>
    </xdr:from>
    <xdr:to>
      <xdr:col>23</xdr:col>
      <xdr:colOff>133350</xdr:colOff>
      <xdr:row>84</xdr:row>
      <xdr:rowOff>85173</xdr:rowOff>
    </xdr:to>
    <xdr:cxnSp macro="">
      <xdr:nvCxnSpPr>
        <xdr:cNvPr id="196" name="直線コネクタ 195"/>
        <xdr:cNvCxnSpPr/>
      </xdr:nvCxnSpPr>
      <xdr:spPr>
        <a:xfrm>
          <a:off x="4114800" y="14310528"/>
          <a:ext cx="838200" cy="17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80178</xdr:rowOff>
    </xdr:from>
    <xdr:to>
      <xdr:col>19</xdr:col>
      <xdr:colOff>133350</xdr:colOff>
      <xdr:row>83</xdr:row>
      <xdr:rowOff>94546</xdr:rowOff>
    </xdr:to>
    <xdr:cxnSp macro="">
      <xdr:nvCxnSpPr>
        <xdr:cNvPr id="199" name="直線コネクタ 198"/>
        <xdr:cNvCxnSpPr/>
      </xdr:nvCxnSpPr>
      <xdr:spPr>
        <a:xfrm flipV="1">
          <a:off x="3225800" y="14310528"/>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94546</xdr:rowOff>
    </xdr:from>
    <xdr:to>
      <xdr:col>15</xdr:col>
      <xdr:colOff>82550</xdr:colOff>
      <xdr:row>83</xdr:row>
      <xdr:rowOff>142658</xdr:rowOff>
    </xdr:to>
    <xdr:cxnSp macro="">
      <xdr:nvCxnSpPr>
        <xdr:cNvPr id="202" name="直線コネクタ 201"/>
        <xdr:cNvCxnSpPr/>
      </xdr:nvCxnSpPr>
      <xdr:spPr>
        <a:xfrm flipV="1">
          <a:off x="2336800" y="14324896"/>
          <a:ext cx="889000" cy="4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70332</xdr:rowOff>
    </xdr:from>
    <xdr:to>
      <xdr:col>11</xdr:col>
      <xdr:colOff>31750</xdr:colOff>
      <xdr:row>83</xdr:row>
      <xdr:rowOff>142658</xdr:rowOff>
    </xdr:to>
    <xdr:cxnSp macro="">
      <xdr:nvCxnSpPr>
        <xdr:cNvPr id="205" name="直線コネクタ 204"/>
        <xdr:cNvCxnSpPr/>
      </xdr:nvCxnSpPr>
      <xdr:spPr>
        <a:xfrm>
          <a:off x="1447800" y="14300682"/>
          <a:ext cx="889000" cy="7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34373</xdr:rowOff>
    </xdr:from>
    <xdr:to>
      <xdr:col>23</xdr:col>
      <xdr:colOff>184150</xdr:colOff>
      <xdr:row>84</xdr:row>
      <xdr:rowOff>135973</xdr:rowOff>
    </xdr:to>
    <xdr:sp macro="" textlink="">
      <xdr:nvSpPr>
        <xdr:cNvPr id="215" name="楕円 214"/>
        <xdr:cNvSpPr/>
      </xdr:nvSpPr>
      <xdr:spPr>
        <a:xfrm>
          <a:off x="4902200" y="1443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6450</xdr:rowOff>
    </xdr:from>
    <xdr:ext cx="762000" cy="259045"/>
    <xdr:sp macro="" textlink="">
      <xdr:nvSpPr>
        <xdr:cNvPr id="216" name="人件費・物件費等の状況該当値テキスト"/>
        <xdr:cNvSpPr txBox="1"/>
      </xdr:nvSpPr>
      <xdr:spPr>
        <a:xfrm>
          <a:off x="5041900" y="1440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29378</xdr:rowOff>
    </xdr:from>
    <xdr:to>
      <xdr:col>19</xdr:col>
      <xdr:colOff>184150</xdr:colOff>
      <xdr:row>83</xdr:row>
      <xdr:rowOff>130978</xdr:rowOff>
    </xdr:to>
    <xdr:sp macro="" textlink="">
      <xdr:nvSpPr>
        <xdr:cNvPr id="217" name="楕円 216"/>
        <xdr:cNvSpPr/>
      </xdr:nvSpPr>
      <xdr:spPr>
        <a:xfrm>
          <a:off x="4064000" y="142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115755</xdr:rowOff>
    </xdr:from>
    <xdr:ext cx="736600" cy="259045"/>
    <xdr:sp macro="" textlink="">
      <xdr:nvSpPr>
        <xdr:cNvPr id="218" name="テキスト ボックス 217"/>
        <xdr:cNvSpPr txBox="1"/>
      </xdr:nvSpPr>
      <xdr:spPr>
        <a:xfrm>
          <a:off x="3733800" y="1434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43746</xdr:rowOff>
    </xdr:from>
    <xdr:to>
      <xdr:col>15</xdr:col>
      <xdr:colOff>133350</xdr:colOff>
      <xdr:row>83</xdr:row>
      <xdr:rowOff>145346</xdr:rowOff>
    </xdr:to>
    <xdr:sp macro="" textlink="">
      <xdr:nvSpPr>
        <xdr:cNvPr id="219" name="楕円 218"/>
        <xdr:cNvSpPr/>
      </xdr:nvSpPr>
      <xdr:spPr>
        <a:xfrm>
          <a:off x="3175000" y="1427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130123</xdr:rowOff>
    </xdr:from>
    <xdr:ext cx="762000" cy="259045"/>
    <xdr:sp macro="" textlink="">
      <xdr:nvSpPr>
        <xdr:cNvPr id="220" name="テキスト ボックス 219"/>
        <xdr:cNvSpPr txBox="1"/>
      </xdr:nvSpPr>
      <xdr:spPr>
        <a:xfrm>
          <a:off x="2844800" y="1436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91858</xdr:rowOff>
    </xdr:from>
    <xdr:to>
      <xdr:col>11</xdr:col>
      <xdr:colOff>82550</xdr:colOff>
      <xdr:row>84</xdr:row>
      <xdr:rowOff>22008</xdr:rowOff>
    </xdr:to>
    <xdr:sp macro="" textlink="">
      <xdr:nvSpPr>
        <xdr:cNvPr id="221" name="楕円 220"/>
        <xdr:cNvSpPr/>
      </xdr:nvSpPr>
      <xdr:spPr>
        <a:xfrm>
          <a:off x="2286000" y="143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6785</xdr:rowOff>
    </xdr:from>
    <xdr:ext cx="762000" cy="259045"/>
    <xdr:sp macro="" textlink="">
      <xdr:nvSpPr>
        <xdr:cNvPr id="222" name="テキスト ボックス 221"/>
        <xdr:cNvSpPr txBox="1"/>
      </xdr:nvSpPr>
      <xdr:spPr>
        <a:xfrm>
          <a:off x="1955800" y="1440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19532</xdr:rowOff>
    </xdr:from>
    <xdr:to>
      <xdr:col>7</xdr:col>
      <xdr:colOff>31750</xdr:colOff>
      <xdr:row>83</xdr:row>
      <xdr:rowOff>121132</xdr:rowOff>
    </xdr:to>
    <xdr:sp macro="" textlink="">
      <xdr:nvSpPr>
        <xdr:cNvPr id="223" name="楕円 222"/>
        <xdr:cNvSpPr/>
      </xdr:nvSpPr>
      <xdr:spPr>
        <a:xfrm>
          <a:off x="1397000" y="142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105909</xdr:rowOff>
    </xdr:from>
    <xdr:ext cx="762000" cy="259045"/>
    <xdr:sp macro="" textlink="">
      <xdr:nvSpPr>
        <xdr:cNvPr id="224" name="テキスト ボックス 223"/>
        <xdr:cNvSpPr txBox="1"/>
      </xdr:nvSpPr>
      <xdr:spPr>
        <a:xfrm>
          <a:off x="1066800" y="1433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平均との比較では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ポイント高くなっている。これは職員構成が経験年数の長い職員が多数を占めていることが要因のひとつとして挙げられるが、今後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職員の大量退職及び若年層採用の活性化により、本指数が低下していくものと推計している。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57452</xdr:rowOff>
    </xdr:from>
    <xdr:to>
      <xdr:col>81</xdr:col>
      <xdr:colOff>44450</xdr:colOff>
      <xdr:row>89</xdr:row>
      <xdr:rowOff>23888</xdr:rowOff>
    </xdr:to>
    <xdr:cxnSp macro="">
      <xdr:nvCxnSpPr>
        <xdr:cNvPr id="260" name="直線コネクタ 259"/>
        <xdr:cNvCxnSpPr/>
      </xdr:nvCxnSpPr>
      <xdr:spPr>
        <a:xfrm flipV="1">
          <a:off x="16179800" y="15145052"/>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23888</xdr:rowOff>
    </xdr:from>
    <xdr:to>
      <xdr:col>77</xdr:col>
      <xdr:colOff>44450</xdr:colOff>
      <xdr:row>89</xdr:row>
      <xdr:rowOff>58359</xdr:rowOff>
    </xdr:to>
    <xdr:cxnSp macro="">
      <xdr:nvCxnSpPr>
        <xdr:cNvPr id="263" name="直線コネクタ 262"/>
        <xdr:cNvCxnSpPr/>
      </xdr:nvCxnSpPr>
      <xdr:spPr>
        <a:xfrm flipV="1">
          <a:off x="15290800" y="152829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907</xdr:rowOff>
    </xdr:from>
    <xdr:to>
      <xdr:col>72</xdr:col>
      <xdr:colOff>203200</xdr:colOff>
      <xdr:row>89</xdr:row>
      <xdr:rowOff>58359</xdr:rowOff>
    </xdr:to>
    <xdr:cxnSp macro="">
      <xdr:nvCxnSpPr>
        <xdr:cNvPr id="266" name="直線コネクタ 265"/>
        <xdr:cNvCxnSpPr/>
      </xdr:nvCxnSpPr>
      <xdr:spPr>
        <a:xfrm>
          <a:off x="14401800" y="152599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126395</xdr:rowOff>
    </xdr:from>
    <xdr:to>
      <xdr:col>68</xdr:col>
      <xdr:colOff>152400</xdr:colOff>
      <xdr:row>89</xdr:row>
      <xdr:rowOff>907</xdr:rowOff>
    </xdr:to>
    <xdr:cxnSp macro="">
      <xdr:nvCxnSpPr>
        <xdr:cNvPr id="269" name="直線コネクタ 268"/>
        <xdr:cNvCxnSpPr/>
      </xdr:nvCxnSpPr>
      <xdr:spPr>
        <a:xfrm>
          <a:off x="13512800" y="1521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6652</xdr:rowOff>
    </xdr:from>
    <xdr:to>
      <xdr:col>81</xdr:col>
      <xdr:colOff>95250</xdr:colOff>
      <xdr:row>88</xdr:row>
      <xdr:rowOff>108252</xdr:rowOff>
    </xdr:to>
    <xdr:sp macro="" textlink="">
      <xdr:nvSpPr>
        <xdr:cNvPr id="279" name="楕円 278"/>
        <xdr:cNvSpPr/>
      </xdr:nvSpPr>
      <xdr:spPr>
        <a:xfrm>
          <a:off x="169672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150179</xdr:rowOff>
    </xdr:from>
    <xdr:ext cx="762000" cy="259045"/>
    <xdr:sp macro="" textlink="">
      <xdr:nvSpPr>
        <xdr:cNvPr id="280" name="給与水準   （国との比較）該当値テキスト"/>
        <xdr:cNvSpPr txBox="1"/>
      </xdr:nvSpPr>
      <xdr:spPr>
        <a:xfrm>
          <a:off x="17106900" y="150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144538</xdr:rowOff>
    </xdr:from>
    <xdr:to>
      <xdr:col>77</xdr:col>
      <xdr:colOff>95250</xdr:colOff>
      <xdr:row>89</xdr:row>
      <xdr:rowOff>74688</xdr:rowOff>
    </xdr:to>
    <xdr:sp macro="" textlink="">
      <xdr:nvSpPr>
        <xdr:cNvPr id="281" name="楕円 280"/>
        <xdr:cNvSpPr/>
      </xdr:nvSpPr>
      <xdr:spPr>
        <a:xfrm>
          <a:off x="16129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59465</xdr:rowOff>
    </xdr:from>
    <xdr:ext cx="736600" cy="259045"/>
    <xdr:sp macro="" textlink="">
      <xdr:nvSpPr>
        <xdr:cNvPr id="282" name="テキスト ボックス 281"/>
        <xdr:cNvSpPr txBox="1"/>
      </xdr:nvSpPr>
      <xdr:spPr>
        <a:xfrm>
          <a:off x="15798800" y="1531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7559</xdr:rowOff>
    </xdr:from>
    <xdr:to>
      <xdr:col>73</xdr:col>
      <xdr:colOff>44450</xdr:colOff>
      <xdr:row>89</xdr:row>
      <xdr:rowOff>109159</xdr:rowOff>
    </xdr:to>
    <xdr:sp macro="" textlink="">
      <xdr:nvSpPr>
        <xdr:cNvPr id="283" name="楕円 282"/>
        <xdr:cNvSpPr/>
      </xdr:nvSpPr>
      <xdr:spPr>
        <a:xfrm>
          <a:off x="15240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93936</xdr:rowOff>
    </xdr:from>
    <xdr:ext cx="762000" cy="259045"/>
    <xdr:sp macro="" textlink="">
      <xdr:nvSpPr>
        <xdr:cNvPr id="284" name="テキスト ボックス 283"/>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5" name="楕円 284"/>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6" name="テキスト ボックス 285"/>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75595</xdr:rowOff>
    </xdr:from>
    <xdr:to>
      <xdr:col>64</xdr:col>
      <xdr:colOff>152400</xdr:colOff>
      <xdr:row>89</xdr:row>
      <xdr:rowOff>5745</xdr:rowOff>
    </xdr:to>
    <xdr:sp macro="" textlink="">
      <xdr:nvSpPr>
        <xdr:cNvPr id="287" name="楕円 286"/>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161972</xdr:rowOff>
    </xdr:from>
    <xdr:ext cx="762000" cy="259045"/>
    <xdr:sp macro="" textlink="">
      <xdr:nvSpPr>
        <xdr:cNvPr id="288" name="テキスト ボックス 287"/>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現状の職員数を維持できるよう採用計画を見直した結果、人口千人当たり職員数は昨年度より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0.44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ポイント増加したが、なお、類団平均より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0.31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年度から退職者不補充による削減に努めた効果と考えられる。今後は業務量の平準化等を適宜検討しながら職員定員管理計画に基づいた職員数の適正管理に努めていく。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62199</xdr:rowOff>
    </xdr:from>
    <xdr:to>
      <xdr:col>81</xdr:col>
      <xdr:colOff>44450</xdr:colOff>
      <xdr:row>60</xdr:row>
      <xdr:rowOff>88741</xdr:rowOff>
    </xdr:to>
    <xdr:cxnSp macro="">
      <xdr:nvCxnSpPr>
        <xdr:cNvPr id="319" name="直線コネクタ 318"/>
        <xdr:cNvCxnSpPr/>
      </xdr:nvCxnSpPr>
      <xdr:spPr>
        <a:xfrm>
          <a:off x="16179800" y="10349199"/>
          <a:ext cx="8382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7906</xdr:rowOff>
    </xdr:from>
    <xdr:to>
      <xdr:col>77</xdr:col>
      <xdr:colOff>44450</xdr:colOff>
      <xdr:row>60</xdr:row>
      <xdr:rowOff>62199</xdr:rowOff>
    </xdr:to>
    <xdr:cxnSp macro="">
      <xdr:nvCxnSpPr>
        <xdr:cNvPr id="322" name="直線コネクタ 321"/>
        <xdr:cNvCxnSpPr/>
      </xdr:nvCxnSpPr>
      <xdr:spPr>
        <a:xfrm>
          <a:off x="15290800" y="10294906"/>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162465</xdr:rowOff>
    </xdr:from>
    <xdr:to>
      <xdr:col>72</xdr:col>
      <xdr:colOff>203200</xdr:colOff>
      <xdr:row>60</xdr:row>
      <xdr:rowOff>7906</xdr:rowOff>
    </xdr:to>
    <xdr:cxnSp macro="">
      <xdr:nvCxnSpPr>
        <xdr:cNvPr id="325" name="直線コネクタ 324"/>
        <xdr:cNvCxnSpPr/>
      </xdr:nvCxnSpPr>
      <xdr:spPr>
        <a:xfrm>
          <a:off x="14401800" y="1027801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162465</xdr:rowOff>
    </xdr:from>
    <xdr:to>
      <xdr:col>68</xdr:col>
      <xdr:colOff>152400</xdr:colOff>
      <xdr:row>60</xdr:row>
      <xdr:rowOff>64</xdr:rowOff>
    </xdr:to>
    <xdr:cxnSp macro="">
      <xdr:nvCxnSpPr>
        <xdr:cNvPr id="328" name="直線コネクタ 327"/>
        <xdr:cNvCxnSpPr/>
      </xdr:nvCxnSpPr>
      <xdr:spPr>
        <a:xfrm flipV="1">
          <a:off x="13512800" y="10278015"/>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37941</xdr:rowOff>
    </xdr:from>
    <xdr:to>
      <xdr:col>81</xdr:col>
      <xdr:colOff>95250</xdr:colOff>
      <xdr:row>60</xdr:row>
      <xdr:rowOff>139541</xdr:rowOff>
    </xdr:to>
    <xdr:sp macro="" textlink="">
      <xdr:nvSpPr>
        <xdr:cNvPr id="338" name="楕円 337"/>
        <xdr:cNvSpPr/>
      </xdr:nvSpPr>
      <xdr:spPr>
        <a:xfrm>
          <a:off x="16967200" y="1032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54468</xdr:rowOff>
    </xdr:from>
    <xdr:ext cx="762000" cy="259045"/>
    <xdr:sp macro="" textlink="">
      <xdr:nvSpPr>
        <xdr:cNvPr id="339" name="定員管理の状況該当値テキスト"/>
        <xdr:cNvSpPr txBox="1"/>
      </xdr:nvSpPr>
      <xdr:spPr>
        <a:xfrm>
          <a:off x="17106900" y="1017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11399</xdr:rowOff>
    </xdr:from>
    <xdr:to>
      <xdr:col>77</xdr:col>
      <xdr:colOff>95250</xdr:colOff>
      <xdr:row>60</xdr:row>
      <xdr:rowOff>112999</xdr:rowOff>
    </xdr:to>
    <xdr:sp macro="" textlink="">
      <xdr:nvSpPr>
        <xdr:cNvPr id="340" name="楕円 339"/>
        <xdr:cNvSpPr/>
      </xdr:nvSpPr>
      <xdr:spPr>
        <a:xfrm>
          <a:off x="16129000" y="102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41" name="テキスト ボックス 340"/>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128556</xdr:rowOff>
    </xdr:from>
    <xdr:to>
      <xdr:col>73</xdr:col>
      <xdr:colOff>44450</xdr:colOff>
      <xdr:row>60</xdr:row>
      <xdr:rowOff>58706</xdr:rowOff>
    </xdr:to>
    <xdr:sp macro="" textlink="">
      <xdr:nvSpPr>
        <xdr:cNvPr id="342" name="楕円 341"/>
        <xdr:cNvSpPr/>
      </xdr:nvSpPr>
      <xdr:spPr>
        <a:xfrm>
          <a:off x="15240000" y="1024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68883</xdr:rowOff>
    </xdr:from>
    <xdr:ext cx="762000" cy="259045"/>
    <xdr:sp macro="" textlink="">
      <xdr:nvSpPr>
        <xdr:cNvPr id="343" name="テキスト ボックス 342"/>
        <xdr:cNvSpPr txBox="1"/>
      </xdr:nvSpPr>
      <xdr:spPr>
        <a:xfrm>
          <a:off x="14909800" y="1001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111665</xdr:rowOff>
    </xdr:from>
    <xdr:to>
      <xdr:col>68</xdr:col>
      <xdr:colOff>203200</xdr:colOff>
      <xdr:row>60</xdr:row>
      <xdr:rowOff>41815</xdr:rowOff>
    </xdr:to>
    <xdr:sp macro="" textlink="">
      <xdr:nvSpPr>
        <xdr:cNvPr id="344" name="楕円 343"/>
        <xdr:cNvSpPr/>
      </xdr:nvSpPr>
      <xdr:spPr>
        <a:xfrm>
          <a:off x="14351000" y="102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51992</xdr:rowOff>
    </xdr:from>
    <xdr:ext cx="762000" cy="259045"/>
    <xdr:sp macro="" textlink="">
      <xdr:nvSpPr>
        <xdr:cNvPr id="345" name="テキスト ボックス 344"/>
        <xdr:cNvSpPr txBox="1"/>
      </xdr:nvSpPr>
      <xdr:spPr>
        <a:xfrm>
          <a:off x="14020800" y="999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120714</xdr:rowOff>
    </xdr:from>
    <xdr:to>
      <xdr:col>64</xdr:col>
      <xdr:colOff>152400</xdr:colOff>
      <xdr:row>60</xdr:row>
      <xdr:rowOff>50864</xdr:rowOff>
    </xdr:to>
    <xdr:sp macro="" textlink="">
      <xdr:nvSpPr>
        <xdr:cNvPr id="346" name="楕円 345"/>
        <xdr:cNvSpPr/>
      </xdr:nvSpPr>
      <xdr:spPr>
        <a:xfrm>
          <a:off x="13462000" y="1023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61041</xdr:rowOff>
    </xdr:from>
    <xdr:ext cx="762000" cy="259045"/>
    <xdr:sp macro="" textlink="">
      <xdr:nvSpPr>
        <xdr:cNvPr id="347" name="テキスト ボックス 346"/>
        <xdr:cNvSpPr txBox="1"/>
      </xdr:nvSpPr>
      <xdr:spPr>
        <a:xfrm>
          <a:off x="13131800" y="1000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公営企業等への繰出金の増により類似団体平均より高くなっている。公営企業全体の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償還のピークが過ぎていることから、令和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年度以降は減少していくものの、平成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復旧事業</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や令和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年度までの大規模投資事業の影響により、今後もさらに増加していく見込みである。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特に、令和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年度から、一般会計における公債費が増大することから、さらなる比率の増加は免れない。今後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は、事業規模の適正化や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の抑制を図り、健全な財政運営に努める。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92710</xdr:rowOff>
    </xdr:from>
    <xdr:to>
      <xdr:col>81</xdr:col>
      <xdr:colOff>44450</xdr:colOff>
      <xdr:row>44</xdr:row>
      <xdr:rowOff>116840</xdr:rowOff>
    </xdr:to>
    <xdr:cxnSp macro="">
      <xdr:nvCxnSpPr>
        <xdr:cNvPr id="380" name="直線コネクタ 379"/>
        <xdr:cNvCxnSpPr/>
      </xdr:nvCxnSpPr>
      <xdr:spPr>
        <a:xfrm>
          <a:off x="16179800" y="76365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92710</xdr:rowOff>
    </xdr:to>
    <xdr:cxnSp macro="">
      <xdr:nvCxnSpPr>
        <xdr:cNvPr id="383" name="直線コネクタ 382"/>
        <xdr:cNvCxnSpPr/>
      </xdr:nvCxnSpPr>
      <xdr:spPr>
        <a:xfrm>
          <a:off x="15290800" y="75882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12277</xdr:rowOff>
    </xdr:from>
    <xdr:to>
      <xdr:col>72</xdr:col>
      <xdr:colOff>203200</xdr:colOff>
      <xdr:row>44</xdr:row>
      <xdr:rowOff>44450</xdr:rowOff>
    </xdr:to>
    <xdr:cxnSp macro="">
      <xdr:nvCxnSpPr>
        <xdr:cNvPr id="386" name="直線コネクタ 385"/>
        <xdr:cNvCxnSpPr/>
      </xdr:nvCxnSpPr>
      <xdr:spPr>
        <a:xfrm>
          <a:off x="14401800" y="75560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12277</xdr:rowOff>
    </xdr:to>
    <xdr:cxnSp macro="">
      <xdr:nvCxnSpPr>
        <xdr:cNvPr id="389" name="直線コネクタ 388"/>
        <xdr:cNvCxnSpPr/>
      </xdr:nvCxnSpPr>
      <xdr:spPr>
        <a:xfrm>
          <a:off x="13512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66040</xdr:rowOff>
    </xdr:from>
    <xdr:to>
      <xdr:col>81</xdr:col>
      <xdr:colOff>95250</xdr:colOff>
      <xdr:row>44</xdr:row>
      <xdr:rowOff>167640</xdr:rowOff>
    </xdr:to>
    <xdr:sp macro="" textlink="">
      <xdr:nvSpPr>
        <xdr:cNvPr id="399" name="楕円 398"/>
        <xdr:cNvSpPr/>
      </xdr:nvSpPr>
      <xdr:spPr>
        <a:xfrm>
          <a:off x="16967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133367</xdr:rowOff>
    </xdr:from>
    <xdr:ext cx="762000" cy="259045"/>
    <xdr:sp macro="" textlink="">
      <xdr:nvSpPr>
        <xdr:cNvPr id="400" name="公債費負担の状況該当値テキスト"/>
        <xdr:cNvSpPr txBox="1"/>
      </xdr:nvSpPr>
      <xdr:spPr>
        <a:xfrm>
          <a:off x="17106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41910</xdr:rowOff>
    </xdr:from>
    <xdr:to>
      <xdr:col>77</xdr:col>
      <xdr:colOff>95250</xdr:colOff>
      <xdr:row>44</xdr:row>
      <xdr:rowOff>143510</xdr:rowOff>
    </xdr:to>
    <xdr:sp macro="" textlink="">
      <xdr:nvSpPr>
        <xdr:cNvPr id="401" name="楕円 400"/>
        <xdr:cNvSpPr/>
      </xdr:nvSpPr>
      <xdr:spPr>
        <a:xfrm>
          <a:off x="16129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128287</xdr:rowOff>
    </xdr:from>
    <xdr:ext cx="736600" cy="259045"/>
    <xdr:sp macro="" textlink="">
      <xdr:nvSpPr>
        <xdr:cNvPr id="402" name="テキスト ボックス 401"/>
        <xdr:cNvSpPr txBox="1"/>
      </xdr:nvSpPr>
      <xdr:spPr>
        <a:xfrm>
          <a:off x="15798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403" name="楕円 402"/>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4" name="テキスト ボックス 403"/>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132927</xdr:rowOff>
    </xdr:from>
    <xdr:to>
      <xdr:col>68</xdr:col>
      <xdr:colOff>203200</xdr:colOff>
      <xdr:row>44</xdr:row>
      <xdr:rowOff>63077</xdr:rowOff>
    </xdr:to>
    <xdr:sp macro="" textlink="">
      <xdr:nvSpPr>
        <xdr:cNvPr id="405" name="楕円 404"/>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47854</xdr:rowOff>
    </xdr:from>
    <xdr:ext cx="762000" cy="259045"/>
    <xdr:sp macro="" textlink="">
      <xdr:nvSpPr>
        <xdr:cNvPr id="406" name="テキスト ボックス 405"/>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07" name="楕円 406"/>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08" name="テキスト ボックス 407"/>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月豪雨災害復旧事業や近年実施している大規模投資事業により、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発行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額は大きく増加しているものの、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職員の若年化</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やふるさと納税を原資とした基金はじめ</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各基金への積増を実施していることにより指数は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と低い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類団平均</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より高い水準で推移している。主な要因は、簡易水道事業・下水道事業といったインフラ整備への集中投資による地方債残高の増加及び料金見直し等の未実施による繰出見込額が高水準であることが挙げられ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今後は、地方債残高抑制に向け、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事業の計画的な実施や取捨選択、特定財源の確保強化を図りながら財政の健全化に努める。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153077</xdr:rowOff>
    </xdr:from>
    <xdr:to>
      <xdr:col>81</xdr:col>
      <xdr:colOff>44450</xdr:colOff>
      <xdr:row>15</xdr:row>
      <xdr:rowOff>20913</xdr:rowOff>
    </xdr:to>
    <xdr:cxnSp macro="">
      <xdr:nvCxnSpPr>
        <xdr:cNvPr id="442" name="直線コネクタ 441"/>
        <xdr:cNvCxnSpPr/>
      </xdr:nvCxnSpPr>
      <xdr:spPr>
        <a:xfrm flipV="1">
          <a:off x="16179800" y="2381927"/>
          <a:ext cx="838200" cy="21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16087</xdr:rowOff>
    </xdr:from>
    <xdr:to>
      <xdr:col>77</xdr:col>
      <xdr:colOff>44450</xdr:colOff>
      <xdr:row>15</xdr:row>
      <xdr:rowOff>20913</xdr:rowOff>
    </xdr:to>
    <xdr:cxnSp macro="">
      <xdr:nvCxnSpPr>
        <xdr:cNvPr id="445" name="直線コネクタ 444"/>
        <xdr:cNvCxnSpPr/>
      </xdr:nvCxnSpPr>
      <xdr:spPr>
        <a:xfrm>
          <a:off x="15290800" y="258783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94234</xdr:rowOff>
    </xdr:from>
    <xdr:to>
      <xdr:col>72</xdr:col>
      <xdr:colOff>203200</xdr:colOff>
      <xdr:row>15</xdr:row>
      <xdr:rowOff>16087</xdr:rowOff>
    </xdr:to>
    <xdr:cxnSp macro="">
      <xdr:nvCxnSpPr>
        <xdr:cNvPr id="448" name="直線コネクタ 447"/>
        <xdr:cNvCxnSpPr/>
      </xdr:nvCxnSpPr>
      <xdr:spPr>
        <a:xfrm>
          <a:off x="14401800" y="2494534"/>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94234</xdr:rowOff>
    </xdr:from>
    <xdr:to>
      <xdr:col>68</xdr:col>
      <xdr:colOff>152400</xdr:colOff>
      <xdr:row>15</xdr:row>
      <xdr:rowOff>102150</xdr:rowOff>
    </xdr:to>
    <xdr:cxnSp macro="">
      <xdr:nvCxnSpPr>
        <xdr:cNvPr id="451" name="直線コネクタ 450"/>
        <xdr:cNvCxnSpPr/>
      </xdr:nvCxnSpPr>
      <xdr:spPr>
        <a:xfrm flipV="1">
          <a:off x="13512800" y="2494534"/>
          <a:ext cx="889000" cy="17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102277</xdr:rowOff>
    </xdr:from>
    <xdr:to>
      <xdr:col>81</xdr:col>
      <xdr:colOff>95250</xdr:colOff>
      <xdr:row>14</xdr:row>
      <xdr:rowOff>32427</xdr:rowOff>
    </xdr:to>
    <xdr:sp macro="" textlink="">
      <xdr:nvSpPr>
        <xdr:cNvPr id="461" name="楕円 460"/>
        <xdr:cNvSpPr/>
      </xdr:nvSpPr>
      <xdr:spPr>
        <a:xfrm>
          <a:off x="16967200" y="23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74354</xdr:rowOff>
    </xdr:from>
    <xdr:ext cx="762000" cy="259045"/>
    <xdr:sp macro="" textlink="">
      <xdr:nvSpPr>
        <xdr:cNvPr id="462" name="将来負担の状況該当値テキスト"/>
        <xdr:cNvSpPr txBox="1"/>
      </xdr:nvSpPr>
      <xdr:spPr>
        <a:xfrm>
          <a:off x="17106900" y="230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141563</xdr:rowOff>
    </xdr:from>
    <xdr:to>
      <xdr:col>77</xdr:col>
      <xdr:colOff>95250</xdr:colOff>
      <xdr:row>15</xdr:row>
      <xdr:rowOff>71713</xdr:rowOff>
    </xdr:to>
    <xdr:sp macro="" textlink="">
      <xdr:nvSpPr>
        <xdr:cNvPr id="463" name="楕円 462"/>
        <xdr:cNvSpPr/>
      </xdr:nvSpPr>
      <xdr:spPr>
        <a:xfrm>
          <a:off x="16129000" y="25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56490</xdr:rowOff>
    </xdr:from>
    <xdr:ext cx="736600" cy="259045"/>
    <xdr:sp macro="" textlink="">
      <xdr:nvSpPr>
        <xdr:cNvPr id="464" name="テキスト ボックス 463"/>
        <xdr:cNvSpPr txBox="1"/>
      </xdr:nvSpPr>
      <xdr:spPr>
        <a:xfrm>
          <a:off x="15798800" y="262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136737</xdr:rowOff>
    </xdr:from>
    <xdr:to>
      <xdr:col>73</xdr:col>
      <xdr:colOff>44450</xdr:colOff>
      <xdr:row>15</xdr:row>
      <xdr:rowOff>66887</xdr:rowOff>
    </xdr:to>
    <xdr:sp macro="" textlink="">
      <xdr:nvSpPr>
        <xdr:cNvPr id="465" name="楕円 464"/>
        <xdr:cNvSpPr/>
      </xdr:nvSpPr>
      <xdr:spPr>
        <a:xfrm>
          <a:off x="15240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51664</xdr:rowOff>
    </xdr:from>
    <xdr:ext cx="762000" cy="259045"/>
    <xdr:sp macro="" textlink="">
      <xdr:nvSpPr>
        <xdr:cNvPr id="466" name="テキスト ボックス 465"/>
        <xdr:cNvSpPr txBox="1"/>
      </xdr:nvSpPr>
      <xdr:spPr>
        <a:xfrm>
          <a:off x="14909800" y="262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43434</xdr:rowOff>
    </xdr:from>
    <xdr:to>
      <xdr:col>68</xdr:col>
      <xdr:colOff>203200</xdr:colOff>
      <xdr:row>14</xdr:row>
      <xdr:rowOff>145034</xdr:rowOff>
    </xdr:to>
    <xdr:sp macro="" textlink="">
      <xdr:nvSpPr>
        <xdr:cNvPr id="467" name="楕円 466"/>
        <xdr:cNvSpPr/>
      </xdr:nvSpPr>
      <xdr:spPr>
        <a:xfrm>
          <a:off x="143510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129811</xdr:rowOff>
    </xdr:from>
    <xdr:ext cx="762000" cy="259045"/>
    <xdr:sp macro="" textlink="">
      <xdr:nvSpPr>
        <xdr:cNvPr id="468" name="テキスト ボックス 467"/>
        <xdr:cNvSpPr txBox="1"/>
      </xdr:nvSpPr>
      <xdr:spPr>
        <a:xfrm>
          <a:off x="14020800" y="253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69" name="楕円 468"/>
        <xdr:cNvSpPr/>
      </xdr:nvSpPr>
      <xdr:spPr>
        <a:xfrm>
          <a:off x="134620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137727</xdr:rowOff>
    </xdr:from>
    <xdr:ext cx="762000" cy="259045"/>
    <xdr:sp macro="" textlink="">
      <xdr:nvSpPr>
        <xdr:cNvPr id="470" name="テキスト ボックス 469"/>
        <xdr:cNvSpPr txBox="1"/>
      </xdr:nvSpPr>
      <xdr:spPr>
        <a:xfrm>
          <a:off x="13131800" y="27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5,136
5,102
119.04
6,939,810
6,652,432
260,769
2,667,353
5,199,462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平均と比較すると</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年度に増加した理由は、会計年度任用職員制度の導入によるものである。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今後も定員管理計画や行財政改革の取組を通じてより一層人件費の削減に努めていく。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145288</xdr:rowOff>
    </xdr:to>
    <xdr:cxnSp macro="">
      <xdr:nvCxnSpPr>
        <xdr:cNvPr id="64" name="直線コネクタ 63"/>
        <xdr:cNvCxnSpPr/>
      </xdr:nvCxnSpPr>
      <xdr:spPr>
        <a:xfrm>
          <a:off x="3987800" y="621690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113284</xdr:rowOff>
    </xdr:to>
    <xdr:cxnSp macro="">
      <xdr:nvCxnSpPr>
        <xdr:cNvPr id="67" name="直線コネクタ 66"/>
        <xdr:cNvCxnSpPr/>
      </xdr:nvCxnSpPr>
      <xdr:spPr>
        <a:xfrm flipV="1">
          <a:off x="3098800" y="6216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122428</xdr:rowOff>
    </xdr:to>
    <xdr:cxnSp macro="">
      <xdr:nvCxnSpPr>
        <xdr:cNvPr id="70" name="直線コネクタ 69"/>
        <xdr:cNvCxnSpPr/>
      </xdr:nvCxnSpPr>
      <xdr:spPr>
        <a:xfrm flipV="1">
          <a:off x="2209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122428</xdr:rowOff>
    </xdr:to>
    <xdr:cxnSp macro="">
      <xdr:nvCxnSpPr>
        <xdr:cNvPr id="73" name="直線コネクタ 72"/>
        <xdr:cNvCxnSpPr/>
      </xdr:nvCxnSpPr>
      <xdr:spPr>
        <a:xfrm>
          <a:off x="1320800" y="62351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物件費に係る経常収支比率が前年度から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これは、会計年度任用職員制度の導入に伴い、これまで臨時職員の賃金として計上していた分が人件費へ移行したためである。その他では、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公共施設や庁内の情報システム整備拡充やセキュリティ強化に伴って電算機器の使用料等の支出も</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多くを占めており、今後も</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していくと推察している。今後も、</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事務事業全体で需用費等の削減や委託業務見直しなどの業務改善を積み重ねていく。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17</xdr:row>
      <xdr:rowOff>77470</xdr:rowOff>
    </xdr:to>
    <xdr:cxnSp macro="">
      <xdr:nvCxnSpPr>
        <xdr:cNvPr id="125" name="直線コネクタ 124"/>
        <xdr:cNvCxnSpPr/>
      </xdr:nvCxnSpPr>
      <xdr:spPr>
        <a:xfrm flipV="1">
          <a:off x="15671800" y="27940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77470</xdr:rowOff>
    </xdr:to>
    <xdr:cxnSp macro="">
      <xdr:nvCxnSpPr>
        <xdr:cNvPr id="128" name="直線コネクタ 127"/>
        <xdr:cNvCxnSpPr/>
      </xdr:nvCxnSpPr>
      <xdr:spPr>
        <a:xfrm>
          <a:off x="14782800" y="2915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17</xdr:row>
      <xdr:rowOff>1270</xdr:rowOff>
    </xdr:to>
    <xdr:cxnSp macro="">
      <xdr:nvCxnSpPr>
        <xdr:cNvPr id="131" name="直線コネクタ 130"/>
        <xdr:cNvCxnSpPr/>
      </xdr:nvCxnSpPr>
      <xdr:spPr>
        <a:xfrm>
          <a:off x="13893800" y="27025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16</xdr:row>
      <xdr:rowOff>35560</xdr:rowOff>
    </xdr:to>
    <xdr:cxnSp macro="">
      <xdr:nvCxnSpPr>
        <xdr:cNvPr id="134" name="直線コネクタ 133"/>
        <xdr:cNvCxnSpPr/>
      </xdr:nvCxnSpPr>
      <xdr:spPr>
        <a:xfrm flipV="1">
          <a:off x="13004800" y="2702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4" name="楕円 143"/>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5"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7" name="テキスト ボックス 146"/>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8" name="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9" name="テキスト ボックス 148"/>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0" name="楕円 149"/>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1" name="テキスト ボックス 150"/>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2" name="楕円 151"/>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3" name="テキスト ボックス 152"/>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過疎・少子高齢化の進行に伴って子どもの数が少ないことが要因として挙げられるが、少子化は町にとっての懸念要因であるため、これまで以上に子育て支援と若者の定住・移住の施策展開を推進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35560</xdr:rowOff>
    </xdr:to>
    <xdr:cxnSp macro="">
      <xdr:nvCxnSpPr>
        <xdr:cNvPr id="184" name="直線コネクタ 183"/>
        <xdr:cNvCxnSpPr/>
      </xdr:nvCxnSpPr>
      <xdr:spPr>
        <a:xfrm flipV="1">
          <a:off x="3987800" y="9271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54</xdr:row>
      <xdr:rowOff>35560</xdr:rowOff>
    </xdr:to>
    <xdr:cxnSp macro="">
      <xdr:nvCxnSpPr>
        <xdr:cNvPr id="187" name="直線コネクタ 186"/>
        <xdr:cNvCxnSpPr/>
      </xdr:nvCxnSpPr>
      <xdr:spPr>
        <a:xfrm>
          <a:off x="3098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54</xdr:row>
      <xdr:rowOff>35560</xdr:rowOff>
    </xdr:to>
    <xdr:cxnSp macro="">
      <xdr:nvCxnSpPr>
        <xdr:cNvPr id="190" name="直線コネクタ 189"/>
        <xdr:cNvCxnSpPr/>
      </xdr:nvCxnSpPr>
      <xdr:spPr>
        <a:xfrm flipV="1">
          <a:off x="2209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35560</xdr:rowOff>
    </xdr:from>
    <xdr:to>
      <xdr:col>11</xdr:col>
      <xdr:colOff>9525</xdr:colOff>
      <xdr:row>54</xdr:row>
      <xdr:rowOff>35560</xdr:rowOff>
    </xdr:to>
    <xdr:cxnSp macro="">
      <xdr:nvCxnSpPr>
        <xdr:cNvPr id="193" name="直線コネクタ 192"/>
        <xdr:cNvCxnSpPr/>
      </xdr:nvCxnSpPr>
      <xdr:spPr>
        <a:xfrm>
          <a:off x="1320800" y="9293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156210</xdr:rowOff>
    </xdr:from>
    <xdr:to>
      <xdr:col>20</xdr:col>
      <xdr:colOff>38100</xdr:colOff>
      <xdr:row>54</xdr:row>
      <xdr:rowOff>86360</xdr:rowOff>
    </xdr:to>
    <xdr:sp macro="" textlink="">
      <xdr:nvSpPr>
        <xdr:cNvPr id="205" name="楕円 204"/>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96537</xdr:rowOff>
    </xdr:from>
    <xdr:ext cx="736600" cy="259045"/>
    <xdr:sp macro="" textlink="">
      <xdr:nvSpPr>
        <xdr:cNvPr id="206" name="テキスト ボックス 205"/>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07" name="楕円 206"/>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08" name="テキスト ボックス 207"/>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09" name="楕円 208"/>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10" name="テキスト ボックス 209"/>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156210</xdr:rowOff>
    </xdr:from>
    <xdr:to>
      <xdr:col>6</xdr:col>
      <xdr:colOff>171450</xdr:colOff>
      <xdr:row>54</xdr:row>
      <xdr:rowOff>86360</xdr:rowOff>
    </xdr:to>
    <xdr:sp macro="" textlink="">
      <xdr:nvSpPr>
        <xdr:cNvPr id="211" name="楕円 210"/>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96537</xdr:rowOff>
    </xdr:from>
    <xdr:ext cx="762000" cy="259045"/>
    <xdr:sp macro="" textlink="">
      <xdr:nvSpPr>
        <xdr:cNvPr id="212" name="テキスト ボックス 211"/>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その他に係る経常収支比率は前年よりも</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平均より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ポイント高くなっている。特別会計等への繰出金の増が最大の要因であり、地方債の繰上償還等による歳出削減に加えて使用料等の適正化など抜本的な健全化策を講じる必要がある。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115570</xdr:rowOff>
    </xdr:from>
    <xdr:to>
      <xdr:col>82</xdr:col>
      <xdr:colOff>107950</xdr:colOff>
      <xdr:row>59</xdr:row>
      <xdr:rowOff>161290</xdr:rowOff>
    </xdr:to>
    <xdr:cxnSp macro="">
      <xdr:nvCxnSpPr>
        <xdr:cNvPr id="245" name="直線コネクタ 244"/>
        <xdr:cNvCxnSpPr/>
      </xdr:nvCxnSpPr>
      <xdr:spPr>
        <a:xfrm>
          <a:off x="15671800" y="10231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115570</xdr:rowOff>
    </xdr:from>
    <xdr:to>
      <xdr:col>78</xdr:col>
      <xdr:colOff>69850</xdr:colOff>
      <xdr:row>60</xdr:row>
      <xdr:rowOff>20320</xdr:rowOff>
    </xdr:to>
    <xdr:cxnSp macro="">
      <xdr:nvCxnSpPr>
        <xdr:cNvPr id="248" name="直線コネクタ 247"/>
        <xdr:cNvCxnSpPr/>
      </xdr:nvCxnSpPr>
      <xdr:spPr>
        <a:xfrm flipV="1">
          <a:off x="14782800" y="10231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60</xdr:row>
      <xdr:rowOff>20320</xdr:rowOff>
    </xdr:to>
    <xdr:cxnSp macro="">
      <xdr:nvCxnSpPr>
        <xdr:cNvPr id="251" name="直線コネクタ 250"/>
        <xdr:cNvCxnSpPr/>
      </xdr:nvCxnSpPr>
      <xdr:spPr>
        <a:xfrm>
          <a:off x="13893800" y="101777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62230</xdr:rowOff>
    </xdr:from>
    <xdr:to>
      <xdr:col>69</xdr:col>
      <xdr:colOff>92075</xdr:colOff>
      <xdr:row>60</xdr:row>
      <xdr:rowOff>50800</xdr:rowOff>
    </xdr:to>
    <xdr:cxnSp macro="">
      <xdr:nvCxnSpPr>
        <xdr:cNvPr id="254" name="直線コネクタ 253"/>
        <xdr:cNvCxnSpPr/>
      </xdr:nvCxnSpPr>
      <xdr:spPr>
        <a:xfrm flipV="1">
          <a:off x="13004800" y="10177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110490</xdr:rowOff>
    </xdr:from>
    <xdr:to>
      <xdr:col>82</xdr:col>
      <xdr:colOff>158750</xdr:colOff>
      <xdr:row>60</xdr:row>
      <xdr:rowOff>40640</xdr:rowOff>
    </xdr:to>
    <xdr:sp macro="" textlink="">
      <xdr:nvSpPr>
        <xdr:cNvPr id="264" name="楕円 263"/>
        <xdr:cNvSpPr/>
      </xdr:nvSpPr>
      <xdr:spPr>
        <a:xfrm>
          <a:off x="16459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82567</xdr:rowOff>
    </xdr:from>
    <xdr:ext cx="762000" cy="259045"/>
    <xdr:sp macro="" textlink="">
      <xdr:nvSpPr>
        <xdr:cNvPr id="265" name="その他該当値テキスト"/>
        <xdr:cNvSpPr txBox="1"/>
      </xdr:nvSpPr>
      <xdr:spPr>
        <a:xfrm>
          <a:off x="16598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66" name="楕円 265"/>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67" name="テキスト ボックス 266"/>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140970</xdr:rowOff>
    </xdr:from>
    <xdr:to>
      <xdr:col>74</xdr:col>
      <xdr:colOff>31750</xdr:colOff>
      <xdr:row>60</xdr:row>
      <xdr:rowOff>71120</xdr:rowOff>
    </xdr:to>
    <xdr:sp macro="" textlink="">
      <xdr:nvSpPr>
        <xdr:cNvPr id="268" name="楕円 267"/>
        <xdr:cNvSpPr/>
      </xdr:nvSpPr>
      <xdr:spPr>
        <a:xfrm>
          <a:off x="14732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55897</xdr:rowOff>
    </xdr:from>
    <xdr:ext cx="762000" cy="259045"/>
    <xdr:sp macro="" textlink="">
      <xdr:nvSpPr>
        <xdr:cNvPr id="269" name="テキスト ボックス 268"/>
        <xdr:cNvSpPr txBox="1"/>
      </xdr:nvSpPr>
      <xdr:spPr>
        <a:xfrm>
          <a:off x="14401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70" name="楕円 269"/>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97807</xdr:rowOff>
    </xdr:from>
    <xdr:ext cx="762000" cy="259045"/>
    <xdr:sp macro="" textlink="">
      <xdr:nvSpPr>
        <xdr:cNvPr id="271" name="テキスト ボックス 270"/>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2" name="楕円 271"/>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3" name="テキスト ボックス 272"/>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補助費等に係る経常収支比率は、前年度比で</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平均よりも</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年度に単独補助金の一律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％カットを実施し、これ以後も随時削減に取り組んでいることが要因である。今後も単独補助金等については、随時見直し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を実施し、時代のニーズに適した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効果的な施策を展開していく。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117856</xdr:rowOff>
    </xdr:to>
    <xdr:cxnSp macro="">
      <xdr:nvCxnSpPr>
        <xdr:cNvPr id="303" name="直線コネクタ 302"/>
        <xdr:cNvCxnSpPr/>
      </xdr:nvCxnSpPr>
      <xdr:spPr>
        <a:xfrm>
          <a:off x="15671800" y="62169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44704</xdr:rowOff>
    </xdr:to>
    <xdr:cxnSp macro="">
      <xdr:nvCxnSpPr>
        <xdr:cNvPr id="306" name="直線コネクタ 305"/>
        <xdr:cNvCxnSpPr/>
      </xdr:nvCxnSpPr>
      <xdr:spPr>
        <a:xfrm>
          <a:off x="14782800" y="61711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53848</xdr:rowOff>
    </xdr:to>
    <xdr:cxnSp macro="">
      <xdr:nvCxnSpPr>
        <xdr:cNvPr id="309" name="直線コネクタ 308"/>
        <xdr:cNvCxnSpPr/>
      </xdr:nvCxnSpPr>
      <xdr:spPr>
        <a:xfrm flipV="1">
          <a:off x="13893800" y="61711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36</xdr:row>
      <xdr:rowOff>53848</xdr:rowOff>
    </xdr:to>
    <xdr:cxnSp macro="">
      <xdr:nvCxnSpPr>
        <xdr:cNvPr id="312" name="直線コネクタ 311"/>
        <xdr:cNvCxnSpPr/>
      </xdr:nvCxnSpPr>
      <xdr:spPr>
        <a:xfrm>
          <a:off x="13004800" y="60888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2" name="楕円 321"/>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3"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4" name="楕円 323"/>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5" name="テキスト ボックス 324"/>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6" name="楕円 325"/>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7" name="テキスト ボックス 326"/>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8" name="楕円 327"/>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9" name="テキスト ボックス 328"/>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0" name="楕円 329"/>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1" name="テキスト ボックス 330"/>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統合保育所新築事業</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に係る償還が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したことにより公債費に係る経常収支比率は前年度比では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平均より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ポイント高くなっている。今後も</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復旧事業</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や令和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年度までの大規模投資事業により、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年度から大きく</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増加していく推計であるが、中長期の投資事業計画に基づき実施時期や規模を常に精査しながら、償還額の平準化と公債費の削減に努める。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67563</xdr:rowOff>
    </xdr:to>
    <xdr:cxnSp macro="">
      <xdr:nvCxnSpPr>
        <xdr:cNvPr id="361" name="直線コネクタ 360"/>
        <xdr:cNvCxnSpPr/>
      </xdr:nvCxnSpPr>
      <xdr:spPr>
        <a:xfrm flipV="1">
          <a:off x="3987800" y="133903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40132</xdr:rowOff>
    </xdr:from>
    <xdr:to>
      <xdr:col>19</xdr:col>
      <xdr:colOff>187325</xdr:colOff>
      <xdr:row>78</xdr:row>
      <xdr:rowOff>67563</xdr:rowOff>
    </xdr:to>
    <xdr:cxnSp macro="">
      <xdr:nvCxnSpPr>
        <xdr:cNvPr id="364" name="直線コネクタ 363"/>
        <xdr:cNvCxnSpPr/>
      </xdr:nvCxnSpPr>
      <xdr:spPr>
        <a:xfrm>
          <a:off x="3098800" y="134132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49276</xdr:rowOff>
    </xdr:to>
    <xdr:cxnSp macro="">
      <xdr:nvCxnSpPr>
        <xdr:cNvPr id="367" name="直線コネクタ 366"/>
        <xdr:cNvCxnSpPr/>
      </xdr:nvCxnSpPr>
      <xdr:spPr>
        <a:xfrm flipV="1">
          <a:off x="2209800" y="13413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49276</xdr:rowOff>
    </xdr:from>
    <xdr:to>
      <xdr:col>11</xdr:col>
      <xdr:colOff>9525</xdr:colOff>
      <xdr:row>78</xdr:row>
      <xdr:rowOff>113285</xdr:rowOff>
    </xdr:to>
    <xdr:cxnSp macro="">
      <xdr:nvCxnSpPr>
        <xdr:cNvPr id="370" name="直線コネクタ 369"/>
        <xdr:cNvCxnSpPr/>
      </xdr:nvCxnSpPr>
      <xdr:spPr>
        <a:xfrm flipV="1">
          <a:off x="1320800" y="134223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80" name="楕円 379"/>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81"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xdr:rowOff>
    </xdr:from>
    <xdr:to>
      <xdr:col>20</xdr:col>
      <xdr:colOff>38100</xdr:colOff>
      <xdr:row>78</xdr:row>
      <xdr:rowOff>118363</xdr:rowOff>
    </xdr:to>
    <xdr:sp macro="" textlink="">
      <xdr:nvSpPr>
        <xdr:cNvPr id="382" name="楕円 381"/>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83" name="テキスト ボックス 382"/>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84" name="楕円 383"/>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85" name="テキスト ボックス 384"/>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169926</xdr:rowOff>
    </xdr:from>
    <xdr:to>
      <xdr:col>11</xdr:col>
      <xdr:colOff>60325</xdr:colOff>
      <xdr:row>78</xdr:row>
      <xdr:rowOff>100076</xdr:rowOff>
    </xdr:to>
    <xdr:sp macro="" textlink="">
      <xdr:nvSpPr>
        <xdr:cNvPr id="386" name="楕円 385"/>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7" name="テキスト ボックス 38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62485</xdr:rowOff>
    </xdr:from>
    <xdr:to>
      <xdr:col>6</xdr:col>
      <xdr:colOff>171450</xdr:colOff>
      <xdr:row>78</xdr:row>
      <xdr:rowOff>164085</xdr:rowOff>
    </xdr:to>
    <xdr:sp macro="" textlink="">
      <xdr:nvSpPr>
        <xdr:cNvPr id="388" name="楕円 387"/>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148862</xdr:rowOff>
    </xdr:from>
    <xdr:ext cx="762000" cy="259045"/>
    <xdr:sp macro="" textlink="">
      <xdr:nvSpPr>
        <xdr:cNvPr id="389" name="テキスト ボックス 388"/>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自主財源が少なく、地方交付税や臨時財政対策債発行額の動向により比率が左右されやすい構造となっているため、公営企業会計への繰出金を含め一層の財政健全化及び行政のスリム化とコスト削減に取り組んで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76</xdr:row>
      <xdr:rowOff>53848</xdr:rowOff>
    </xdr:to>
    <xdr:cxnSp macro="">
      <xdr:nvCxnSpPr>
        <xdr:cNvPr id="420" name="直線コネクタ 419"/>
        <xdr:cNvCxnSpPr/>
      </xdr:nvCxnSpPr>
      <xdr:spPr>
        <a:xfrm>
          <a:off x="15671800" y="130063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75</xdr:row>
      <xdr:rowOff>161289</xdr:rowOff>
    </xdr:to>
    <xdr:cxnSp macro="">
      <xdr:nvCxnSpPr>
        <xdr:cNvPr id="423" name="直線コネクタ 422"/>
        <xdr:cNvCxnSpPr/>
      </xdr:nvCxnSpPr>
      <xdr:spPr>
        <a:xfrm flipV="1">
          <a:off x="14782800" y="130063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75</xdr:row>
      <xdr:rowOff>161289</xdr:rowOff>
    </xdr:to>
    <xdr:cxnSp macro="">
      <xdr:nvCxnSpPr>
        <xdr:cNvPr id="426" name="直線コネクタ 425"/>
        <xdr:cNvCxnSpPr/>
      </xdr:nvCxnSpPr>
      <xdr:spPr>
        <a:xfrm>
          <a:off x="13893800" y="12887452"/>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145288</xdr:rowOff>
    </xdr:from>
    <xdr:to>
      <xdr:col>69</xdr:col>
      <xdr:colOff>92075</xdr:colOff>
      <xdr:row>75</xdr:row>
      <xdr:rowOff>28702</xdr:rowOff>
    </xdr:to>
    <xdr:cxnSp macro="">
      <xdr:nvCxnSpPr>
        <xdr:cNvPr id="429" name="直線コネクタ 428"/>
        <xdr:cNvCxnSpPr/>
      </xdr:nvCxnSpPr>
      <xdr:spPr>
        <a:xfrm>
          <a:off x="13004800" y="12832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39" name="楕円 438"/>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40"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41" name="楕円 440"/>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42" name="テキスト ボックス 441"/>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3" name="楕円 442"/>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44" name="テキスト ボックス 443"/>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45" name="楕円 444"/>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46" name="テキスト ボックス 445"/>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94488</xdr:rowOff>
    </xdr:from>
    <xdr:to>
      <xdr:col>65</xdr:col>
      <xdr:colOff>53975</xdr:colOff>
      <xdr:row>75</xdr:row>
      <xdr:rowOff>24638</xdr:rowOff>
    </xdr:to>
    <xdr:sp macro="" textlink="">
      <xdr:nvSpPr>
        <xdr:cNvPr id="447" name="楕円 446"/>
        <xdr:cNvSpPr/>
      </xdr:nvSpPr>
      <xdr:spPr>
        <a:xfrm>
          <a:off x="12954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34815</xdr:rowOff>
    </xdr:from>
    <xdr:ext cx="762000" cy="259045"/>
    <xdr:sp macro="" textlink="">
      <xdr:nvSpPr>
        <xdr:cNvPr id="448" name="テキスト ボックス 447"/>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51620</xdr:rowOff>
    </xdr:from>
    <xdr:to>
      <xdr:col>29</xdr:col>
      <xdr:colOff>127000</xdr:colOff>
      <xdr:row>17</xdr:row>
      <xdr:rowOff>85910</xdr:rowOff>
    </xdr:to>
    <xdr:cxnSp macro="">
      <xdr:nvCxnSpPr>
        <xdr:cNvPr id="48" name="直線コネクタ 47"/>
        <xdr:cNvCxnSpPr/>
      </xdr:nvCxnSpPr>
      <xdr:spPr bwMode="auto">
        <a:xfrm flipV="1">
          <a:off x="5003800" y="3013895"/>
          <a:ext cx="647700" cy="3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36396</xdr:rowOff>
    </xdr:from>
    <xdr:ext cx="762000" cy="259045"/>
    <xdr:sp macro="" textlink="">
      <xdr:nvSpPr>
        <xdr:cNvPr id="49" name="人口1人当たり決算額の推移平均値テキスト130"/>
        <xdr:cNvSpPr txBox="1"/>
      </xdr:nvSpPr>
      <xdr:spPr>
        <a:xfrm>
          <a:off x="5740400" y="2998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85910</xdr:rowOff>
    </xdr:from>
    <xdr:to>
      <xdr:col>26</xdr:col>
      <xdr:colOff>50800</xdr:colOff>
      <xdr:row>17</xdr:row>
      <xdr:rowOff>88525</xdr:rowOff>
    </xdr:to>
    <xdr:cxnSp macro="">
      <xdr:nvCxnSpPr>
        <xdr:cNvPr id="51" name="直線コネクタ 50"/>
        <xdr:cNvCxnSpPr/>
      </xdr:nvCxnSpPr>
      <xdr:spPr bwMode="auto">
        <a:xfrm flipV="1">
          <a:off x="4305300" y="3048185"/>
          <a:ext cx="698500" cy="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88525</xdr:rowOff>
    </xdr:from>
    <xdr:to>
      <xdr:col>22</xdr:col>
      <xdr:colOff>114300</xdr:colOff>
      <xdr:row>17</xdr:row>
      <xdr:rowOff>107115</xdr:rowOff>
    </xdr:to>
    <xdr:cxnSp macro="">
      <xdr:nvCxnSpPr>
        <xdr:cNvPr id="54" name="直線コネクタ 53"/>
        <xdr:cNvCxnSpPr/>
      </xdr:nvCxnSpPr>
      <xdr:spPr bwMode="auto">
        <a:xfrm flipV="1">
          <a:off x="3606800" y="3050800"/>
          <a:ext cx="698500" cy="1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36651</xdr:rowOff>
    </xdr:from>
    <xdr:to>
      <xdr:col>18</xdr:col>
      <xdr:colOff>177800</xdr:colOff>
      <xdr:row>17</xdr:row>
      <xdr:rowOff>107115</xdr:rowOff>
    </xdr:to>
    <xdr:cxnSp macro="">
      <xdr:nvCxnSpPr>
        <xdr:cNvPr id="57" name="直線コネクタ 56"/>
        <xdr:cNvCxnSpPr/>
      </xdr:nvCxnSpPr>
      <xdr:spPr bwMode="auto">
        <a:xfrm>
          <a:off x="2908300" y="2998926"/>
          <a:ext cx="698500" cy="70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820</xdr:rowOff>
    </xdr:from>
    <xdr:to>
      <xdr:col>29</xdr:col>
      <xdr:colOff>177800</xdr:colOff>
      <xdr:row>17</xdr:row>
      <xdr:rowOff>102420</xdr:rowOff>
    </xdr:to>
    <xdr:sp macro="" textlink="">
      <xdr:nvSpPr>
        <xdr:cNvPr id="67" name="楕円 66"/>
        <xdr:cNvSpPr/>
      </xdr:nvSpPr>
      <xdr:spPr bwMode="auto">
        <a:xfrm>
          <a:off x="5600700" y="2963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17347</xdr:rowOff>
    </xdr:from>
    <xdr:ext cx="762000" cy="259045"/>
    <xdr:sp macro="" textlink="">
      <xdr:nvSpPr>
        <xdr:cNvPr id="68" name="人口1人当たり決算額の推移該当値テキスト130"/>
        <xdr:cNvSpPr txBox="1"/>
      </xdr:nvSpPr>
      <xdr:spPr>
        <a:xfrm>
          <a:off x="5740400" y="2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35110</xdr:rowOff>
    </xdr:from>
    <xdr:to>
      <xdr:col>26</xdr:col>
      <xdr:colOff>101600</xdr:colOff>
      <xdr:row>17</xdr:row>
      <xdr:rowOff>136710</xdr:rowOff>
    </xdr:to>
    <xdr:sp macro="" textlink="">
      <xdr:nvSpPr>
        <xdr:cNvPr id="69" name="楕円 68"/>
        <xdr:cNvSpPr/>
      </xdr:nvSpPr>
      <xdr:spPr bwMode="auto">
        <a:xfrm>
          <a:off x="4953000" y="299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146887</xdr:rowOff>
    </xdr:from>
    <xdr:ext cx="736600" cy="259045"/>
    <xdr:sp macro="" textlink="">
      <xdr:nvSpPr>
        <xdr:cNvPr id="70" name="テキスト ボックス 69"/>
        <xdr:cNvSpPr txBox="1"/>
      </xdr:nvSpPr>
      <xdr:spPr>
        <a:xfrm>
          <a:off x="4622800" y="276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37725</xdr:rowOff>
    </xdr:from>
    <xdr:to>
      <xdr:col>22</xdr:col>
      <xdr:colOff>165100</xdr:colOff>
      <xdr:row>17</xdr:row>
      <xdr:rowOff>139325</xdr:rowOff>
    </xdr:to>
    <xdr:sp macro="" textlink="">
      <xdr:nvSpPr>
        <xdr:cNvPr id="71" name="楕円 70"/>
        <xdr:cNvSpPr/>
      </xdr:nvSpPr>
      <xdr:spPr bwMode="auto">
        <a:xfrm>
          <a:off x="4254500" y="3000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149502</xdr:rowOff>
    </xdr:from>
    <xdr:ext cx="762000" cy="259045"/>
    <xdr:sp macro="" textlink="">
      <xdr:nvSpPr>
        <xdr:cNvPr id="72" name="テキスト ボックス 71"/>
        <xdr:cNvSpPr txBox="1"/>
      </xdr:nvSpPr>
      <xdr:spPr>
        <a:xfrm>
          <a:off x="3924300" y="27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56315</xdr:rowOff>
    </xdr:from>
    <xdr:to>
      <xdr:col>19</xdr:col>
      <xdr:colOff>38100</xdr:colOff>
      <xdr:row>17</xdr:row>
      <xdr:rowOff>157915</xdr:rowOff>
    </xdr:to>
    <xdr:sp macro="" textlink="">
      <xdr:nvSpPr>
        <xdr:cNvPr id="73" name="楕円 72"/>
        <xdr:cNvSpPr/>
      </xdr:nvSpPr>
      <xdr:spPr bwMode="auto">
        <a:xfrm>
          <a:off x="3556000" y="3018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168092</xdr:rowOff>
    </xdr:from>
    <xdr:ext cx="762000" cy="259045"/>
    <xdr:sp macro="" textlink="">
      <xdr:nvSpPr>
        <xdr:cNvPr id="74" name="テキスト ボックス 73"/>
        <xdr:cNvSpPr txBox="1"/>
      </xdr:nvSpPr>
      <xdr:spPr>
        <a:xfrm>
          <a:off x="3225800" y="278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157301</xdr:rowOff>
    </xdr:from>
    <xdr:to>
      <xdr:col>15</xdr:col>
      <xdr:colOff>101600</xdr:colOff>
      <xdr:row>17</xdr:row>
      <xdr:rowOff>87451</xdr:rowOff>
    </xdr:to>
    <xdr:sp macro="" textlink="">
      <xdr:nvSpPr>
        <xdr:cNvPr id="75" name="楕円 74"/>
        <xdr:cNvSpPr/>
      </xdr:nvSpPr>
      <xdr:spPr bwMode="auto">
        <a:xfrm>
          <a:off x="2857500" y="294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97628</xdr:rowOff>
    </xdr:from>
    <xdr:ext cx="762000" cy="259045"/>
    <xdr:sp macro="" textlink="">
      <xdr:nvSpPr>
        <xdr:cNvPr id="76" name="テキスト ボックス 75"/>
        <xdr:cNvSpPr txBox="1"/>
      </xdr:nvSpPr>
      <xdr:spPr>
        <a:xfrm>
          <a:off x="2527300" y="271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92677</xdr:rowOff>
    </xdr:from>
    <xdr:to>
      <xdr:col>29</xdr:col>
      <xdr:colOff>127000</xdr:colOff>
      <xdr:row>34</xdr:row>
      <xdr:rowOff>117334</xdr:rowOff>
    </xdr:to>
    <xdr:cxnSp macro="">
      <xdr:nvCxnSpPr>
        <xdr:cNvPr id="111" name="直線コネクタ 110"/>
        <xdr:cNvCxnSpPr/>
      </xdr:nvCxnSpPr>
      <xdr:spPr bwMode="auto">
        <a:xfrm>
          <a:off x="5003800" y="6360127"/>
          <a:ext cx="647700" cy="24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92677</xdr:rowOff>
    </xdr:from>
    <xdr:to>
      <xdr:col>26</xdr:col>
      <xdr:colOff>50800</xdr:colOff>
      <xdr:row>34</xdr:row>
      <xdr:rowOff>202912</xdr:rowOff>
    </xdr:to>
    <xdr:cxnSp macro="">
      <xdr:nvCxnSpPr>
        <xdr:cNvPr id="114" name="直線コネクタ 113"/>
        <xdr:cNvCxnSpPr/>
      </xdr:nvCxnSpPr>
      <xdr:spPr bwMode="auto">
        <a:xfrm flipV="1">
          <a:off x="4305300" y="6360127"/>
          <a:ext cx="698500" cy="110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202912</xdr:rowOff>
    </xdr:from>
    <xdr:to>
      <xdr:col>22</xdr:col>
      <xdr:colOff>114300</xdr:colOff>
      <xdr:row>34</xdr:row>
      <xdr:rowOff>267034</xdr:rowOff>
    </xdr:to>
    <xdr:cxnSp macro="">
      <xdr:nvCxnSpPr>
        <xdr:cNvPr id="117" name="直線コネクタ 116"/>
        <xdr:cNvCxnSpPr/>
      </xdr:nvCxnSpPr>
      <xdr:spPr bwMode="auto">
        <a:xfrm flipV="1">
          <a:off x="3606800" y="6470362"/>
          <a:ext cx="698500" cy="64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229478</xdr:rowOff>
    </xdr:from>
    <xdr:to>
      <xdr:col>18</xdr:col>
      <xdr:colOff>177800</xdr:colOff>
      <xdr:row>34</xdr:row>
      <xdr:rowOff>267034</xdr:rowOff>
    </xdr:to>
    <xdr:cxnSp macro="">
      <xdr:nvCxnSpPr>
        <xdr:cNvPr id="120" name="直線コネクタ 119"/>
        <xdr:cNvCxnSpPr/>
      </xdr:nvCxnSpPr>
      <xdr:spPr bwMode="auto">
        <a:xfrm>
          <a:off x="2908300" y="6496928"/>
          <a:ext cx="698500" cy="37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66534</xdr:rowOff>
    </xdr:from>
    <xdr:to>
      <xdr:col>29</xdr:col>
      <xdr:colOff>177800</xdr:colOff>
      <xdr:row>34</xdr:row>
      <xdr:rowOff>168134</xdr:rowOff>
    </xdr:to>
    <xdr:sp macro="" textlink="">
      <xdr:nvSpPr>
        <xdr:cNvPr id="130" name="楕円 129"/>
        <xdr:cNvSpPr/>
      </xdr:nvSpPr>
      <xdr:spPr bwMode="auto">
        <a:xfrm>
          <a:off x="5600700" y="6333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254511</xdr:rowOff>
    </xdr:from>
    <xdr:ext cx="762000" cy="259045"/>
    <xdr:sp macro="" textlink="">
      <xdr:nvSpPr>
        <xdr:cNvPr id="131" name="人口1人当たり決算額の推移該当値テキスト445"/>
        <xdr:cNvSpPr txBox="1"/>
      </xdr:nvSpPr>
      <xdr:spPr>
        <a:xfrm>
          <a:off x="5740400" y="617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41877</xdr:rowOff>
    </xdr:from>
    <xdr:to>
      <xdr:col>26</xdr:col>
      <xdr:colOff>101600</xdr:colOff>
      <xdr:row>34</xdr:row>
      <xdr:rowOff>143477</xdr:rowOff>
    </xdr:to>
    <xdr:sp macro="" textlink="">
      <xdr:nvSpPr>
        <xdr:cNvPr id="132" name="楕円 131"/>
        <xdr:cNvSpPr/>
      </xdr:nvSpPr>
      <xdr:spPr bwMode="auto">
        <a:xfrm>
          <a:off x="4953000" y="6309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153654</xdr:rowOff>
    </xdr:from>
    <xdr:ext cx="736600" cy="259045"/>
    <xdr:sp macro="" textlink="">
      <xdr:nvSpPr>
        <xdr:cNvPr id="133" name="テキスト ボックス 132"/>
        <xdr:cNvSpPr txBox="1"/>
      </xdr:nvSpPr>
      <xdr:spPr>
        <a:xfrm>
          <a:off x="4622800" y="6078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152112</xdr:rowOff>
    </xdr:from>
    <xdr:to>
      <xdr:col>22</xdr:col>
      <xdr:colOff>165100</xdr:colOff>
      <xdr:row>34</xdr:row>
      <xdr:rowOff>253712</xdr:rowOff>
    </xdr:to>
    <xdr:sp macro="" textlink="">
      <xdr:nvSpPr>
        <xdr:cNvPr id="134" name="楕円 133"/>
        <xdr:cNvSpPr/>
      </xdr:nvSpPr>
      <xdr:spPr bwMode="auto">
        <a:xfrm>
          <a:off x="4254500" y="6419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263889</xdr:rowOff>
    </xdr:from>
    <xdr:ext cx="762000" cy="259045"/>
    <xdr:sp macro="" textlink="">
      <xdr:nvSpPr>
        <xdr:cNvPr id="135" name="テキスト ボックス 134"/>
        <xdr:cNvSpPr txBox="1"/>
      </xdr:nvSpPr>
      <xdr:spPr>
        <a:xfrm>
          <a:off x="3924300" y="618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216234</xdr:rowOff>
    </xdr:from>
    <xdr:to>
      <xdr:col>19</xdr:col>
      <xdr:colOff>38100</xdr:colOff>
      <xdr:row>34</xdr:row>
      <xdr:rowOff>317833</xdr:rowOff>
    </xdr:to>
    <xdr:sp macro="" textlink="">
      <xdr:nvSpPr>
        <xdr:cNvPr id="136" name="楕円 135"/>
        <xdr:cNvSpPr/>
      </xdr:nvSpPr>
      <xdr:spPr bwMode="auto">
        <a:xfrm>
          <a:off x="3556000" y="648368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328011</xdr:rowOff>
    </xdr:from>
    <xdr:ext cx="762000" cy="259045"/>
    <xdr:sp macro="" textlink="">
      <xdr:nvSpPr>
        <xdr:cNvPr id="137" name="テキスト ボックス 136"/>
        <xdr:cNvSpPr txBox="1"/>
      </xdr:nvSpPr>
      <xdr:spPr>
        <a:xfrm>
          <a:off x="3225800" y="625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178678</xdr:rowOff>
    </xdr:from>
    <xdr:to>
      <xdr:col>15</xdr:col>
      <xdr:colOff>101600</xdr:colOff>
      <xdr:row>34</xdr:row>
      <xdr:rowOff>280278</xdr:rowOff>
    </xdr:to>
    <xdr:sp macro="" textlink="">
      <xdr:nvSpPr>
        <xdr:cNvPr id="138" name="楕円 137"/>
        <xdr:cNvSpPr/>
      </xdr:nvSpPr>
      <xdr:spPr bwMode="auto">
        <a:xfrm>
          <a:off x="2857500" y="644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290455</xdr:rowOff>
    </xdr:from>
    <xdr:ext cx="762000" cy="259045"/>
    <xdr:sp macro="" textlink="">
      <xdr:nvSpPr>
        <xdr:cNvPr id="139" name="テキスト ボックス 138"/>
        <xdr:cNvSpPr txBox="1"/>
      </xdr:nvSpPr>
      <xdr:spPr>
        <a:xfrm>
          <a:off x="2527300" y="62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5,136
5,102
119.04
6,939,810
6,652,432
260,769
2,667,353
5,199,462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134434</xdr:rowOff>
    </xdr:from>
    <xdr:to>
      <xdr:col>24</xdr:col>
      <xdr:colOff>63500</xdr:colOff>
      <xdr:row>36</xdr:row>
      <xdr:rowOff>86787</xdr:rowOff>
    </xdr:to>
    <xdr:cxnSp macro="">
      <xdr:nvCxnSpPr>
        <xdr:cNvPr id="61" name="直線コネクタ 60"/>
        <xdr:cNvCxnSpPr/>
      </xdr:nvCxnSpPr>
      <xdr:spPr>
        <a:xfrm flipV="1">
          <a:off x="3797300" y="6135184"/>
          <a:ext cx="838200" cy="12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65253</xdr:rowOff>
    </xdr:from>
    <xdr:to>
      <xdr:col>19</xdr:col>
      <xdr:colOff>177800</xdr:colOff>
      <xdr:row>36</xdr:row>
      <xdr:rowOff>86787</xdr:rowOff>
    </xdr:to>
    <xdr:cxnSp macro="">
      <xdr:nvCxnSpPr>
        <xdr:cNvPr id="64" name="直線コネクタ 63"/>
        <xdr:cNvCxnSpPr/>
      </xdr:nvCxnSpPr>
      <xdr:spPr>
        <a:xfrm>
          <a:off x="2908300" y="6237453"/>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58189</xdr:rowOff>
    </xdr:from>
    <xdr:to>
      <xdr:col>15</xdr:col>
      <xdr:colOff>50800</xdr:colOff>
      <xdr:row>36</xdr:row>
      <xdr:rowOff>65253</xdr:rowOff>
    </xdr:to>
    <xdr:cxnSp macro="">
      <xdr:nvCxnSpPr>
        <xdr:cNvPr id="67" name="直線コネクタ 66"/>
        <xdr:cNvCxnSpPr/>
      </xdr:nvCxnSpPr>
      <xdr:spPr>
        <a:xfrm>
          <a:off x="2019300" y="6230389"/>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58189</xdr:rowOff>
    </xdr:from>
    <xdr:to>
      <xdr:col>10</xdr:col>
      <xdr:colOff>114300</xdr:colOff>
      <xdr:row>36</xdr:row>
      <xdr:rowOff>74701</xdr:rowOff>
    </xdr:to>
    <xdr:cxnSp macro="">
      <xdr:nvCxnSpPr>
        <xdr:cNvPr id="70" name="直線コネクタ 69"/>
        <xdr:cNvCxnSpPr/>
      </xdr:nvCxnSpPr>
      <xdr:spPr>
        <a:xfrm flipV="1">
          <a:off x="1130300" y="6230389"/>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83634</xdr:rowOff>
    </xdr:from>
    <xdr:to>
      <xdr:col>24</xdr:col>
      <xdr:colOff>114300</xdr:colOff>
      <xdr:row>36</xdr:row>
      <xdr:rowOff>13784</xdr:rowOff>
    </xdr:to>
    <xdr:sp macro="" textlink="">
      <xdr:nvSpPr>
        <xdr:cNvPr id="80" name="楕円 79"/>
        <xdr:cNvSpPr/>
      </xdr:nvSpPr>
      <xdr:spPr>
        <a:xfrm>
          <a:off x="4584700" y="60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62061</xdr:rowOff>
    </xdr:from>
    <xdr:ext cx="599010" cy="259045"/>
    <xdr:sp macro="" textlink="">
      <xdr:nvSpPr>
        <xdr:cNvPr id="81" name="人件費該当値テキスト"/>
        <xdr:cNvSpPr txBox="1"/>
      </xdr:nvSpPr>
      <xdr:spPr>
        <a:xfrm>
          <a:off x="4686300" y="606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35987</xdr:rowOff>
    </xdr:from>
    <xdr:to>
      <xdr:col>20</xdr:col>
      <xdr:colOff>38100</xdr:colOff>
      <xdr:row>36</xdr:row>
      <xdr:rowOff>137587</xdr:rowOff>
    </xdr:to>
    <xdr:sp macro="" textlink="">
      <xdr:nvSpPr>
        <xdr:cNvPr id="82" name="楕円 81"/>
        <xdr:cNvSpPr/>
      </xdr:nvSpPr>
      <xdr:spPr>
        <a:xfrm>
          <a:off x="3746500" y="620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128714</xdr:rowOff>
    </xdr:from>
    <xdr:ext cx="599010" cy="259045"/>
    <xdr:sp macro="" textlink="">
      <xdr:nvSpPr>
        <xdr:cNvPr id="83" name="テキスト ボックス 82"/>
        <xdr:cNvSpPr txBox="1"/>
      </xdr:nvSpPr>
      <xdr:spPr>
        <a:xfrm>
          <a:off x="3497795" y="630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14453</xdr:rowOff>
    </xdr:from>
    <xdr:to>
      <xdr:col>15</xdr:col>
      <xdr:colOff>101600</xdr:colOff>
      <xdr:row>36</xdr:row>
      <xdr:rowOff>116053</xdr:rowOff>
    </xdr:to>
    <xdr:sp macro="" textlink="">
      <xdr:nvSpPr>
        <xdr:cNvPr id="84" name="楕円 83"/>
        <xdr:cNvSpPr/>
      </xdr:nvSpPr>
      <xdr:spPr>
        <a:xfrm>
          <a:off x="2857500" y="61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132580</xdr:rowOff>
    </xdr:from>
    <xdr:ext cx="599010" cy="259045"/>
    <xdr:sp macro="" textlink="">
      <xdr:nvSpPr>
        <xdr:cNvPr id="85" name="テキスト ボックス 84"/>
        <xdr:cNvSpPr txBox="1"/>
      </xdr:nvSpPr>
      <xdr:spPr>
        <a:xfrm>
          <a:off x="2608795" y="596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7389</xdr:rowOff>
    </xdr:from>
    <xdr:to>
      <xdr:col>10</xdr:col>
      <xdr:colOff>165100</xdr:colOff>
      <xdr:row>36</xdr:row>
      <xdr:rowOff>108989</xdr:rowOff>
    </xdr:to>
    <xdr:sp macro="" textlink="">
      <xdr:nvSpPr>
        <xdr:cNvPr id="86" name="楕円 85"/>
        <xdr:cNvSpPr/>
      </xdr:nvSpPr>
      <xdr:spPr>
        <a:xfrm>
          <a:off x="1968500" y="61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125516</xdr:rowOff>
    </xdr:from>
    <xdr:ext cx="599010" cy="259045"/>
    <xdr:sp macro="" textlink="">
      <xdr:nvSpPr>
        <xdr:cNvPr id="87" name="テキスト ボックス 86"/>
        <xdr:cNvSpPr txBox="1"/>
      </xdr:nvSpPr>
      <xdr:spPr>
        <a:xfrm>
          <a:off x="1719795" y="595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23901</xdr:rowOff>
    </xdr:from>
    <xdr:to>
      <xdr:col>6</xdr:col>
      <xdr:colOff>38100</xdr:colOff>
      <xdr:row>36</xdr:row>
      <xdr:rowOff>125501</xdr:rowOff>
    </xdr:to>
    <xdr:sp macro="" textlink="">
      <xdr:nvSpPr>
        <xdr:cNvPr id="88" name="楕円 87"/>
        <xdr:cNvSpPr/>
      </xdr:nvSpPr>
      <xdr:spPr>
        <a:xfrm>
          <a:off x="1079500" y="61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142028</xdr:rowOff>
    </xdr:from>
    <xdr:ext cx="599010" cy="259045"/>
    <xdr:sp macro="" textlink="">
      <xdr:nvSpPr>
        <xdr:cNvPr id="89" name="テキスト ボックス 88"/>
        <xdr:cNvSpPr txBox="1"/>
      </xdr:nvSpPr>
      <xdr:spPr>
        <a:xfrm>
          <a:off x="830795" y="597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22089</xdr:rowOff>
    </xdr:from>
    <xdr:to>
      <xdr:col>24</xdr:col>
      <xdr:colOff>63500</xdr:colOff>
      <xdr:row>56</xdr:row>
      <xdr:rowOff>66087</xdr:rowOff>
    </xdr:to>
    <xdr:cxnSp macro="">
      <xdr:nvCxnSpPr>
        <xdr:cNvPr id="118" name="直線コネクタ 117"/>
        <xdr:cNvCxnSpPr/>
      </xdr:nvCxnSpPr>
      <xdr:spPr>
        <a:xfrm flipV="1">
          <a:off x="3797300" y="9623289"/>
          <a:ext cx="838200" cy="4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66087</xdr:rowOff>
    </xdr:from>
    <xdr:to>
      <xdr:col>19</xdr:col>
      <xdr:colOff>177800</xdr:colOff>
      <xdr:row>56</xdr:row>
      <xdr:rowOff>108923</xdr:rowOff>
    </xdr:to>
    <xdr:cxnSp macro="">
      <xdr:nvCxnSpPr>
        <xdr:cNvPr id="121" name="直線コネクタ 120"/>
        <xdr:cNvCxnSpPr/>
      </xdr:nvCxnSpPr>
      <xdr:spPr>
        <a:xfrm flipV="1">
          <a:off x="2908300" y="9667287"/>
          <a:ext cx="889000" cy="4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62102</xdr:rowOff>
    </xdr:from>
    <xdr:to>
      <xdr:col>15</xdr:col>
      <xdr:colOff>50800</xdr:colOff>
      <xdr:row>56</xdr:row>
      <xdr:rowOff>108923</xdr:rowOff>
    </xdr:to>
    <xdr:cxnSp macro="">
      <xdr:nvCxnSpPr>
        <xdr:cNvPr id="124" name="直線コネクタ 123"/>
        <xdr:cNvCxnSpPr/>
      </xdr:nvCxnSpPr>
      <xdr:spPr>
        <a:xfrm>
          <a:off x="2019300" y="9663302"/>
          <a:ext cx="889000" cy="4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62102</xdr:rowOff>
    </xdr:from>
    <xdr:to>
      <xdr:col>10</xdr:col>
      <xdr:colOff>114300</xdr:colOff>
      <xdr:row>56</xdr:row>
      <xdr:rowOff>83205</xdr:rowOff>
    </xdr:to>
    <xdr:cxnSp macro="">
      <xdr:nvCxnSpPr>
        <xdr:cNvPr id="127" name="直線コネクタ 126"/>
        <xdr:cNvCxnSpPr/>
      </xdr:nvCxnSpPr>
      <xdr:spPr>
        <a:xfrm flipV="1">
          <a:off x="1130300" y="9663302"/>
          <a:ext cx="889000" cy="2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142739</xdr:rowOff>
    </xdr:from>
    <xdr:to>
      <xdr:col>24</xdr:col>
      <xdr:colOff>114300</xdr:colOff>
      <xdr:row>56</xdr:row>
      <xdr:rowOff>72889</xdr:rowOff>
    </xdr:to>
    <xdr:sp macro="" textlink="">
      <xdr:nvSpPr>
        <xdr:cNvPr id="137" name="楕円 136"/>
        <xdr:cNvSpPr/>
      </xdr:nvSpPr>
      <xdr:spPr>
        <a:xfrm>
          <a:off x="4584700" y="95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165616</xdr:rowOff>
    </xdr:from>
    <xdr:ext cx="599010" cy="259045"/>
    <xdr:sp macro="" textlink="">
      <xdr:nvSpPr>
        <xdr:cNvPr id="138" name="物件費該当値テキスト"/>
        <xdr:cNvSpPr txBox="1"/>
      </xdr:nvSpPr>
      <xdr:spPr>
        <a:xfrm>
          <a:off x="4686300" y="942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15287</xdr:rowOff>
    </xdr:from>
    <xdr:to>
      <xdr:col>20</xdr:col>
      <xdr:colOff>38100</xdr:colOff>
      <xdr:row>56</xdr:row>
      <xdr:rowOff>116887</xdr:rowOff>
    </xdr:to>
    <xdr:sp macro="" textlink="">
      <xdr:nvSpPr>
        <xdr:cNvPr id="139" name="楕円 138"/>
        <xdr:cNvSpPr/>
      </xdr:nvSpPr>
      <xdr:spPr>
        <a:xfrm>
          <a:off x="3746500" y="961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133414</xdr:rowOff>
    </xdr:from>
    <xdr:ext cx="599010" cy="259045"/>
    <xdr:sp macro="" textlink="">
      <xdr:nvSpPr>
        <xdr:cNvPr id="140" name="テキスト ボックス 139"/>
        <xdr:cNvSpPr txBox="1"/>
      </xdr:nvSpPr>
      <xdr:spPr>
        <a:xfrm>
          <a:off x="3497795" y="939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58123</xdr:rowOff>
    </xdr:from>
    <xdr:to>
      <xdr:col>15</xdr:col>
      <xdr:colOff>101600</xdr:colOff>
      <xdr:row>56</xdr:row>
      <xdr:rowOff>159723</xdr:rowOff>
    </xdr:to>
    <xdr:sp macro="" textlink="">
      <xdr:nvSpPr>
        <xdr:cNvPr id="141" name="楕円 140"/>
        <xdr:cNvSpPr/>
      </xdr:nvSpPr>
      <xdr:spPr>
        <a:xfrm>
          <a:off x="2857500" y="96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4800</xdr:rowOff>
    </xdr:from>
    <xdr:ext cx="599010" cy="259045"/>
    <xdr:sp macro="" textlink="">
      <xdr:nvSpPr>
        <xdr:cNvPr id="142" name="テキスト ボックス 141"/>
        <xdr:cNvSpPr txBox="1"/>
      </xdr:nvSpPr>
      <xdr:spPr>
        <a:xfrm>
          <a:off x="2608795" y="943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11302</xdr:rowOff>
    </xdr:from>
    <xdr:to>
      <xdr:col>10</xdr:col>
      <xdr:colOff>165100</xdr:colOff>
      <xdr:row>56</xdr:row>
      <xdr:rowOff>112902</xdr:rowOff>
    </xdr:to>
    <xdr:sp macro="" textlink="">
      <xdr:nvSpPr>
        <xdr:cNvPr id="143" name="楕円 142"/>
        <xdr:cNvSpPr/>
      </xdr:nvSpPr>
      <xdr:spPr>
        <a:xfrm>
          <a:off x="1968500" y="96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129429</xdr:rowOff>
    </xdr:from>
    <xdr:ext cx="599010" cy="259045"/>
    <xdr:sp macro="" textlink="">
      <xdr:nvSpPr>
        <xdr:cNvPr id="144" name="テキスト ボックス 143"/>
        <xdr:cNvSpPr txBox="1"/>
      </xdr:nvSpPr>
      <xdr:spPr>
        <a:xfrm>
          <a:off x="1719795" y="938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32405</xdr:rowOff>
    </xdr:from>
    <xdr:to>
      <xdr:col>6</xdr:col>
      <xdr:colOff>38100</xdr:colOff>
      <xdr:row>56</xdr:row>
      <xdr:rowOff>134005</xdr:rowOff>
    </xdr:to>
    <xdr:sp macro="" textlink="">
      <xdr:nvSpPr>
        <xdr:cNvPr id="145" name="楕円 144"/>
        <xdr:cNvSpPr/>
      </xdr:nvSpPr>
      <xdr:spPr>
        <a:xfrm>
          <a:off x="1079500" y="96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150532</xdr:rowOff>
    </xdr:from>
    <xdr:ext cx="599010" cy="259045"/>
    <xdr:sp macro="" textlink="">
      <xdr:nvSpPr>
        <xdr:cNvPr id="146" name="テキスト ボックス 145"/>
        <xdr:cNvSpPr txBox="1"/>
      </xdr:nvSpPr>
      <xdr:spPr>
        <a:xfrm>
          <a:off x="830795" y="940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151143</xdr:rowOff>
    </xdr:from>
    <xdr:to>
      <xdr:col>24</xdr:col>
      <xdr:colOff>63500</xdr:colOff>
      <xdr:row>77</xdr:row>
      <xdr:rowOff>134747</xdr:rowOff>
    </xdr:to>
    <xdr:cxnSp macro="">
      <xdr:nvCxnSpPr>
        <xdr:cNvPr id="175" name="直線コネクタ 174"/>
        <xdr:cNvCxnSpPr/>
      </xdr:nvCxnSpPr>
      <xdr:spPr>
        <a:xfrm flipV="1">
          <a:off x="3797300" y="13009893"/>
          <a:ext cx="838200" cy="32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78663</xdr:rowOff>
    </xdr:from>
    <xdr:to>
      <xdr:col>19</xdr:col>
      <xdr:colOff>177800</xdr:colOff>
      <xdr:row>77</xdr:row>
      <xdr:rowOff>134747</xdr:rowOff>
    </xdr:to>
    <xdr:cxnSp macro="">
      <xdr:nvCxnSpPr>
        <xdr:cNvPr id="178" name="直線コネクタ 177"/>
        <xdr:cNvCxnSpPr/>
      </xdr:nvCxnSpPr>
      <xdr:spPr>
        <a:xfrm>
          <a:off x="2908300" y="13108863"/>
          <a:ext cx="889000" cy="22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29604</xdr:rowOff>
    </xdr:from>
    <xdr:to>
      <xdr:col>15</xdr:col>
      <xdr:colOff>50800</xdr:colOff>
      <xdr:row>76</xdr:row>
      <xdr:rowOff>78663</xdr:rowOff>
    </xdr:to>
    <xdr:cxnSp macro="">
      <xdr:nvCxnSpPr>
        <xdr:cNvPr id="181" name="直線コネクタ 180"/>
        <xdr:cNvCxnSpPr/>
      </xdr:nvCxnSpPr>
      <xdr:spPr>
        <a:xfrm>
          <a:off x="2019300" y="13059804"/>
          <a:ext cx="889000" cy="4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29604</xdr:rowOff>
    </xdr:from>
    <xdr:to>
      <xdr:col>10</xdr:col>
      <xdr:colOff>114300</xdr:colOff>
      <xdr:row>77</xdr:row>
      <xdr:rowOff>22085</xdr:rowOff>
    </xdr:to>
    <xdr:cxnSp macro="">
      <xdr:nvCxnSpPr>
        <xdr:cNvPr id="184" name="直線コネクタ 183"/>
        <xdr:cNvCxnSpPr/>
      </xdr:nvCxnSpPr>
      <xdr:spPr>
        <a:xfrm flipV="1">
          <a:off x="1130300" y="13059804"/>
          <a:ext cx="889000" cy="16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100343</xdr:rowOff>
    </xdr:from>
    <xdr:to>
      <xdr:col>24</xdr:col>
      <xdr:colOff>114300</xdr:colOff>
      <xdr:row>76</xdr:row>
      <xdr:rowOff>30493</xdr:rowOff>
    </xdr:to>
    <xdr:sp macro="" textlink="">
      <xdr:nvSpPr>
        <xdr:cNvPr id="194" name="楕円 193"/>
        <xdr:cNvSpPr/>
      </xdr:nvSpPr>
      <xdr:spPr>
        <a:xfrm>
          <a:off x="4584700" y="129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123220</xdr:rowOff>
    </xdr:from>
    <xdr:ext cx="534377" cy="259045"/>
    <xdr:sp macro="" textlink="">
      <xdr:nvSpPr>
        <xdr:cNvPr id="195" name="維持補修費該当値テキスト"/>
        <xdr:cNvSpPr txBox="1"/>
      </xdr:nvSpPr>
      <xdr:spPr>
        <a:xfrm>
          <a:off x="4686300" y="128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83947</xdr:rowOff>
    </xdr:from>
    <xdr:to>
      <xdr:col>20</xdr:col>
      <xdr:colOff>38100</xdr:colOff>
      <xdr:row>78</xdr:row>
      <xdr:rowOff>14097</xdr:rowOff>
    </xdr:to>
    <xdr:sp macro="" textlink="">
      <xdr:nvSpPr>
        <xdr:cNvPr id="196" name="楕円 195"/>
        <xdr:cNvSpPr/>
      </xdr:nvSpPr>
      <xdr:spPr>
        <a:xfrm>
          <a:off x="3746500" y="1328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30624</xdr:rowOff>
    </xdr:from>
    <xdr:ext cx="534377" cy="259045"/>
    <xdr:sp macro="" textlink="">
      <xdr:nvSpPr>
        <xdr:cNvPr id="197" name="テキスト ボックス 196"/>
        <xdr:cNvSpPr txBox="1"/>
      </xdr:nvSpPr>
      <xdr:spPr>
        <a:xfrm>
          <a:off x="3530111" y="130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27863</xdr:rowOff>
    </xdr:from>
    <xdr:to>
      <xdr:col>15</xdr:col>
      <xdr:colOff>101600</xdr:colOff>
      <xdr:row>76</xdr:row>
      <xdr:rowOff>129463</xdr:rowOff>
    </xdr:to>
    <xdr:sp macro="" textlink="">
      <xdr:nvSpPr>
        <xdr:cNvPr id="198" name="楕円 197"/>
        <xdr:cNvSpPr/>
      </xdr:nvSpPr>
      <xdr:spPr>
        <a:xfrm>
          <a:off x="2857500" y="1305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145990</xdr:rowOff>
    </xdr:from>
    <xdr:ext cx="534377" cy="259045"/>
    <xdr:sp macro="" textlink="">
      <xdr:nvSpPr>
        <xdr:cNvPr id="199" name="テキスト ボックス 198"/>
        <xdr:cNvSpPr txBox="1"/>
      </xdr:nvSpPr>
      <xdr:spPr>
        <a:xfrm>
          <a:off x="2641111" y="1283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150254</xdr:rowOff>
    </xdr:from>
    <xdr:to>
      <xdr:col>10</xdr:col>
      <xdr:colOff>165100</xdr:colOff>
      <xdr:row>76</xdr:row>
      <xdr:rowOff>80404</xdr:rowOff>
    </xdr:to>
    <xdr:sp macro="" textlink="">
      <xdr:nvSpPr>
        <xdr:cNvPr id="200" name="楕円 199"/>
        <xdr:cNvSpPr/>
      </xdr:nvSpPr>
      <xdr:spPr>
        <a:xfrm>
          <a:off x="1968500" y="130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96931</xdr:rowOff>
    </xdr:from>
    <xdr:ext cx="534377" cy="259045"/>
    <xdr:sp macro="" textlink="">
      <xdr:nvSpPr>
        <xdr:cNvPr id="201" name="テキスト ボックス 200"/>
        <xdr:cNvSpPr txBox="1"/>
      </xdr:nvSpPr>
      <xdr:spPr>
        <a:xfrm>
          <a:off x="1752111" y="1278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142735</xdr:rowOff>
    </xdr:from>
    <xdr:to>
      <xdr:col>6</xdr:col>
      <xdr:colOff>38100</xdr:colOff>
      <xdr:row>77</xdr:row>
      <xdr:rowOff>72885</xdr:rowOff>
    </xdr:to>
    <xdr:sp macro="" textlink="">
      <xdr:nvSpPr>
        <xdr:cNvPr id="202" name="楕円 201"/>
        <xdr:cNvSpPr/>
      </xdr:nvSpPr>
      <xdr:spPr>
        <a:xfrm>
          <a:off x="1079500" y="131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89412</xdr:rowOff>
    </xdr:from>
    <xdr:ext cx="534377" cy="259045"/>
    <xdr:sp macro="" textlink="">
      <xdr:nvSpPr>
        <xdr:cNvPr id="203" name="テキスト ボックス 202"/>
        <xdr:cNvSpPr txBox="1"/>
      </xdr:nvSpPr>
      <xdr:spPr>
        <a:xfrm>
          <a:off x="863111" y="1294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87364</xdr:rowOff>
    </xdr:from>
    <xdr:to>
      <xdr:col>24</xdr:col>
      <xdr:colOff>63500</xdr:colOff>
      <xdr:row>97</xdr:row>
      <xdr:rowOff>153936</xdr:rowOff>
    </xdr:to>
    <xdr:cxnSp macro="">
      <xdr:nvCxnSpPr>
        <xdr:cNvPr id="233" name="直線コネクタ 232"/>
        <xdr:cNvCxnSpPr/>
      </xdr:nvCxnSpPr>
      <xdr:spPr>
        <a:xfrm flipV="1">
          <a:off x="3797300" y="16718014"/>
          <a:ext cx="838200" cy="6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153936</xdr:rowOff>
    </xdr:from>
    <xdr:to>
      <xdr:col>19</xdr:col>
      <xdr:colOff>177800</xdr:colOff>
      <xdr:row>97</xdr:row>
      <xdr:rowOff>166942</xdr:rowOff>
    </xdr:to>
    <xdr:cxnSp macro="">
      <xdr:nvCxnSpPr>
        <xdr:cNvPr id="236" name="直線コネクタ 235"/>
        <xdr:cNvCxnSpPr/>
      </xdr:nvCxnSpPr>
      <xdr:spPr>
        <a:xfrm flipV="1">
          <a:off x="2908300" y="16784586"/>
          <a:ext cx="889000" cy="1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126619</xdr:rowOff>
    </xdr:from>
    <xdr:to>
      <xdr:col>15</xdr:col>
      <xdr:colOff>50800</xdr:colOff>
      <xdr:row>97</xdr:row>
      <xdr:rowOff>166942</xdr:rowOff>
    </xdr:to>
    <xdr:cxnSp macro="">
      <xdr:nvCxnSpPr>
        <xdr:cNvPr id="239" name="直線コネクタ 238"/>
        <xdr:cNvCxnSpPr/>
      </xdr:nvCxnSpPr>
      <xdr:spPr>
        <a:xfrm>
          <a:off x="2019300" y="16757269"/>
          <a:ext cx="889000" cy="4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126619</xdr:rowOff>
    </xdr:from>
    <xdr:to>
      <xdr:col>10</xdr:col>
      <xdr:colOff>114300</xdr:colOff>
      <xdr:row>97</xdr:row>
      <xdr:rowOff>128981</xdr:rowOff>
    </xdr:to>
    <xdr:cxnSp macro="">
      <xdr:nvCxnSpPr>
        <xdr:cNvPr id="242" name="直線コネクタ 241"/>
        <xdr:cNvCxnSpPr/>
      </xdr:nvCxnSpPr>
      <xdr:spPr>
        <a:xfrm flipV="1">
          <a:off x="1130300" y="1675726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36564</xdr:rowOff>
    </xdr:from>
    <xdr:to>
      <xdr:col>24</xdr:col>
      <xdr:colOff>114300</xdr:colOff>
      <xdr:row>97</xdr:row>
      <xdr:rowOff>138164</xdr:rowOff>
    </xdr:to>
    <xdr:sp macro="" textlink="">
      <xdr:nvSpPr>
        <xdr:cNvPr id="252" name="楕円 251"/>
        <xdr:cNvSpPr/>
      </xdr:nvSpPr>
      <xdr:spPr>
        <a:xfrm>
          <a:off x="4584700" y="166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14991</xdr:rowOff>
    </xdr:from>
    <xdr:ext cx="534377" cy="259045"/>
    <xdr:sp macro="" textlink="">
      <xdr:nvSpPr>
        <xdr:cNvPr id="253" name="扶助費該当値テキスト"/>
        <xdr:cNvSpPr txBox="1"/>
      </xdr:nvSpPr>
      <xdr:spPr>
        <a:xfrm>
          <a:off x="4686300" y="166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103136</xdr:rowOff>
    </xdr:from>
    <xdr:to>
      <xdr:col>20</xdr:col>
      <xdr:colOff>38100</xdr:colOff>
      <xdr:row>98</xdr:row>
      <xdr:rowOff>33286</xdr:rowOff>
    </xdr:to>
    <xdr:sp macro="" textlink="">
      <xdr:nvSpPr>
        <xdr:cNvPr id="254" name="楕円 253"/>
        <xdr:cNvSpPr/>
      </xdr:nvSpPr>
      <xdr:spPr>
        <a:xfrm>
          <a:off x="3746500" y="167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24413</xdr:rowOff>
    </xdr:from>
    <xdr:ext cx="534377" cy="259045"/>
    <xdr:sp macro="" textlink="">
      <xdr:nvSpPr>
        <xdr:cNvPr id="255" name="テキスト ボックス 254"/>
        <xdr:cNvSpPr txBox="1"/>
      </xdr:nvSpPr>
      <xdr:spPr>
        <a:xfrm>
          <a:off x="3530111" y="1682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116142</xdr:rowOff>
    </xdr:from>
    <xdr:to>
      <xdr:col>15</xdr:col>
      <xdr:colOff>101600</xdr:colOff>
      <xdr:row>98</xdr:row>
      <xdr:rowOff>46292</xdr:rowOff>
    </xdr:to>
    <xdr:sp macro="" textlink="">
      <xdr:nvSpPr>
        <xdr:cNvPr id="256" name="楕円 255"/>
        <xdr:cNvSpPr/>
      </xdr:nvSpPr>
      <xdr:spPr>
        <a:xfrm>
          <a:off x="2857500" y="167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37419</xdr:rowOff>
    </xdr:from>
    <xdr:ext cx="534377" cy="259045"/>
    <xdr:sp macro="" textlink="">
      <xdr:nvSpPr>
        <xdr:cNvPr id="257" name="テキスト ボックス 256"/>
        <xdr:cNvSpPr txBox="1"/>
      </xdr:nvSpPr>
      <xdr:spPr>
        <a:xfrm>
          <a:off x="2641111" y="16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75819</xdr:rowOff>
    </xdr:from>
    <xdr:to>
      <xdr:col>10</xdr:col>
      <xdr:colOff>165100</xdr:colOff>
      <xdr:row>98</xdr:row>
      <xdr:rowOff>5969</xdr:rowOff>
    </xdr:to>
    <xdr:sp macro="" textlink="">
      <xdr:nvSpPr>
        <xdr:cNvPr id="258" name="楕円 257"/>
        <xdr:cNvSpPr/>
      </xdr:nvSpPr>
      <xdr:spPr>
        <a:xfrm>
          <a:off x="1968500" y="167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168546</xdr:rowOff>
    </xdr:from>
    <xdr:ext cx="534377" cy="259045"/>
    <xdr:sp macro="" textlink="">
      <xdr:nvSpPr>
        <xdr:cNvPr id="259" name="テキスト ボックス 258"/>
        <xdr:cNvSpPr txBox="1"/>
      </xdr:nvSpPr>
      <xdr:spPr>
        <a:xfrm>
          <a:off x="1752111" y="167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78181</xdr:rowOff>
    </xdr:from>
    <xdr:to>
      <xdr:col>6</xdr:col>
      <xdr:colOff>38100</xdr:colOff>
      <xdr:row>98</xdr:row>
      <xdr:rowOff>8331</xdr:rowOff>
    </xdr:to>
    <xdr:sp macro="" textlink="">
      <xdr:nvSpPr>
        <xdr:cNvPr id="260" name="楕円 259"/>
        <xdr:cNvSpPr/>
      </xdr:nvSpPr>
      <xdr:spPr>
        <a:xfrm>
          <a:off x="1079500" y="167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170908</xdr:rowOff>
    </xdr:from>
    <xdr:ext cx="534377" cy="259045"/>
    <xdr:sp macro="" textlink="">
      <xdr:nvSpPr>
        <xdr:cNvPr id="261" name="テキスト ボックス 260"/>
        <xdr:cNvSpPr txBox="1"/>
      </xdr:nvSpPr>
      <xdr:spPr>
        <a:xfrm>
          <a:off x="863111" y="1680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87107</xdr:rowOff>
    </xdr:from>
    <xdr:to>
      <xdr:col>55</xdr:col>
      <xdr:colOff>0</xdr:colOff>
      <xdr:row>37</xdr:row>
      <xdr:rowOff>170344</xdr:rowOff>
    </xdr:to>
    <xdr:cxnSp macro="">
      <xdr:nvCxnSpPr>
        <xdr:cNvPr id="290" name="直線コネクタ 289"/>
        <xdr:cNvCxnSpPr/>
      </xdr:nvCxnSpPr>
      <xdr:spPr>
        <a:xfrm flipV="1">
          <a:off x="9639300" y="6259307"/>
          <a:ext cx="838200" cy="25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147086</xdr:rowOff>
    </xdr:from>
    <xdr:to>
      <xdr:col>50</xdr:col>
      <xdr:colOff>114300</xdr:colOff>
      <xdr:row>37</xdr:row>
      <xdr:rowOff>170344</xdr:rowOff>
    </xdr:to>
    <xdr:cxnSp macro="">
      <xdr:nvCxnSpPr>
        <xdr:cNvPr id="293" name="直線コネクタ 292"/>
        <xdr:cNvCxnSpPr/>
      </xdr:nvCxnSpPr>
      <xdr:spPr>
        <a:xfrm>
          <a:off x="8750300" y="6490736"/>
          <a:ext cx="889000" cy="2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170712</xdr:rowOff>
    </xdr:from>
    <xdr:to>
      <xdr:col>45</xdr:col>
      <xdr:colOff>177800</xdr:colOff>
      <xdr:row>37</xdr:row>
      <xdr:rowOff>147086</xdr:rowOff>
    </xdr:to>
    <xdr:cxnSp macro="">
      <xdr:nvCxnSpPr>
        <xdr:cNvPr id="296" name="直線コネクタ 295"/>
        <xdr:cNvCxnSpPr/>
      </xdr:nvCxnSpPr>
      <xdr:spPr>
        <a:xfrm>
          <a:off x="7861300" y="6342912"/>
          <a:ext cx="889000" cy="14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170712</xdr:rowOff>
    </xdr:from>
    <xdr:to>
      <xdr:col>41</xdr:col>
      <xdr:colOff>50800</xdr:colOff>
      <xdr:row>37</xdr:row>
      <xdr:rowOff>93900</xdr:rowOff>
    </xdr:to>
    <xdr:cxnSp macro="">
      <xdr:nvCxnSpPr>
        <xdr:cNvPr id="299" name="直線コネクタ 298"/>
        <xdr:cNvCxnSpPr/>
      </xdr:nvCxnSpPr>
      <xdr:spPr>
        <a:xfrm flipV="1">
          <a:off x="6972300" y="6342912"/>
          <a:ext cx="889000" cy="9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36307</xdr:rowOff>
    </xdr:from>
    <xdr:to>
      <xdr:col>55</xdr:col>
      <xdr:colOff>50800</xdr:colOff>
      <xdr:row>36</xdr:row>
      <xdr:rowOff>137907</xdr:rowOff>
    </xdr:to>
    <xdr:sp macro="" textlink="">
      <xdr:nvSpPr>
        <xdr:cNvPr id="309" name="楕円 308"/>
        <xdr:cNvSpPr/>
      </xdr:nvSpPr>
      <xdr:spPr>
        <a:xfrm>
          <a:off x="10426700" y="62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59184</xdr:rowOff>
    </xdr:from>
    <xdr:ext cx="599010" cy="259045"/>
    <xdr:sp macro="" textlink="">
      <xdr:nvSpPr>
        <xdr:cNvPr id="310" name="補助費等該当値テキスト"/>
        <xdr:cNvSpPr txBox="1"/>
      </xdr:nvSpPr>
      <xdr:spPr>
        <a:xfrm>
          <a:off x="10528300" y="605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119544</xdr:rowOff>
    </xdr:from>
    <xdr:to>
      <xdr:col>50</xdr:col>
      <xdr:colOff>165100</xdr:colOff>
      <xdr:row>38</xdr:row>
      <xdr:rowOff>49694</xdr:rowOff>
    </xdr:to>
    <xdr:sp macro="" textlink="">
      <xdr:nvSpPr>
        <xdr:cNvPr id="311" name="楕円 310"/>
        <xdr:cNvSpPr/>
      </xdr:nvSpPr>
      <xdr:spPr>
        <a:xfrm>
          <a:off x="9588500" y="64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66221</xdr:rowOff>
    </xdr:from>
    <xdr:ext cx="599010" cy="259045"/>
    <xdr:sp macro="" textlink="">
      <xdr:nvSpPr>
        <xdr:cNvPr id="312" name="テキスト ボックス 311"/>
        <xdr:cNvSpPr txBox="1"/>
      </xdr:nvSpPr>
      <xdr:spPr>
        <a:xfrm>
          <a:off x="9339795" y="623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96286</xdr:rowOff>
    </xdr:from>
    <xdr:to>
      <xdr:col>46</xdr:col>
      <xdr:colOff>38100</xdr:colOff>
      <xdr:row>38</xdr:row>
      <xdr:rowOff>26436</xdr:rowOff>
    </xdr:to>
    <xdr:sp macro="" textlink="">
      <xdr:nvSpPr>
        <xdr:cNvPr id="313" name="楕円 312"/>
        <xdr:cNvSpPr/>
      </xdr:nvSpPr>
      <xdr:spPr>
        <a:xfrm>
          <a:off x="8699500" y="64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42963</xdr:rowOff>
    </xdr:from>
    <xdr:ext cx="599010" cy="259045"/>
    <xdr:sp macro="" textlink="">
      <xdr:nvSpPr>
        <xdr:cNvPr id="314" name="テキスト ボックス 313"/>
        <xdr:cNvSpPr txBox="1"/>
      </xdr:nvSpPr>
      <xdr:spPr>
        <a:xfrm>
          <a:off x="8450795" y="621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119912</xdr:rowOff>
    </xdr:from>
    <xdr:to>
      <xdr:col>41</xdr:col>
      <xdr:colOff>101600</xdr:colOff>
      <xdr:row>37</xdr:row>
      <xdr:rowOff>50062</xdr:rowOff>
    </xdr:to>
    <xdr:sp macro="" textlink="">
      <xdr:nvSpPr>
        <xdr:cNvPr id="315" name="楕円 314"/>
        <xdr:cNvSpPr/>
      </xdr:nvSpPr>
      <xdr:spPr>
        <a:xfrm>
          <a:off x="7810500" y="62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66589</xdr:rowOff>
    </xdr:from>
    <xdr:ext cx="599010" cy="259045"/>
    <xdr:sp macro="" textlink="">
      <xdr:nvSpPr>
        <xdr:cNvPr id="316" name="テキスト ボックス 315"/>
        <xdr:cNvSpPr txBox="1"/>
      </xdr:nvSpPr>
      <xdr:spPr>
        <a:xfrm>
          <a:off x="7561795" y="606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43100</xdr:rowOff>
    </xdr:from>
    <xdr:to>
      <xdr:col>36</xdr:col>
      <xdr:colOff>165100</xdr:colOff>
      <xdr:row>37</xdr:row>
      <xdr:rowOff>144700</xdr:rowOff>
    </xdr:to>
    <xdr:sp macro="" textlink="">
      <xdr:nvSpPr>
        <xdr:cNvPr id="317" name="楕円 316"/>
        <xdr:cNvSpPr/>
      </xdr:nvSpPr>
      <xdr:spPr>
        <a:xfrm>
          <a:off x="6921500" y="63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161227</xdr:rowOff>
    </xdr:from>
    <xdr:ext cx="599010" cy="259045"/>
    <xdr:sp macro="" textlink="">
      <xdr:nvSpPr>
        <xdr:cNvPr id="318" name="テキスト ボックス 317"/>
        <xdr:cNvSpPr txBox="1"/>
      </xdr:nvSpPr>
      <xdr:spPr>
        <a:xfrm>
          <a:off x="6672795" y="616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166625</xdr:rowOff>
    </xdr:from>
    <xdr:to>
      <xdr:col>55</xdr:col>
      <xdr:colOff>0</xdr:colOff>
      <xdr:row>58</xdr:row>
      <xdr:rowOff>25163</xdr:rowOff>
    </xdr:to>
    <xdr:cxnSp macro="">
      <xdr:nvCxnSpPr>
        <xdr:cNvPr id="345" name="直線コネクタ 344"/>
        <xdr:cNvCxnSpPr/>
      </xdr:nvCxnSpPr>
      <xdr:spPr>
        <a:xfrm flipV="1">
          <a:off x="9639300" y="9939275"/>
          <a:ext cx="838200" cy="2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25163</xdr:rowOff>
    </xdr:from>
    <xdr:to>
      <xdr:col>50</xdr:col>
      <xdr:colOff>114300</xdr:colOff>
      <xdr:row>58</xdr:row>
      <xdr:rowOff>77791</xdr:rowOff>
    </xdr:to>
    <xdr:cxnSp macro="">
      <xdr:nvCxnSpPr>
        <xdr:cNvPr id="348" name="直線コネクタ 347"/>
        <xdr:cNvCxnSpPr/>
      </xdr:nvCxnSpPr>
      <xdr:spPr>
        <a:xfrm flipV="1">
          <a:off x="8750300" y="9969263"/>
          <a:ext cx="889000" cy="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77791</xdr:rowOff>
    </xdr:from>
    <xdr:to>
      <xdr:col>45</xdr:col>
      <xdr:colOff>177800</xdr:colOff>
      <xdr:row>58</xdr:row>
      <xdr:rowOff>83165</xdr:rowOff>
    </xdr:to>
    <xdr:cxnSp macro="">
      <xdr:nvCxnSpPr>
        <xdr:cNvPr id="351" name="直線コネクタ 350"/>
        <xdr:cNvCxnSpPr/>
      </xdr:nvCxnSpPr>
      <xdr:spPr>
        <a:xfrm flipV="1">
          <a:off x="7861300" y="10021891"/>
          <a:ext cx="889000" cy="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79701</xdr:rowOff>
    </xdr:from>
    <xdr:to>
      <xdr:col>41</xdr:col>
      <xdr:colOff>50800</xdr:colOff>
      <xdr:row>58</xdr:row>
      <xdr:rowOff>83165</xdr:rowOff>
    </xdr:to>
    <xdr:cxnSp macro="">
      <xdr:nvCxnSpPr>
        <xdr:cNvPr id="354" name="直線コネクタ 353"/>
        <xdr:cNvCxnSpPr/>
      </xdr:nvCxnSpPr>
      <xdr:spPr>
        <a:xfrm>
          <a:off x="6972300" y="10023801"/>
          <a:ext cx="889000" cy="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115825</xdr:rowOff>
    </xdr:from>
    <xdr:to>
      <xdr:col>55</xdr:col>
      <xdr:colOff>50800</xdr:colOff>
      <xdr:row>58</xdr:row>
      <xdr:rowOff>45975</xdr:rowOff>
    </xdr:to>
    <xdr:sp macro="" textlink="">
      <xdr:nvSpPr>
        <xdr:cNvPr id="364" name="楕円 363"/>
        <xdr:cNvSpPr/>
      </xdr:nvSpPr>
      <xdr:spPr>
        <a:xfrm>
          <a:off x="10426700" y="98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138702</xdr:rowOff>
    </xdr:from>
    <xdr:ext cx="599010" cy="259045"/>
    <xdr:sp macro="" textlink="">
      <xdr:nvSpPr>
        <xdr:cNvPr id="365" name="普通建設事業費該当値テキスト"/>
        <xdr:cNvSpPr txBox="1"/>
      </xdr:nvSpPr>
      <xdr:spPr>
        <a:xfrm>
          <a:off x="10528300" y="973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145813</xdr:rowOff>
    </xdr:from>
    <xdr:to>
      <xdr:col>50</xdr:col>
      <xdr:colOff>165100</xdr:colOff>
      <xdr:row>58</xdr:row>
      <xdr:rowOff>75963</xdr:rowOff>
    </xdr:to>
    <xdr:sp macro="" textlink="">
      <xdr:nvSpPr>
        <xdr:cNvPr id="366" name="楕円 365"/>
        <xdr:cNvSpPr/>
      </xdr:nvSpPr>
      <xdr:spPr>
        <a:xfrm>
          <a:off x="9588500" y="99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92490</xdr:rowOff>
    </xdr:from>
    <xdr:ext cx="599010" cy="259045"/>
    <xdr:sp macro="" textlink="">
      <xdr:nvSpPr>
        <xdr:cNvPr id="367" name="テキスト ボックス 366"/>
        <xdr:cNvSpPr txBox="1"/>
      </xdr:nvSpPr>
      <xdr:spPr>
        <a:xfrm>
          <a:off x="9339795" y="969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26991</xdr:rowOff>
    </xdr:from>
    <xdr:to>
      <xdr:col>46</xdr:col>
      <xdr:colOff>38100</xdr:colOff>
      <xdr:row>58</xdr:row>
      <xdr:rowOff>128591</xdr:rowOff>
    </xdr:to>
    <xdr:sp macro="" textlink="">
      <xdr:nvSpPr>
        <xdr:cNvPr id="368" name="楕円 367"/>
        <xdr:cNvSpPr/>
      </xdr:nvSpPr>
      <xdr:spPr>
        <a:xfrm>
          <a:off x="8699500" y="997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145118</xdr:rowOff>
    </xdr:from>
    <xdr:ext cx="599010" cy="259045"/>
    <xdr:sp macro="" textlink="">
      <xdr:nvSpPr>
        <xdr:cNvPr id="369" name="テキスト ボックス 368"/>
        <xdr:cNvSpPr txBox="1"/>
      </xdr:nvSpPr>
      <xdr:spPr>
        <a:xfrm>
          <a:off x="8450795" y="974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32365</xdr:rowOff>
    </xdr:from>
    <xdr:to>
      <xdr:col>41</xdr:col>
      <xdr:colOff>101600</xdr:colOff>
      <xdr:row>58</xdr:row>
      <xdr:rowOff>133965</xdr:rowOff>
    </xdr:to>
    <xdr:sp macro="" textlink="">
      <xdr:nvSpPr>
        <xdr:cNvPr id="370" name="楕円 369"/>
        <xdr:cNvSpPr/>
      </xdr:nvSpPr>
      <xdr:spPr>
        <a:xfrm>
          <a:off x="7810500" y="99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150492</xdr:rowOff>
    </xdr:from>
    <xdr:ext cx="599010" cy="259045"/>
    <xdr:sp macro="" textlink="">
      <xdr:nvSpPr>
        <xdr:cNvPr id="371" name="テキスト ボックス 370"/>
        <xdr:cNvSpPr txBox="1"/>
      </xdr:nvSpPr>
      <xdr:spPr>
        <a:xfrm>
          <a:off x="7561795" y="975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28901</xdr:rowOff>
    </xdr:from>
    <xdr:to>
      <xdr:col>36</xdr:col>
      <xdr:colOff>165100</xdr:colOff>
      <xdr:row>58</xdr:row>
      <xdr:rowOff>130501</xdr:rowOff>
    </xdr:to>
    <xdr:sp macro="" textlink="">
      <xdr:nvSpPr>
        <xdr:cNvPr id="372" name="楕円 371"/>
        <xdr:cNvSpPr/>
      </xdr:nvSpPr>
      <xdr:spPr>
        <a:xfrm>
          <a:off x="6921500" y="997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121628</xdr:rowOff>
    </xdr:from>
    <xdr:ext cx="599010" cy="259045"/>
    <xdr:sp macro="" textlink="">
      <xdr:nvSpPr>
        <xdr:cNvPr id="373" name="テキスト ボックス 372"/>
        <xdr:cNvSpPr txBox="1"/>
      </xdr:nvSpPr>
      <xdr:spPr>
        <a:xfrm>
          <a:off x="6672795" y="1006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109046</xdr:rowOff>
    </xdr:from>
    <xdr:to>
      <xdr:col>55</xdr:col>
      <xdr:colOff>0</xdr:colOff>
      <xdr:row>78</xdr:row>
      <xdr:rowOff>132764</xdr:rowOff>
    </xdr:to>
    <xdr:cxnSp macro="">
      <xdr:nvCxnSpPr>
        <xdr:cNvPr id="402" name="直線コネクタ 401"/>
        <xdr:cNvCxnSpPr/>
      </xdr:nvCxnSpPr>
      <xdr:spPr>
        <a:xfrm flipV="1">
          <a:off x="9639300" y="13310696"/>
          <a:ext cx="838200" cy="19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132764</xdr:rowOff>
    </xdr:from>
    <xdr:to>
      <xdr:col>50</xdr:col>
      <xdr:colOff>114300</xdr:colOff>
      <xdr:row>79</xdr:row>
      <xdr:rowOff>28964</xdr:rowOff>
    </xdr:to>
    <xdr:cxnSp macro="">
      <xdr:nvCxnSpPr>
        <xdr:cNvPr id="405" name="直線コネクタ 404"/>
        <xdr:cNvCxnSpPr/>
      </xdr:nvCxnSpPr>
      <xdr:spPr>
        <a:xfrm flipV="1">
          <a:off x="8750300" y="13505864"/>
          <a:ext cx="889000" cy="6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28964</xdr:rowOff>
    </xdr:from>
    <xdr:to>
      <xdr:col>45</xdr:col>
      <xdr:colOff>177800</xdr:colOff>
      <xdr:row>79</xdr:row>
      <xdr:rowOff>44450</xdr:rowOff>
    </xdr:to>
    <xdr:cxnSp macro="">
      <xdr:nvCxnSpPr>
        <xdr:cNvPr id="408" name="直線コネクタ 407"/>
        <xdr:cNvCxnSpPr/>
      </xdr:nvCxnSpPr>
      <xdr:spPr>
        <a:xfrm flipV="1">
          <a:off x="7861300" y="13573514"/>
          <a:ext cx="889000" cy="1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146945</xdr:rowOff>
    </xdr:from>
    <xdr:to>
      <xdr:col>41</xdr:col>
      <xdr:colOff>50800</xdr:colOff>
      <xdr:row>79</xdr:row>
      <xdr:rowOff>44450</xdr:rowOff>
    </xdr:to>
    <xdr:cxnSp macro="">
      <xdr:nvCxnSpPr>
        <xdr:cNvPr id="411" name="直線コネクタ 410"/>
        <xdr:cNvCxnSpPr/>
      </xdr:nvCxnSpPr>
      <xdr:spPr>
        <a:xfrm>
          <a:off x="6972300" y="13520045"/>
          <a:ext cx="889000" cy="6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58246</xdr:rowOff>
    </xdr:from>
    <xdr:to>
      <xdr:col>55</xdr:col>
      <xdr:colOff>50800</xdr:colOff>
      <xdr:row>77</xdr:row>
      <xdr:rowOff>159846</xdr:rowOff>
    </xdr:to>
    <xdr:sp macro="" textlink="">
      <xdr:nvSpPr>
        <xdr:cNvPr id="421" name="楕円 420"/>
        <xdr:cNvSpPr/>
      </xdr:nvSpPr>
      <xdr:spPr>
        <a:xfrm>
          <a:off x="10426700" y="1325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81123</xdr:rowOff>
    </xdr:from>
    <xdr:ext cx="599010" cy="259045"/>
    <xdr:sp macro="" textlink="">
      <xdr:nvSpPr>
        <xdr:cNvPr id="422" name="普通建設事業費 （ うち新規整備　）該当値テキスト"/>
        <xdr:cNvSpPr txBox="1"/>
      </xdr:nvSpPr>
      <xdr:spPr>
        <a:xfrm>
          <a:off x="10528300" y="1311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81964</xdr:rowOff>
    </xdr:from>
    <xdr:to>
      <xdr:col>50</xdr:col>
      <xdr:colOff>165100</xdr:colOff>
      <xdr:row>79</xdr:row>
      <xdr:rowOff>12114</xdr:rowOff>
    </xdr:to>
    <xdr:sp macro="" textlink="">
      <xdr:nvSpPr>
        <xdr:cNvPr id="423" name="楕円 422"/>
        <xdr:cNvSpPr/>
      </xdr:nvSpPr>
      <xdr:spPr>
        <a:xfrm>
          <a:off x="9588500" y="134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28641</xdr:rowOff>
    </xdr:from>
    <xdr:ext cx="534377" cy="259045"/>
    <xdr:sp macro="" textlink="">
      <xdr:nvSpPr>
        <xdr:cNvPr id="424" name="テキスト ボックス 423"/>
        <xdr:cNvSpPr txBox="1"/>
      </xdr:nvSpPr>
      <xdr:spPr>
        <a:xfrm>
          <a:off x="9372111" y="1323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149614</xdr:rowOff>
    </xdr:from>
    <xdr:to>
      <xdr:col>46</xdr:col>
      <xdr:colOff>38100</xdr:colOff>
      <xdr:row>79</xdr:row>
      <xdr:rowOff>79764</xdr:rowOff>
    </xdr:to>
    <xdr:sp macro="" textlink="">
      <xdr:nvSpPr>
        <xdr:cNvPr id="425" name="楕円 424"/>
        <xdr:cNvSpPr/>
      </xdr:nvSpPr>
      <xdr:spPr>
        <a:xfrm>
          <a:off x="8699500" y="135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70891</xdr:rowOff>
    </xdr:from>
    <xdr:ext cx="534377" cy="259045"/>
    <xdr:sp macro="" textlink="">
      <xdr:nvSpPr>
        <xdr:cNvPr id="426" name="テキスト ボックス 425"/>
        <xdr:cNvSpPr txBox="1"/>
      </xdr:nvSpPr>
      <xdr:spPr>
        <a:xfrm>
          <a:off x="8483111" y="136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7" name="楕円 426"/>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8" name="テキスト ボックス 427"/>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96145</xdr:rowOff>
    </xdr:from>
    <xdr:to>
      <xdr:col>36</xdr:col>
      <xdr:colOff>165100</xdr:colOff>
      <xdr:row>79</xdr:row>
      <xdr:rowOff>26295</xdr:rowOff>
    </xdr:to>
    <xdr:sp macro="" textlink="">
      <xdr:nvSpPr>
        <xdr:cNvPr id="429" name="楕円 428"/>
        <xdr:cNvSpPr/>
      </xdr:nvSpPr>
      <xdr:spPr>
        <a:xfrm>
          <a:off x="6921500" y="134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17422</xdr:rowOff>
    </xdr:from>
    <xdr:ext cx="534377" cy="259045"/>
    <xdr:sp macro="" textlink="">
      <xdr:nvSpPr>
        <xdr:cNvPr id="430" name="テキスト ボックス 429"/>
        <xdr:cNvSpPr txBox="1"/>
      </xdr:nvSpPr>
      <xdr:spPr>
        <a:xfrm>
          <a:off x="6705111" y="1356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37128</xdr:rowOff>
    </xdr:from>
    <xdr:to>
      <xdr:col>55</xdr:col>
      <xdr:colOff>0</xdr:colOff>
      <xdr:row>98</xdr:row>
      <xdr:rowOff>124667</xdr:rowOff>
    </xdr:to>
    <xdr:cxnSp macro="">
      <xdr:nvCxnSpPr>
        <xdr:cNvPr id="459" name="直線コネクタ 458"/>
        <xdr:cNvCxnSpPr/>
      </xdr:nvCxnSpPr>
      <xdr:spPr>
        <a:xfrm>
          <a:off x="9639300" y="16839228"/>
          <a:ext cx="838200" cy="8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37128</xdr:rowOff>
    </xdr:from>
    <xdr:to>
      <xdr:col>50</xdr:col>
      <xdr:colOff>114300</xdr:colOff>
      <xdr:row>98</xdr:row>
      <xdr:rowOff>100332</xdr:rowOff>
    </xdr:to>
    <xdr:cxnSp macro="">
      <xdr:nvCxnSpPr>
        <xdr:cNvPr id="462" name="直線コネクタ 461"/>
        <xdr:cNvCxnSpPr/>
      </xdr:nvCxnSpPr>
      <xdr:spPr>
        <a:xfrm flipV="1">
          <a:off x="8750300" y="16839228"/>
          <a:ext cx="889000" cy="6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80021</xdr:rowOff>
    </xdr:from>
    <xdr:to>
      <xdr:col>45</xdr:col>
      <xdr:colOff>177800</xdr:colOff>
      <xdr:row>98</xdr:row>
      <xdr:rowOff>100332</xdr:rowOff>
    </xdr:to>
    <xdr:cxnSp macro="">
      <xdr:nvCxnSpPr>
        <xdr:cNvPr id="465" name="直線コネクタ 464"/>
        <xdr:cNvCxnSpPr/>
      </xdr:nvCxnSpPr>
      <xdr:spPr>
        <a:xfrm>
          <a:off x="7861300" y="16882121"/>
          <a:ext cx="889000" cy="2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80021</xdr:rowOff>
    </xdr:from>
    <xdr:to>
      <xdr:col>41</xdr:col>
      <xdr:colOff>50800</xdr:colOff>
      <xdr:row>98</xdr:row>
      <xdr:rowOff>159761</xdr:rowOff>
    </xdr:to>
    <xdr:cxnSp macro="">
      <xdr:nvCxnSpPr>
        <xdr:cNvPr id="468" name="直線コネクタ 467"/>
        <xdr:cNvCxnSpPr/>
      </xdr:nvCxnSpPr>
      <xdr:spPr>
        <a:xfrm flipV="1">
          <a:off x="6972300" y="16882121"/>
          <a:ext cx="889000" cy="7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73867</xdr:rowOff>
    </xdr:from>
    <xdr:to>
      <xdr:col>55</xdr:col>
      <xdr:colOff>50800</xdr:colOff>
      <xdr:row>99</xdr:row>
      <xdr:rowOff>4017</xdr:rowOff>
    </xdr:to>
    <xdr:sp macro="" textlink="">
      <xdr:nvSpPr>
        <xdr:cNvPr id="478" name="楕円 477"/>
        <xdr:cNvSpPr/>
      </xdr:nvSpPr>
      <xdr:spPr>
        <a:xfrm>
          <a:off x="10426700" y="1687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33244</xdr:rowOff>
    </xdr:from>
    <xdr:ext cx="534377" cy="259045"/>
    <xdr:sp macro="" textlink="">
      <xdr:nvSpPr>
        <xdr:cNvPr id="479" name="普通建設事業費 （ うち更新整備　）該当値テキスト"/>
        <xdr:cNvSpPr txBox="1"/>
      </xdr:nvSpPr>
      <xdr:spPr>
        <a:xfrm>
          <a:off x="10528300" y="1666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157778</xdr:rowOff>
    </xdr:from>
    <xdr:to>
      <xdr:col>50</xdr:col>
      <xdr:colOff>165100</xdr:colOff>
      <xdr:row>98</xdr:row>
      <xdr:rowOff>87928</xdr:rowOff>
    </xdr:to>
    <xdr:sp macro="" textlink="">
      <xdr:nvSpPr>
        <xdr:cNvPr id="480" name="楕円 479"/>
        <xdr:cNvSpPr/>
      </xdr:nvSpPr>
      <xdr:spPr>
        <a:xfrm>
          <a:off x="9588500" y="167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104455</xdr:rowOff>
    </xdr:from>
    <xdr:ext cx="599010" cy="259045"/>
    <xdr:sp macro="" textlink="">
      <xdr:nvSpPr>
        <xdr:cNvPr id="481" name="テキスト ボックス 480"/>
        <xdr:cNvSpPr txBox="1"/>
      </xdr:nvSpPr>
      <xdr:spPr>
        <a:xfrm>
          <a:off x="9339795" y="1656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49532</xdr:rowOff>
    </xdr:from>
    <xdr:to>
      <xdr:col>46</xdr:col>
      <xdr:colOff>38100</xdr:colOff>
      <xdr:row>98</xdr:row>
      <xdr:rowOff>151132</xdr:rowOff>
    </xdr:to>
    <xdr:sp macro="" textlink="">
      <xdr:nvSpPr>
        <xdr:cNvPr id="482" name="楕円 481"/>
        <xdr:cNvSpPr/>
      </xdr:nvSpPr>
      <xdr:spPr>
        <a:xfrm>
          <a:off x="8699500" y="168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167659</xdr:rowOff>
    </xdr:from>
    <xdr:ext cx="534377" cy="259045"/>
    <xdr:sp macro="" textlink="">
      <xdr:nvSpPr>
        <xdr:cNvPr id="483" name="テキスト ボックス 482"/>
        <xdr:cNvSpPr txBox="1"/>
      </xdr:nvSpPr>
      <xdr:spPr>
        <a:xfrm>
          <a:off x="8483111" y="1662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29221</xdr:rowOff>
    </xdr:from>
    <xdr:to>
      <xdr:col>41</xdr:col>
      <xdr:colOff>101600</xdr:colOff>
      <xdr:row>98</xdr:row>
      <xdr:rowOff>130821</xdr:rowOff>
    </xdr:to>
    <xdr:sp macro="" textlink="">
      <xdr:nvSpPr>
        <xdr:cNvPr id="484" name="楕円 483"/>
        <xdr:cNvSpPr/>
      </xdr:nvSpPr>
      <xdr:spPr>
        <a:xfrm>
          <a:off x="7810500" y="168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147348</xdr:rowOff>
    </xdr:from>
    <xdr:ext cx="599010" cy="259045"/>
    <xdr:sp macro="" textlink="">
      <xdr:nvSpPr>
        <xdr:cNvPr id="485" name="テキスト ボックス 484"/>
        <xdr:cNvSpPr txBox="1"/>
      </xdr:nvSpPr>
      <xdr:spPr>
        <a:xfrm>
          <a:off x="7561795" y="1660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108961</xdr:rowOff>
    </xdr:from>
    <xdr:to>
      <xdr:col>36</xdr:col>
      <xdr:colOff>165100</xdr:colOff>
      <xdr:row>99</xdr:row>
      <xdr:rowOff>39111</xdr:rowOff>
    </xdr:to>
    <xdr:sp macro="" textlink="">
      <xdr:nvSpPr>
        <xdr:cNvPr id="486" name="楕円 485"/>
        <xdr:cNvSpPr/>
      </xdr:nvSpPr>
      <xdr:spPr>
        <a:xfrm>
          <a:off x="6921500" y="169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30238</xdr:rowOff>
    </xdr:from>
    <xdr:ext cx="534377" cy="259045"/>
    <xdr:sp macro="" textlink="">
      <xdr:nvSpPr>
        <xdr:cNvPr id="487" name="テキスト ボックス 486"/>
        <xdr:cNvSpPr txBox="1"/>
      </xdr:nvSpPr>
      <xdr:spPr>
        <a:xfrm>
          <a:off x="6705111" y="170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91412</xdr:rowOff>
    </xdr:from>
    <xdr:to>
      <xdr:col>85</xdr:col>
      <xdr:colOff>127000</xdr:colOff>
      <xdr:row>38</xdr:row>
      <xdr:rowOff>96555</xdr:rowOff>
    </xdr:to>
    <xdr:cxnSp macro="">
      <xdr:nvCxnSpPr>
        <xdr:cNvPr id="516" name="直線コネクタ 515"/>
        <xdr:cNvCxnSpPr/>
      </xdr:nvCxnSpPr>
      <xdr:spPr>
        <a:xfrm>
          <a:off x="15481300" y="6092162"/>
          <a:ext cx="838200" cy="5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91412</xdr:rowOff>
    </xdr:from>
    <xdr:to>
      <xdr:col>81</xdr:col>
      <xdr:colOff>50800</xdr:colOff>
      <xdr:row>36</xdr:row>
      <xdr:rowOff>100289</xdr:rowOff>
    </xdr:to>
    <xdr:cxnSp macro="">
      <xdr:nvCxnSpPr>
        <xdr:cNvPr id="519" name="直線コネクタ 518"/>
        <xdr:cNvCxnSpPr/>
      </xdr:nvCxnSpPr>
      <xdr:spPr>
        <a:xfrm flipV="1">
          <a:off x="14592300" y="6092162"/>
          <a:ext cx="889000" cy="18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100289</xdr:rowOff>
    </xdr:from>
    <xdr:to>
      <xdr:col>76</xdr:col>
      <xdr:colOff>114300</xdr:colOff>
      <xdr:row>38</xdr:row>
      <xdr:rowOff>117716</xdr:rowOff>
    </xdr:to>
    <xdr:cxnSp macro="">
      <xdr:nvCxnSpPr>
        <xdr:cNvPr id="522" name="直線コネクタ 521"/>
        <xdr:cNvCxnSpPr/>
      </xdr:nvCxnSpPr>
      <xdr:spPr>
        <a:xfrm flipV="1">
          <a:off x="13703300" y="6272489"/>
          <a:ext cx="889000" cy="36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117716</xdr:rowOff>
    </xdr:from>
    <xdr:to>
      <xdr:col>71</xdr:col>
      <xdr:colOff>177800</xdr:colOff>
      <xdr:row>38</xdr:row>
      <xdr:rowOff>158838</xdr:rowOff>
    </xdr:to>
    <xdr:cxnSp macro="">
      <xdr:nvCxnSpPr>
        <xdr:cNvPr id="525" name="直線コネクタ 524"/>
        <xdr:cNvCxnSpPr/>
      </xdr:nvCxnSpPr>
      <xdr:spPr>
        <a:xfrm flipV="1">
          <a:off x="12814300" y="6632816"/>
          <a:ext cx="889000" cy="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49279</xdr:rowOff>
    </xdr:from>
    <xdr:ext cx="469744" cy="259045"/>
    <xdr:sp macro="" textlink="">
      <xdr:nvSpPr>
        <xdr:cNvPr id="527" name="テキスト ボックス 526"/>
        <xdr:cNvSpPr txBox="1"/>
      </xdr:nvSpPr>
      <xdr:spPr>
        <a:xfrm>
          <a:off x="13468428" y="673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51291</xdr:rowOff>
    </xdr:from>
    <xdr:ext cx="469744" cy="259045"/>
    <xdr:sp macro="" textlink="">
      <xdr:nvSpPr>
        <xdr:cNvPr id="529" name="テキスト ボックス 528"/>
        <xdr:cNvSpPr txBox="1"/>
      </xdr:nvSpPr>
      <xdr:spPr>
        <a:xfrm>
          <a:off x="12579428" y="6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45755</xdr:rowOff>
    </xdr:from>
    <xdr:to>
      <xdr:col>85</xdr:col>
      <xdr:colOff>177800</xdr:colOff>
      <xdr:row>38</xdr:row>
      <xdr:rowOff>147355</xdr:rowOff>
    </xdr:to>
    <xdr:sp macro="" textlink="">
      <xdr:nvSpPr>
        <xdr:cNvPr id="535" name="楕円 534"/>
        <xdr:cNvSpPr/>
      </xdr:nvSpPr>
      <xdr:spPr>
        <a:xfrm>
          <a:off x="16268700" y="656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5133</xdr:rowOff>
    </xdr:from>
    <xdr:ext cx="534377" cy="259045"/>
    <xdr:sp macro="" textlink="">
      <xdr:nvSpPr>
        <xdr:cNvPr id="536" name="災害復旧事業費該当値テキスト"/>
        <xdr:cNvSpPr txBox="1"/>
      </xdr:nvSpPr>
      <xdr:spPr>
        <a:xfrm>
          <a:off x="16370300" y="63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40612</xdr:rowOff>
    </xdr:from>
    <xdr:to>
      <xdr:col>81</xdr:col>
      <xdr:colOff>101600</xdr:colOff>
      <xdr:row>35</xdr:row>
      <xdr:rowOff>142212</xdr:rowOff>
    </xdr:to>
    <xdr:sp macro="" textlink="">
      <xdr:nvSpPr>
        <xdr:cNvPr id="537" name="楕円 536"/>
        <xdr:cNvSpPr/>
      </xdr:nvSpPr>
      <xdr:spPr>
        <a:xfrm>
          <a:off x="15430500" y="604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158739</xdr:rowOff>
    </xdr:from>
    <xdr:ext cx="599010" cy="259045"/>
    <xdr:sp macro="" textlink="">
      <xdr:nvSpPr>
        <xdr:cNvPr id="538" name="テキスト ボックス 537"/>
        <xdr:cNvSpPr txBox="1"/>
      </xdr:nvSpPr>
      <xdr:spPr>
        <a:xfrm>
          <a:off x="15181795" y="581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49489</xdr:rowOff>
    </xdr:from>
    <xdr:to>
      <xdr:col>76</xdr:col>
      <xdr:colOff>165100</xdr:colOff>
      <xdr:row>36</xdr:row>
      <xdr:rowOff>151089</xdr:rowOff>
    </xdr:to>
    <xdr:sp macro="" textlink="">
      <xdr:nvSpPr>
        <xdr:cNvPr id="539" name="楕円 538"/>
        <xdr:cNvSpPr/>
      </xdr:nvSpPr>
      <xdr:spPr>
        <a:xfrm>
          <a:off x="14541500" y="62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167616</xdr:rowOff>
    </xdr:from>
    <xdr:ext cx="599010" cy="259045"/>
    <xdr:sp macro="" textlink="">
      <xdr:nvSpPr>
        <xdr:cNvPr id="540" name="テキスト ボックス 539"/>
        <xdr:cNvSpPr txBox="1"/>
      </xdr:nvSpPr>
      <xdr:spPr>
        <a:xfrm>
          <a:off x="14292795" y="599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66916</xdr:rowOff>
    </xdr:from>
    <xdr:to>
      <xdr:col>72</xdr:col>
      <xdr:colOff>38100</xdr:colOff>
      <xdr:row>38</xdr:row>
      <xdr:rowOff>168516</xdr:rowOff>
    </xdr:to>
    <xdr:sp macro="" textlink="">
      <xdr:nvSpPr>
        <xdr:cNvPr id="541" name="楕円 540"/>
        <xdr:cNvSpPr/>
      </xdr:nvSpPr>
      <xdr:spPr>
        <a:xfrm>
          <a:off x="13652500" y="65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13593</xdr:rowOff>
    </xdr:from>
    <xdr:ext cx="534377" cy="259045"/>
    <xdr:sp macro="" textlink="">
      <xdr:nvSpPr>
        <xdr:cNvPr id="542" name="テキスト ボックス 541"/>
        <xdr:cNvSpPr txBox="1"/>
      </xdr:nvSpPr>
      <xdr:spPr>
        <a:xfrm>
          <a:off x="13436111" y="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108038</xdr:rowOff>
    </xdr:from>
    <xdr:to>
      <xdr:col>67</xdr:col>
      <xdr:colOff>101600</xdr:colOff>
      <xdr:row>39</xdr:row>
      <xdr:rowOff>38188</xdr:rowOff>
    </xdr:to>
    <xdr:sp macro="" textlink="">
      <xdr:nvSpPr>
        <xdr:cNvPr id="543" name="楕円 542"/>
        <xdr:cNvSpPr/>
      </xdr:nvSpPr>
      <xdr:spPr>
        <a:xfrm>
          <a:off x="12763500" y="662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54715</xdr:rowOff>
    </xdr:from>
    <xdr:ext cx="534377" cy="259045"/>
    <xdr:sp macro="" textlink="">
      <xdr:nvSpPr>
        <xdr:cNvPr id="544" name="テキスト ボックス 543"/>
        <xdr:cNvSpPr txBox="1"/>
      </xdr:nvSpPr>
      <xdr:spPr>
        <a:xfrm>
          <a:off x="12547111" y="63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6266</xdr:rowOff>
    </xdr:from>
    <xdr:to>
      <xdr:col>85</xdr:col>
      <xdr:colOff>127000</xdr:colOff>
      <xdr:row>75</xdr:row>
      <xdr:rowOff>11261</xdr:rowOff>
    </xdr:to>
    <xdr:cxnSp macro="">
      <xdr:nvCxnSpPr>
        <xdr:cNvPr id="618" name="直線コネクタ 617"/>
        <xdr:cNvCxnSpPr/>
      </xdr:nvCxnSpPr>
      <xdr:spPr>
        <a:xfrm>
          <a:off x="15481300" y="12865016"/>
          <a:ext cx="8382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6266</xdr:rowOff>
    </xdr:from>
    <xdr:to>
      <xdr:col>81</xdr:col>
      <xdr:colOff>50800</xdr:colOff>
      <xdr:row>75</xdr:row>
      <xdr:rowOff>40516</xdr:rowOff>
    </xdr:to>
    <xdr:cxnSp macro="">
      <xdr:nvCxnSpPr>
        <xdr:cNvPr id="621" name="直線コネクタ 620"/>
        <xdr:cNvCxnSpPr/>
      </xdr:nvCxnSpPr>
      <xdr:spPr>
        <a:xfrm flipV="1">
          <a:off x="14592300" y="12865016"/>
          <a:ext cx="889000" cy="3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40516</xdr:rowOff>
    </xdr:from>
    <xdr:to>
      <xdr:col>76</xdr:col>
      <xdr:colOff>114300</xdr:colOff>
      <xdr:row>75</xdr:row>
      <xdr:rowOff>42173</xdr:rowOff>
    </xdr:to>
    <xdr:cxnSp macro="">
      <xdr:nvCxnSpPr>
        <xdr:cNvPr id="624" name="直線コネクタ 623"/>
        <xdr:cNvCxnSpPr/>
      </xdr:nvCxnSpPr>
      <xdr:spPr>
        <a:xfrm flipV="1">
          <a:off x="13703300" y="12899266"/>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165474</xdr:rowOff>
    </xdr:from>
    <xdr:to>
      <xdr:col>71</xdr:col>
      <xdr:colOff>177800</xdr:colOff>
      <xdr:row>75</xdr:row>
      <xdr:rowOff>42173</xdr:rowOff>
    </xdr:to>
    <xdr:cxnSp macro="">
      <xdr:nvCxnSpPr>
        <xdr:cNvPr id="627" name="直線コネクタ 626"/>
        <xdr:cNvCxnSpPr/>
      </xdr:nvCxnSpPr>
      <xdr:spPr>
        <a:xfrm>
          <a:off x="12814300" y="12852774"/>
          <a:ext cx="889000" cy="4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131911</xdr:rowOff>
    </xdr:from>
    <xdr:to>
      <xdr:col>85</xdr:col>
      <xdr:colOff>177800</xdr:colOff>
      <xdr:row>75</xdr:row>
      <xdr:rowOff>62061</xdr:rowOff>
    </xdr:to>
    <xdr:sp macro="" textlink="">
      <xdr:nvSpPr>
        <xdr:cNvPr id="637" name="楕円 636"/>
        <xdr:cNvSpPr/>
      </xdr:nvSpPr>
      <xdr:spPr>
        <a:xfrm>
          <a:off x="16268700" y="1281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154788</xdr:rowOff>
    </xdr:from>
    <xdr:ext cx="534377" cy="259045"/>
    <xdr:sp macro="" textlink="">
      <xdr:nvSpPr>
        <xdr:cNvPr id="638" name="公債費該当値テキスト"/>
        <xdr:cNvSpPr txBox="1"/>
      </xdr:nvSpPr>
      <xdr:spPr>
        <a:xfrm>
          <a:off x="16370300" y="1267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126916</xdr:rowOff>
    </xdr:from>
    <xdr:to>
      <xdr:col>81</xdr:col>
      <xdr:colOff>101600</xdr:colOff>
      <xdr:row>75</xdr:row>
      <xdr:rowOff>57066</xdr:rowOff>
    </xdr:to>
    <xdr:sp macro="" textlink="">
      <xdr:nvSpPr>
        <xdr:cNvPr id="639" name="楕円 638"/>
        <xdr:cNvSpPr/>
      </xdr:nvSpPr>
      <xdr:spPr>
        <a:xfrm>
          <a:off x="15430500" y="1281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73593</xdr:rowOff>
    </xdr:from>
    <xdr:ext cx="534377" cy="259045"/>
    <xdr:sp macro="" textlink="">
      <xdr:nvSpPr>
        <xdr:cNvPr id="640" name="テキスト ボックス 639"/>
        <xdr:cNvSpPr txBox="1"/>
      </xdr:nvSpPr>
      <xdr:spPr>
        <a:xfrm>
          <a:off x="15214111" y="1258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161166</xdr:rowOff>
    </xdr:from>
    <xdr:to>
      <xdr:col>76</xdr:col>
      <xdr:colOff>165100</xdr:colOff>
      <xdr:row>75</xdr:row>
      <xdr:rowOff>91316</xdr:rowOff>
    </xdr:to>
    <xdr:sp macro="" textlink="">
      <xdr:nvSpPr>
        <xdr:cNvPr id="641" name="楕円 640"/>
        <xdr:cNvSpPr/>
      </xdr:nvSpPr>
      <xdr:spPr>
        <a:xfrm>
          <a:off x="14541500" y="1284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107843</xdr:rowOff>
    </xdr:from>
    <xdr:ext cx="534377" cy="259045"/>
    <xdr:sp macro="" textlink="">
      <xdr:nvSpPr>
        <xdr:cNvPr id="642" name="テキスト ボックス 641"/>
        <xdr:cNvSpPr txBox="1"/>
      </xdr:nvSpPr>
      <xdr:spPr>
        <a:xfrm>
          <a:off x="14325111" y="126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162823</xdr:rowOff>
    </xdr:from>
    <xdr:to>
      <xdr:col>72</xdr:col>
      <xdr:colOff>38100</xdr:colOff>
      <xdr:row>75</xdr:row>
      <xdr:rowOff>92973</xdr:rowOff>
    </xdr:to>
    <xdr:sp macro="" textlink="">
      <xdr:nvSpPr>
        <xdr:cNvPr id="643" name="楕円 642"/>
        <xdr:cNvSpPr/>
      </xdr:nvSpPr>
      <xdr:spPr>
        <a:xfrm>
          <a:off x="13652500" y="1285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109500</xdr:rowOff>
    </xdr:from>
    <xdr:ext cx="534377" cy="259045"/>
    <xdr:sp macro="" textlink="">
      <xdr:nvSpPr>
        <xdr:cNvPr id="644" name="テキスト ボックス 643"/>
        <xdr:cNvSpPr txBox="1"/>
      </xdr:nvSpPr>
      <xdr:spPr>
        <a:xfrm>
          <a:off x="13436111" y="1262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114674</xdr:rowOff>
    </xdr:from>
    <xdr:to>
      <xdr:col>67</xdr:col>
      <xdr:colOff>101600</xdr:colOff>
      <xdr:row>75</xdr:row>
      <xdr:rowOff>44824</xdr:rowOff>
    </xdr:to>
    <xdr:sp macro="" textlink="">
      <xdr:nvSpPr>
        <xdr:cNvPr id="645" name="楕円 644"/>
        <xdr:cNvSpPr/>
      </xdr:nvSpPr>
      <xdr:spPr>
        <a:xfrm>
          <a:off x="12763500" y="128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61351</xdr:rowOff>
    </xdr:from>
    <xdr:ext cx="534377" cy="259045"/>
    <xdr:sp macro="" textlink="">
      <xdr:nvSpPr>
        <xdr:cNvPr id="646" name="テキスト ボックス 645"/>
        <xdr:cNvSpPr txBox="1"/>
      </xdr:nvSpPr>
      <xdr:spPr>
        <a:xfrm>
          <a:off x="12547111" y="125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33666</xdr:rowOff>
    </xdr:from>
    <xdr:to>
      <xdr:col>85</xdr:col>
      <xdr:colOff>127000</xdr:colOff>
      <xdr:row>98</xdr:row>
      <xdr:rowOff>79017</xdr:rowOff>
    </xdr:to>
    <xdr:cxnSp macro="">
      <xdr:nvCxnSpPr>
        <xdr:cNvPr id="677" name="直線コネクタ 676"/>
        <xdr:cNvCxnSpPr/>
      </xdr:nvCxnSpPr>
      <xdr:spPr>
        <a:xfrm flipV="1">
          <a:off x="15481300" y="16664316"/>
          <a:ext cx="838200" cy="21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119359</xdr:rowOff>
    </xdr:from>
    <xdr:to>
      <xdr:col>81</xdr:col>
      <xdr:colOff>50800</xdr:colOff>
      <xdr:row>98</xdr:row>
      <xdr:rowOff>79017</xdr:rowOff>
    </xdr:to>
    <xdr:cxnSp macro="">
      <xdr:nvCxnSpPr>
        <xdr:cNvPr id="680" name="直線コネクタ 679"/>
        <xdr:cNvCxnSpPr/>
      </xdr:nvCxnSpPr>
      <xdr:spPr>
        <a:xfrm>
          <a:off x="14592300" y="16750009"/>
          <a:ext cx="889000" cy="1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143850</xdr:rowOff>
    </xdr:from>
    <xdr:to>
      <xdr:col>76</xdr:col>
      <xdr:colOff>114300</xdr:colOff>
      <xdr:row>97</xdr:row>
      <xdr:rowOff>119359</xdr:rowOff>
    </xdr:to>
    <xdr:cxnSp macro="">
      <xdr:nvCxnSpPr>
        <xdr:cNvPr id="683" name="直線コネクタ 682"/>
        <xdr:cNvCxnSpPr/>
      </xdr:nvCxnSpPr>
      <xdr:spPr>
        <a:xfrm>
          <a:off x="13703300" y="16603050"/>
          <a:ext cx="889000" cy="1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143850</xdr:rowOff>
    </xdr:from>
    <xdr:to>
      <xdr:col>71</xdr:col>
      <xdr:colOff>177800</xdr:colOff>
      <xdr:row>97</xdr:row>
      <xdr:rowOff>30494</xdr:rowOff>
    </xdr:to>
    <xdr:cxnSp macro="">
      <xdr:nvCxnSpPr>
        <xdr:cNvPr id="686" name="直線コネクタ 685"/>
        <xdr:cNvCxnSpPr/>
      </xdr:nvCxnSpPr>
      <xdr:spPr>
        <a:xfrm flipV="1">
          <a:off x="12814300" y="16603050"/>
          <a:ext cx="889000" cy="5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154316</xdr:rowOff>
    </xdr:from>
    <xdr:to>
      <xdr:col>85</xdr:col>
      <xdr:colOff>177800</xdr:colOff>
      <xdr:row>97</xdr:row>
      <xdr:rowOff>84466</xdr:rowOff>
    </xdr:to>
    <xdr:sp macro="" textlink="">
      <xdr:nvSpPr>
        <xdr:cNvPr id="696" name="楕円 695"/>
        <xdr:cNvSpPr/>
      </xdr:nvSpPr>
      <xdr:spPr>
        <a:xfrm>
          <a:off x="16268700" y="1661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5743</xdr:rowOff>
    </xdr:from>
    <xdr:ext cx="599010" cy="259045"/>
    <xdr:sp macro="" textlink="">
      <xdr:nvSpPr>
        <xdr:cNvPr id="697" name="積立金該当値テキスト"/>
        <xdr:cNvSpPr txBox="1"/>
      </xdr:nvSpPr>
      <xdr:spPr>
        <a:xfrm>
          <a:off x="16370300" y="1646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28217</xdr:rowOff>
    </xdr:from>
    <xdr:to>
      <xdr:col>81</xdr:col>
      <xdr:colOff>101600</xdr:colOff>
      <xdr:row>98</xdr:row>
      <xdr:rowOff>129817</xdr:rowOff>
    </xdr:to>
    <xdr:sp macro="" textlink="">
      <xdr:nvSpPr>
        <xdr:cNvPr id="698" name="楕円 697"/>
        <xdr:cNvSpPr/>
      </xdr:nvSpPr>
      <xdr:spPr>
        <a:xfrm>
          <a:off x="15430500" y="168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146344</xdr:rowOff>
    </xdr:from>
    <xdr:ext cx="534377" cy="259045"/>
    <xdr:sp macro="" textlink="">
      <xdr:nvSpPr>
        <xdr:cNvPr id="699" name="テキスト ボックス 698"/>
        <xdr:cNvSpPr txBox="1"/>
      </xdr:nvSpPr>
      <xdr:spPr>
        <a:xfrm>
          <a:off x="15214111" y="1660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68559</xdr:rowOff>
    </xdr:from>
    <xdr:to>
      <xdr:col>76</xdr:col>
      <xdr:colOff>165100</xdr:colOff>
      <xdr:row>97</xdr:row>
      <xdr:rowOff>170159</xdr:rowOff>
    </xdr:to>
    <xdr:sp macro="" textlink="">
      <xdr:nvSpPr>
        <xdr:cNvPr id="700" name="楕円 699"/>
        <xdr:cNvSpPr/>
      </xdr:nvSpPr>
      <xdr:spPr>
        <a:xfrm>
          <a:off x="14541500" y="1669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15236</xdr:rowOff>
    </xdr:from>
    <xdr:ext cx="534377" cy="259045"/>
    <xdr:sp macro="" textlink="">
      <xdr:nvSpPr>
        <xdr:cNvPr id="701" name="テキスト ボックス 700"/>
        <xdr:cNvSpPr txBox="1"/>
      </xdr:nvSpPr>
      <xdr:spPr>
        <a:xfrm>
          <a:off x="14325111" y="1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93050</xdr:rowOff>
    </xdr:from>
    <xdr:to>
      <xdr:col>72</xdr:col>
      <xdr:colOff>38100</xdr:colOff>
      <xdr:row>97</xdr:row>
      <xdr:rowOff>23200</xdr:rowOff>
    </xdr:to>
    <xdr:sp macro="" textlink="">
      <xdr:nvSpPr>
        <xdr:cNvPr id="702" name="楕円 701"/>
        <xdr:cNvSpPr/>
      </xdr:nvSpPr>
      <xdr:spPr>
        <a:xfrm>
          <a:off x="13652500" y="1655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39727</xdr:rowOff>
    </xdr:from>
    <xdr:ext cx="599010" cy="259045"/>
    <xdr:sp macro="" textlink="">
      <xdr:nvSpPr>
        <xdr:cNvPr id="703" name="テキスト ボックス 702"/>
        <xdr:cNvSpPr txBox="1"/>
      </xdr:nvSpPr>
      <xdr:spPr>
        <a:xfrm>
          <a:off x="13403795" y="1632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151144</xdr:rowOff>
    </xdr:from>
    <xdr:to>
      <xdr:col>67</xdr:col>
      <xdr:colOff>101600</xdr:colOff>
      <xdr:row>97</xdr:row>
      <xdr:rowOff>81294</xdr:rowOff>
    </xdr:to>
    <xdr:sp macro="" textlink="">
      <xdr:nvSpPr>
        <xdr:cNvPr id="704" name="楕円 703"/>
        <xdr:cNvSpPr/>
      </xdr:nvSpPr>
      <xdr:spPr>
        <a:xfrm>
          <a:off x="12763500" y="166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97821</xdr:rowOff>
    </xdr:from>
    <xdr:ext cx="599010" cy="259045"/>
    <xdr:sp macro="" textlink="">
      <xdr:nvSpPr>
        <xdr:cNvPr id="705" name="テキスト ボックス 704"/>
        <xdr:cNvSpPr txBox="1"/>
      </xdr:nvSpPr>
      <xdr:spPr>
        <a:xfrm>
          <a:off x="12514795" y="1638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29616</xdr:rowOff>
    </xdr:from>
    <xdr:to>
      <xdr:col>116</xdr:col>
      <xdr:colOff>63500</xdr:colOff>
      <xdr:row>59</xdr:row>
      <xdr:rowOff>29896</xdr:rowOff>
    </xdr:to>
    <xdr:cxnSp macro="">
      <xdr:nvCxnSpPr>
        <xdr:cNvPr id="793" name="直線コネクタ 792"/>
        <xdr:cNvCxnSpPr/>
      </xdr:nvCxnSpPr>
      <xdr:spPr>
        <a:xfrm flipV="1">
          <a:off x="21323300" y="10145166"/>
          <a:ext cx="8382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29896</xdr:rowOff>
    </xdr:from>
    <xdr:to>
      <xdr:col>111</xdr:col>
      <xdr:colOff>177800</xdr:colOff>
      <xdr:row>59</xdr:row>
      <xdr:rowOff>30276</xdr:rowOff>
    </xdr:to>
    <xdr:cxnSp macro="">
      <xdr:nvCxnSpPr>
        <xdr:cNvPr id="796" name="直線コネクタ 795"/>
        <xdr:cNvCxnSpPr/>
      </xdr:nvCxnSpPr>
      <xdr:spPr>
        <a:xfrm flipV="1">
          <a:off x="20434300" y="10145446"/>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30276</xdr:rowOff>
    </xdr:from>
    <xdr:to>
      <xdr:col>107</xdr:col>
      <xdr:colOff>50800</xdr:colOff>
      <xdr:row>59</xdr:row>
      <xdr:rowOff>30620</xdr:rowOff>
    </xdr:to>
    <xdr:cxnSp macro="">
      <xdr:nvCxnSpPr>
        <xdr:cNvPr id="799" name="直線コネクタ 798"/>
        <xdr:cNvCxnSpPr/>
      </xdr:nvCxnSpPr>
      <xdr:spPr>
        <a:xfrm flipV="1">
          <a:off x="19545300" y="10145826"/>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8242</xdr:rowOff>
    </xdr:from>
    <xdr:to>
      <xdr:col>102</xdr:col>
      <xdr:colOff>114300</xdr:colOff>
      <xdr:row>59</xdr:row>
      <xdr:rowOff>30620</xdr:rowOff>
    </xdr:to>
    <xdr:cxnSp macro="">
      <xdr:nvCxnSpPr>
        <xdr:cNvPr id="802" name="直線コネクタ 801"/>
        <xdr:cNvCxnSpPr/>
      </xdr:nvCxnSpPr>
      <xdr:spPr>
        <a:xfrm>
          <a:off x="18656300" y="10123792"/>
          <a:ext cx="889000" cy="2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150266</xdr:rowOff>
    </xdr:from>
    <xdr:to>
      <xdr:col>116</xdr:col>
      <xdr:colOff>114300</xdr:colOff>
      <xdr:row>59</xdr:row>
      <xdr:rowOff>80416</xdr:rowOff>
    </xdr:to>
    <xdr:sp macro="" textlink="">
      <xdr:nvSpPr>
        <xdr:cNvPr id="812" name="楕円 811"/>
        <xdr:cNvSpPr/>
      </xdr:nvSpPr>
      <xdr:spPr>
        <a:xfrm>
          <a:off x="22110700" y="1009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469744" cy="259045"/>
    <xdr:sp macro="" textlink="">
      <xdr:nvSpPr>
        <xdr:cNvPr id="813" name="貸付金該当値テキスト"/>
        <xdr:cNvSpPr txBox="1"/>
      </xdr:nvSpPr>
      <xdr:spPr>
        <a:xfrm>
          <a:off x="22212300" y="1004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150546</xdr:rowOff>
    </xdr:from>
    <xdr:to>
      <xdr:col>112</xdr:col>
      <xdr:colOff>38100</xdr:colOff>
      <xdr:row>59</xdr:row>
      <xdr:rowOff>80696</xdr:rowOff>
    </xdr:to>
    <xdr:sp macro="" textlink="">
      <xdr:nvSpPr>
        <xdr:cNvPr id="814" name="楕円 813"/>
        <xdr:cNvSpPr/>
      </xdr:nvSpPr>
      <xdr:spPr>
        <a:xfrm>
          <a:off x="21272500" y="100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71823</xdr:rowOff>
    </xdr:from>
    <xdr:ext cx="469744" cy="259045"/>
    <xdr:sp macro="" textlink="">
      <xdr:nvSpPr>
        <xdr:cNvPr id="815" name="テキスト ボックス 814"/>
        <xdr:cNvSpPr txBox="1"/>
      </xdr:nvSpPr>
      <xdr:spPr>
        <a:xfrm>
          <a:off x="21088428" y="1018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150926</xdr:rowOff>
    </xdr:from>
    <xdr:to>
      <xdr:col>107</xdr:col>
      <xdr:colOff>101600</xdr:colOff>
      <xdr:row>59</xdr:row>
      <xdr:rowOff>81076</xdr:rowOff>
    </xdr:to>
    <xdr:sp macro="" textlink="">
      <xdr:nvSpPr>
        <xdr:cNvPr id="816" name="楕円 815"/>
        <xdr:cNvSpPr/>
      </xdr:nvSpPr>
      <xdr:spPr>
        <a:xfrm>
          <a:off x="20383500" y="100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72203</xdr:rowOff>
    </xdr:from>
    <xdr:ext cx="469744" cy="259045"/>
    <xdr:sp macro="" textlink="">
      <xdr:nvSpPr>
        <xdr:cNvPr id="817" name="テキスト ボックス 816"/>
        <xdr:cNvSpPr txBox="1"/>
      </xdr:nvSpPr>
      <xdr:spPr>
        <a:xfrm>
          <a:off x="20199428" y="1018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151270</xdr:rowOff>
    </xdr:from>
    <xdr:to>
      <xdr:col>102</xdr:col>
      <xdr:colOff>165100</xdr:colOff>
      <xdr:row>59</xdr:row>
      <xdr:rowOff>81420</xdr:rowOff>
    </xdr:to>
    <xdr:sp macro="" textlink="">
      <xdr:nvSpPr>
        <xdr:cNvPr id="818" name="楕円 817"/>
        <xdr:cNvSpPr/>
      </xdr:nvSpPr>
      <xdr:spPr>
        <a:xfrm>
          <a:off x="19494500" y="100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72547</xdr:rowOff>
    </xdr:from>
    <xdr:ext cx="469744" cy="259045"/>
    <xdr:sp macro="" textlink="">
      <xdr:nvSpPr>
        <xdr:cNvPr id="819" name="テキスト ボックス 818"/>
        <xdr:cNvSpPr txBox="1"/>
      </xdr:nvSpPr>
      <xdr:spPr>
        <a:xfrm>
          <a:off x="19310428" y="1018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128892</xdr:rowOff>
    </xdr:from>
    <xdr:to>
      <xdr:col>98</xdr:col>
      <xdr:colOff>38100</xdr:colOff>
      <xdr:row>59</xdr:row>
      <xdr:rowOff>59042</xdr:rowOff>
    </xdr:to>
    <xdr:sp macro="" textlink="">
      <xdr:nvSpPr>
        <xdr:cNvPr id="820" name="楕円 819"/>
        <xdr:cNvSpPr/>
      </xdr:nvSpPr>
      <xdr:spPr>
        <a:xfrm>
          <a:off x="18605500" y="100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50169</xdr:rowOff>
    </xdr:from>
    <xdr:ext cx="469744" cy="259045"/>
    <xdr:sp macro="" textlink="">
      <xdr:nvSpPr>
        <xdr:cNvPr id="821" name="テキスト ボックス 820"/>
        <xdr:cNvSpPr txBox="1"/>
      </xdr:nvSpPr>
      <xdr:spPr>
        <a:xfrm>
          <a:off x="18421428" y="1016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49109</xdr:rowOff>
    </xdr:from>
    <xdr:to>
      <xdr:col>116</xdr:col>
      <xdr:colOff>63500</xdr:colOff>
      <xdr:row>74</xdr:row>
      <xdr:rowOff>152926</xdr:rowOff>
    </xdr:to>
    <xdr:cxnSp macro="">
      <xdr:nvCxnSpPr>
        <xdr:cNvPr id="853" name="直線コネクタ 852"/>
        <xdr:cNvCxnSpPr/>
      </xdr:nvCxnSpPr>
      <xdr:spPr>
        <a:xfrm flipV="1">
          <a:off x="21323300" y="12736409"/>
          <a:ext cx="838200" cy="10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152926</xdr:rowOff>
    </xdr:from>
    <xdr:to>
      <xdr:col>111</xdr:col>
      <xdr:colOff>177800</xdr:colOff>
      <xdr:row>75</xdr:row>
      <xdr:rowOff>36906</xdr:rowOff>
    </xdr:to>
    <xdr:cxnSp macro="">
      <xdr:nvCxnSpPr>
        <xdr:cNvPr id="856" name="直線コネクタ 855"/>
        <xdr:cNvCxnSpPr/>
      </xdr:nvCxnSpPr>
      <xdr:spPr>
        <a:xfrm flipV="1">
          <a:off x="20434300" y="12840226"/>
          <a:ext cx="889000" cy="5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36906</xdr:rowOff>
    </xdr:from>
    <xdr:to>
      <xdr:col>107</xdr:col>
      <xdr:colOff>50800</xdr:colOff>
      <xdr:row>75</xdr:row>
      <xdr:rowOff>102787</xdr:rowOff>
    </xdr:to>
    <xdr:cxnSp macro="">
      <xdr:nvCxnSpPr>
        <xdr:cNvPr id="859" name="直線コネクタ 858"/>
        <xdr:cNvCxnSpPr/>
      </xdr:nvCxnSpPr>
      <xdr:spPr>
        <a:xfrm flipV="1">
          <a:off x="19545300" y="12895656"/>
          <a:ext cx="889000" cy="6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152055</xdr:rowOff>
    </xdr:from>
    <xdr:to>
      <xdr:col>102</xdr:col>
      <xdr:colOff>114300</xdr:colOff>
      <xdr:row>75</xdr:row>
      <xdr:rowOff>102787</xdr:rowOff>
    </xdr:to>
    <xdr:cxnSp macro="">
      <xdr:nvCxnSpPr>
        <xdr:cNvPr id="862" name="直線コネクタ 861"/>
        <xdr:cNvCxnSpPr/>
      </xdr:nvCxnSpPr>
      <xdr:spPr>
        <a:xfrm>
          <a:off x="18656300" y="12839355"/>
          <a:ext cx="889000" cy="12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169759</xdr:rowOff>
    </xdr:from>
    <xdr:to>
      <xdr:col>116</xdr:col>
      <xdr:colOff>114300</xdr:colOff>
      <xdr:row>74</xdr:row>
      <xdr:rowOff>99909</xdr:rowOff>
    </xdr:to>
    <xdr:sp macro="" textlink="">
      <xdr:nvSpPr>
        <xdr:cNvPr id="872" name="楕円 871"/>
        <xdr:cNvSpPr/>
      </xdr:nvSpPr>
      <xdr:spPr>
        <a:xfrm>
          <a:off x="22110700" y="126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21186</xdr:rowOff>
    </xdr:from>
    <xdr:ext cx="599010" cy="259045"/>
    <xdr:sp macro="" textlink="">
      <xdr:nvSpPr>
        <xdr:cNvPr id="873" name="繰出金該当値テキスト"/>
        <xdr:cNvSpPr txBox="1"/>
      </xdr:nvSpPr>
      <xdr:spPr>
        <a:xfrm>
          <a:off x="22212300" y="1253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102126</xdr:rowOff>
    </xdr:from>
    <xdr:to>
      <xdr:col>112</xdr:col>
      <xdr:colOff>38100</xdr:colOff>
      <xdr:row>75</xdr:row>
      <xdr:rowOff>32276</xdr:rowOff>
    </xdr:to>
    <xdr:sp macro="" textlink="">
      <xdr:nvSpPr>
        <xdr:cNvPr id="874" name="楕円 873"/>
        <xdr:cNvSpPr/>
      </xdr:nvSpPr>
      <xdr:spPr>
        <a:xfrm>
          <a:off x="21272500" y="127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48803</xdr:rowOff>
    </xdr:from>
    <xdr:ext cx="599010" cy="259045"/>
    <xdr:sp macro="" textlink="">
      <xdr:nvSpPr>
        <xdr:cNvPr id="875" name="テキスト ボックス 874"/>
        <xdr:cNvSpPr txBox="1"/>
      </xdr:nvSpPr>
      <xdr:spPr>
        <a:xfrm>
          <a:off x="21023795" y="1256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157556</xdr:rowOff>
    </xdr:from>
    <xdr:to>
      <xdr:col>107</xdr:col>
      <xdr:colOff>101600</xdr:colOff>
      <xdr:row>75</xdr:row>
      <xdr:rowOff>87706</xdr:rowOff>
    </xdr:to>
    <xdr:sp macro="" textlink="">
      <xdr:nvSpPr>
        <xdr:cNvPr id="876" name="楕円 875"/>
        <xdr:cNvSpPr/>
      </xdr:nvSpPr>
      <xdr:spPr>
        <a:xfrm>
          <a:off x="20383500" y="128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104233</xdr:rowOff>
    </xdr:from>
    <xdr:ext cx="534377" cy="259045"/>
    <xdr:sp macro="" textlink="">
      <xdr:nvSpPr>
        <xdr:cNvPr id="877" name="テキスト ボックス 876"/>
        <xdr:cNvSpPr txBox="1"/>
      </xdr:nvSpPr>
      <xdr:spPr>
        <a:xfrm>
          <a:off x="20167111" y="126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51987</xdr:rowOff>
    </xdr:from>
    <xdr:to>
      <xdr:col>102</xdr:col>
      <xdr:colOff>165100</xdr:colOff>
      <xdr:row>75</xdr:row>
      <xdr:rowOff>153588</xdr:rowOff>
    </xdr:to>
    <xdr:sp macro="" textlink="">
      <xdr:nvSpPr>
        <xdr:cNvPr id="878" name="楕円 877"/>
        <xdr:cNvSpPr/>
      </xdr:nvSpPr>
      <xdr:spPr>
        <a:xfrm>
          <a:off x="19494500" y="129107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170114</xdr:rowOff>
    </xdr:from>
    <xdr:ext cx="534377" cy="259045"/>
    <xdr:sp macro="" textlink="">
      <xdr:nvSpPr>
        <xdr:cNvPr id="879" name="テキスト ボックス 878"/>
        <xdr:cNvSpPr txBox="1"/>
      </xdr:nvSpPr>
      <xdr:spPr>
        <a:xfrm>
          <a:off x="19278111" y="1268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101255</xdr:rowOff>
    </xdr:from>
    <xdr:to>
      <xdr:col>98</xdr:col>
      <xdr:colOff>38100</xdr:colOff>
      <xdr:row>75</xdr:row>
      <xdr:rowOff>31405</xdr:rowOff>
    </xdr:to>
    <xdr:sp macro="" textlink="">
      <xdr:nvSpPr>
        <xdr:cNvPr id="880" name="楕円 879"/>
        <xdr:cNvSpPr/>
      </xdr:nvSpPr>
      <xdr:spPr>
        <a:xfrm>
          <a:off x="18605500" y="127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47932</xdr:rowOff>
    </xdr:from>
    <xdr:ext cx="599010" cy="259045"/>
    <xdr:sp macro="" textlink="">
      <xdr:nvSpPr>
        <xdr:cNvPr id="881" name="テキスト ボックス 880"/>
        <xdr:cNvSpPr txBox="1"/>
      </xdr:nvSpPr>
      <xdr:spPr>
        <a:xfrm>
          <a:off x="18356795" y="1256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性質別で特徴的なのが補助費等と維持補修費、普通建設事業費</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うち</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、災害復旧事業費、繰出金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において類団平均を大きく上回っている点である。補助費等については、ふるさと納税額に対する返礼品に係る経費に左右されるが、令和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寄付額</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と多額であったことから、前年度比で大きく伸びている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。返礼率については国の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ルール</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に従い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割としている。また、維持補修費については、冬期間における除排雪経費が嵩んでいるため類似団体平均よりも</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30,752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円のコスト高となっている。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特に、令和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年度は過去にも稀な豪雪の年であったことから、当該経費は多額であった。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また、普通建設事業費</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うち</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町福祉避難所整備事業及び町防災センター整備事業の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つの施設の新規整備事業により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、類団平均よりも</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183,276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円のコスト高となっている。災害復旧事業費については、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豪雨災害によるものであり、その分が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大きい。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繰出金については、農業集落排水事業特別会計及び公共下水道事業特別会計の公債費分に対する繰出が大きいため、類団平均よりも</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42,843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円コスト高となっているが、当該</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会計の公債費償還のピークが過ぎていることから今後は減少傾向にあると推計している。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積立金については、令和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年度からの公債費増大に備えて、減債基金に積立を行ったことやふるさと納税が好調であったため、ふるさと納税を原資とした基金への積立額が大きかったことにより、大幅増となった。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5,136
5,102
119.04
6,939,810
6,652,432
260,769
2,667,353
5,199,462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48750</xdr:rowOff>
    </xdr:from>
    <xdr:to>
      <xdr:col>24</xdr:col>
      <xdr:colOff>63500</xdr:colOff>
      <xdr:row>32</xdr:row>
      <xdr:rowOff>111288</xdr:rowOff>
    </xdr:to>
    <xdr:cxnSp macro="">
      <xdr:nvCxnSpPr>
        <xdr:cNvPr id="63" name="直線コネクタ 62"/>
        <xdr:cNvCxnSpPr/>
      </xdr:nvCxnSpPr>
      <xdr:spPr>
        <a:xfrm>
          <a:off x="3797300" y="5535150"/>
          <a:ext cx="838200" cy="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48750</xdr:rowOff>
    </xdr:from>
    <xdr:to>
      <xdr:col>19</xdr:col>
      <xdr:colOff>177800</xdr:colOff>
      <xdr:row>32</xdr:row>
      <xdr:rowOff>119289</xdr:rowOff>
    </xdr:to>
    <xdr:cxnSp macro="">
      <xdr:nvCxnSpPr>
        <xdr:cNvPr id="66" name="直線コネクタ 65"/>
        <xdr:cNvCxnSpPr/>
      </xdr:nvCxnSpPr>
      <xdr:spPr>
        <a:xfrm flipV="1">
          <a:off x="2908300" y="5535150"/>
          <a:ext cx="8890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119289</xdr:rowOff>
    </xdr:from>
    <xdr:to>
      <xdr:col>15</xdr:col>
      <xdr:colOff>50800</xdr:colOff>
      <xdr:row>32</xdr:row>
      <xdr:rowOff>127453</xdr:rowOff>
    </xdr:to>
    <xdr:cxnSp macro="">
      <xdr:nvCxnSpPr>
        <xdr:cNvPr id="69" name="直線コネクタ 68"/>
        <xdr:cNvCxnSpPr/>
      </xdr:nvCxnSpPr>
      <xdr:spPr>
        <a:xfrm flipV="1">
          <a:off x="2019300" y="560568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127453</xdr:rowOff>
    </xdr:from>
    <xdr:to>
      <xdr:col>10</xdr:col>
      <xdr:colOff>114300</xdr:colOff>
      <xdr:row>33</xdr:row>
      <xdr:rowOff>16256</xdr:rowOff>
    </xdr:to>
    <xdr:cxnSp macro="">
      <xdr:nvCxnSpPr>
        <xdr:cNvPr id="72" name="直線コネクタ 71"/>
        <xdr:cNvCxnSpPr/>
      </xdr:nvCxnSpPr>
      <xdr:spPr>
        <a:xfrm flipV="1">
          <a:off x="1130300" y="5613853"/>
          <a:ext cx="889000" cy="6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60488</xdr:rowOff>
    </xdr:from>
    <xdr:to>
      <xdr:col>24</xdr:col>
      <xdr:colOff>114300</xdr:colOff>
      <xdr:row>32</xdr:row>
      <xdr:rowOff>162088</xdr:rowOff>
    </xdr:to>
    <xdr:sp macro="" textlink="">
      <xdr:nvSpPr>
        <xdr:cNvPr id="82" name="楕円 81"/>
        <xdr:cNvSpPr/>
      </xdr:nvSpPr>
      <xdr:spPr>
        <a:xfrm>
          <a:off x="4584700" y="55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83365</xdr:rowOff>
    </xdr:from>
    <xdr:ext cx="534377" cy="259045"/>
    <xdr:sp macro="" textlink="">
      <xdr:nvSpPr>
        <xdr:cNvPr id="83" name="議会費該当値テキスト"/>
        <xdr:cNvSpPr txBox="1"/>
      </xdr:nvSpPr>
      <xdr:spPr>
        <a:xfrm>
          <a:off x="4686300" y="53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169400</xdr:rowOff>
    </xdr:from>
    <xdr:to>
      <xdr:col>20</xdr:col>
      <xdr:colOff>38100</xdr:colOff>
      <xdr:row>32</xdr:row>
      <xdr:rowOff>99550</xdr:rowOff>
    </xdr:to>
    <xdr:sp macro="" textlink="">
      <xdr:nvSpPr>
        <xdr:cNvPr id="84" name="楕円 83"/>
        <xdr:cNvSpPr/>
      </xdr:nvSpPr>
      <xdr:spPr>
        <a:xfrm>
          <a:off x="3746500" y="5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116077</xdr:rowOff>
    </xdr:from>
    <xdr:ext cx="534377" cy="259045"/>
    <xdr:sp macro="" textlink="">
      <xdr:nvSpPr>
        <xdr:cNvPr id="85" name="テキスト ボックス 84"/>
        <xdr:cNvSpPr txBox="1"/>
      </xdr:nvSpPr>
      <xdr:spPr>
        <a:xfrm>
          <a:off x="3530111" y="52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68489</xdr:rowOff>
    </xdr:from>
    <xdr:to>
      <xdr:col>15</xdr:col>
      <xdr:colOff>101600</xdr:colOff>
      <xdr:row>32</xdr:row>
      <xdr:rowOff>170089</xdr:rowOff>
    </xdr:to>
    <xdr:sp macro="" textlink="">
      <xdr:nvSpPr>
        <xdr:cNvPr id="86" name="楕円 85"/>
        <xdr:cNvSpPr/>
      </xdr:nvSpPr>
      <xdr:spPr>
        <a:xfrm>
          <a:off x="2857500" y="55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15166</xdr:rowOff>
    </xdr:from>
    <xdr:ext cx="534377" cy="259045"/>
    <xdr:sp macro="" textlink="">
      <xdr:nvSpPr>
        <xdr:cNvPr id="87" name="テキスト ボックス 86"/>
        <xdr:cNvSpPr txBox="1"/>
      </xdr:nvSpPr>
      <xdr:spPr>
        <a:xfrm>
          <a:off x="2641111" y="53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76653</xdr:rowOff>
    </xdr:from>
    <xdr:to>
      <xdr:col>10</xdr:col>
      <xdr:colOff>165100</xdr:colOff>
      <xdr:row>33</xdr:row>
      <xdr:rowOff>6803</xdr:rowOff>
    </xdr:to>
    <xdr:sp macro="" textlink="">
      <xdr:nvSpPr>
        <xdr:cNvPr id="88" name="楕円 87"/>
        <xdr:cNvSpPr/>
      </xdr:nvSpPr>
      <xdr:spPr>
        <a:xfrm>
          <a:off x="1968500" y="556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23330</xdr:rowOff>
    </xdr:from>
    <xdr:ext cx="534377" cy="259045"/>
    <xdr:sp macro="" textlink="">
      <xdr:nvSpPr>
        <xdr:cNvPr id="89" name="テキスト ボックス 88"/>
        <xdr:cNvSpPr txBox="1"/>
      </xdr:nvSpPr>
      <xdr:spPr>
        <a:xfrm>
          <a:off x="1752111" y="53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136906</xdr:rowOff>
    </xdr:from>
    <xdr:to>
      <xdr:col>6</xdr:col>
      <xdr:colOff>38100</xdr:colOff>
      <xdr:row>33</xdr:row>
      <xdr:rowOff>67056</xdr:rowOff>
    </xdr:to>
    <xdr:sp macro="" textlink="">
      <xdr:nvSpPr>
        <xdr:cNvPr id="90" name="楕円 89"/>
        <xdr:cNvSpPr/>
      </xdr:nvSpPr>
      <xdr:spPr>
        <a:xfrm>
          <a:off x="1079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83583</xdr:rowOff>
    </xdr:from>
    <xdr:ext cx="534377" cy="259045"/>
    <xdr:sp macro="" textlink="">
      <xdr:nvSpPr>
        <xdr:cNvPr id="91" name="テキスト ボックス 90"/>
        <xdr:cNvSpPr txBox="1"/>
      </xdr:nvSpPr>
      <xdr:spPr>
        <a:xfrm>
          <a:off x="863111" y="539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32137</xdr:rowOff>
    </xdr:from>
    <xdr:to>
      <xdr:col>24</xdr:col>
      <xdr:colOff>63500</xdr:colOff>
      <xdr:row>58</xdr:row>
      <xdr:rowOff>84278</xdr:rowOff>
    </xdr:to>
    <xdr:cxnSp macro="">
      <xdr:nvCxnSpPr>
        <xdr:cNvPr id="122" name="直線コネクタ 121"/>
        <xdr:cNvCxnSpPr/>
      </xdr:nvCxnSpPr>
      <xdr:spPr>
        <a:xfrm flipV="1">
          <a:off x="3797300" y="9804787"/>
          <a:ext cx="838200" cy="2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36554</xdr:rowOff>
    </xdr:from>
    <xdr:to>
      <xdr:col>19</xdr:col>
      <xdr:colOff>177800</xdr:colOff>
      <xdr:row>58</xdr:row>
      <xdr:rowOff>84278</xdr:rowOff>
    </xdr:to>
    <xdr:cxnSp macro="">
      <xdr:nvCxnSpPr>
        <xdr:cNvPr id="125" name="直線コネクタ 124"/>
        <xdr:cNvCxnSpPr/>
      </xdr:nvCxnSpPr>
      <xdr:spPr>
        <a:xfrm>
          <a:off x="2908300" y="9980654"/>
          <a:ext cx="889000" cy="4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49549</xdr:rowOff>
    </xdr:from>
    <xdr:to>
      <xdr:col>15</xdr:col>
      <xdr:colOff>50800</xdr:colOff>
      <xdr:row>58</xdr:row>
      <xdr:rowOff>36554</xdr:rowOff>
    </xdr:to>
    <xdr:cxnSp macro="">
      <xdr:nvCxnSpPr>
        <xdr:cNvPr id="128" name="直線コネクタ 127"/>
        <xdr:cNvCxnSpPr/>
      </xdr:nvCxnSpPr>
      <xdr:spPr>
        <a:xfrm>
          <a:off x="2019300" y="9822199"/>
          <a:ext cx="889000" cy="1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49549</xdr:rowOff>
    </xdr:from>
    <xdr:to>
      <xdr:col>10</xdr:col>
      <xdr:colOff>114300</xdr:colOff>
      <xdr:row>57</xdr:row>
      <xdr:rowOff>114856</xdr:rowOff>
    </xdr:to>
    <xdr:cxnSp macro="">
      <xdr:nvCxnSpPr>
        <xdr:cNvPr id="131" name="直線コネクタ 130"/>
        <xdr:cNvCxnSpPr/>
      </xdr:nvCxnSpPr>
      <xdr:spPr>
        <a:xfrm flipV="1">
          <a:off x="1130300" y="9822199"/>
          <a:ext cx="889000" cy="6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152787</xdr:rowOff>
    </xdr:from>
    <xdr:to>
      <xdr:col>24</xdr:col>
      <xdr:colOff>114300</xdr:colOff>
      <xdr:row>57</xdr:row>
      <xdr:rowOff>82937</xdr:rowOff>
    </xdr:to>
    <xdr:sp macro="" textlink="">
      <xdr:nvSpPr>
        <xdr:cNvPr id="141" name="楕円 140"/>
        <xdr:cNvSpPr/>
      </xdr:nvSpPr>
      <xdr:spPr>
        <a:xfrm>
          <a:off x="4584700" y="97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4214</xdr:rowOff>
    </xdr:from>
    <xdr:ext cx="599010" cy="259045"/>
    <xdr:sp macro="" textlink="">
      <xdr:nvSpPr>
        <xdr:cNvPr id="142" name="総務費該当値テキスト"/>
        <xdr:cNvSpPr txBox="1"/>
      </xdr:nvSpPr>
      <xdr:spPr>
        <a:xfrm>
          <a:off x="4686300" y="960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33478</xdr:rowOff>
    </xdr:from>
    <xdr:to>
      <xdr:col>20</xdr:col>
      <xdr:colOff>38100</xdr:colOff>
      <xdr:row>58</xdr:row>
      <xdr:rowOff>135078</xdr:rowOff>
    </xdr:to>
    <xdr:sp macro="" textlink="">
      <xdr:nvSpPr>
        <xdr:cNvPr id="143" name="楕円 142"/>
        <xdr:cNvSpPr/>
      </xdr:nvSpPr>
      <xdr:spPr>
        <a:xfrm>
          <a:off x="3746500" y="997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151605</xdr:rowOff>
    </xdr:from>
    <xdr:ext cx="599010" cy="259045"/>
    <xdr:sp macro="" textlink="">
      <xdr:nvSpPr>
        <xdr:cNvPr id="144" name="テキスト ボックス 143"/>
        <xdr:cNvSpPr txBox="1"/>
      </xdr:nvSpPr>
      <xdr:spPr>
        <a:xfrm>
          <a:off x="3497795" y="97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157204</xdr:rowOff>
    </xdr:from>
    <xdr:to>
      <xdr:col>15</xdr:col>
      <xdr:colOff>101600</xdr:colOff>
      <xdr:row>58</xdr:row>
      <xdr:rowOff>87354</xdr:rowOff>
    </xdr:to>
    <xdr:sp macro="" textlink="">
      <xdr:nvSpPr>
        <xdr:cNvPr id="145" name="楕円 144"/>
        <xdr:cNvSpPr/>
      </xdr:nvSpPr>
      <xdr:spPr>
        <a:xfrm>
          <a:off x="2857500" y="992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103881</xdr:rowOff>
    </xdr:from>
    <xdr:ext cx="599010" cy="259045"/>
    <xdr:sp macro="" textlink="">
      <xdr:nvSpPr>
        <xdr:cNvPr id="146" name="テキスト ボックス 145"/>
        <xdr:cNvSpPr txBox="1"/>
      </xdr:nvSpPr>
      <xdr:spPr>
        <a:xfrm>
          <a:off x="2608795" y="97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170199</xdr:rowOff>
    </xdr:from>
    <xdr:to>
      <xdr:col>10</xdr:col>
      <xdr:colOff>165100</xdr:colOff>
      <xdr:row>57</xdr:row>
      <xdr:rowOff>100349</xdr:rowOff>
    </xdr:to>
    <xdr:sp macro="" textlink="">
      <xdr:nvSpPr>
        <xdr:cNvPr id="147" name="楕円 146"/>
        <xdr:cNvSpPr/>
      </xdr:nvSpPr>
      <xdr:spPr>
        <a:xfrm>
          <a:off x="1968500" y="97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116876</xdr:rowOff>
    </xdr:from>
    <xdr:ext cx="599010" cy="259045"/>
    <xdr:sp macro="" textlink="">
      <xdr:nvSpPr>
        <xdr:cNvPr id="148" name="テキスト ボックス 147"/>
        <xdr:cNvSpPr txBox="1"/>
      </xdr:nvSpPr>
      <xdr:spPr>
        <a:xfrm>
          <a:off x="1719795" y="954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64056</xdr:rowOff>
    </xdr:from>
    <xdr:to>
      <xdr:col>6</xdr:col>
      <xdr:colOff>38100</xdr:colOff>
      <xdr:row>57</xdr:row>
      <xdr:rowOff>165656</xdr:rowOff>
    </xdr:to>
    <xdr:sp macro="" textlink="">
      <xdr:nvSpPr>
        <xdr:cNvPr id="149" name="楕円 148"/>
        <xdr:cNvSpPr/>
      </xdr:nvSpPr>
      <xdr:spPr>
        <a:xfrm>
          <a:off x="1079500" y="98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10733</xdr:rowOff>
    </xdr:from>
    <xdr:ext cx="599010" cy="259045"/>
    <xdr:sp macro="" textlink="">
      <xdr:nvSpPr>
        <xdr:cNvPr id="150" name="テキスト ボックス 149"/>
        <xdr:cNvSpPr txBox="1"/>
      </xdr:nvSpPr>
      <xdr:spPr>
        <a:xfrm>
          <a:off x="830795" y="961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32693</xdr:rowOff>
    </xdr:from>
    <xdr:to>
      <xdr:col>24</xdr:col>
      <xdr:colOff>63500</xdr:colOff>
      <xdr:row>76</xdr:row>
      <xdr:rowOff>118205</xdr:rowOff>
    </xdr:to>
    <xdr:cxnSp macro="">
      <xdr:nvCxnSpPr>
        <xdr:cNvPr id="176" name="直線コネクタ 175"/>
        <xdr:cNvCxnSpPr/>
      </xdr:nvCxnSpPr>
      <xdr:spPr>
        <a:xfrm flipV="1">
          <a:off x="3797300" y="13062893"/>
          <a:ext cx="838200" cy="8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62268</xdr:rowOff>
    </xdr:from>
    <xdr:to>
      <xdr:col>19</xdr:col>
      <xdr:colOff>177800</xdr:colOff>
      <xdr:row>76</xdr:row>
      <xdr:rowOff>118205</xdr:rowOff>
    </xdr:to>
    <xdr:cxnSp macro="">
      <xdr:nvCxnSpPr>
        <xdr:cNvPr id="179" name="直線コネクタ 178"/>
        <xdr:cNvCxnSpPr/>
      </xdr:nvCxnSpPr>
      <xdr:spPr>
        <a:xfrm>
          <a:off x="2908300" y="13092468"/>
          <a:ext cx="889000" cy="5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62268</xdr:rowOff>
    </xdr:from>
    <xdr:to>
      <xdr:col>15</xdr:col>
      <xdr:colOff>50800</xdr:colOff>
      <xdr:row>76</xdr:row>
      <xdr:rowOff>68909</xdr:rowOff>
    </xdr:to>
    <xdr:cxnSp macro="">
      <xdr:nvCxnSpPr>
        <xdr:cNvPr id="182" name="直線コネクタ 181"/>
        <xdr:cNvCxnSpPr/>
      </xdr:nvCxnSpPr>
      <xdr:spPr>
        <a:xfrm flipV="1">
          <a:off x="2019300" y="13092468"/>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68909</xdr:rowOff>
    </xdr:from>
    <xdr:to>
      <xdr:col>10</xdr:col>
      <xdr:colOff>114300</xdr:colOff>
      <xdr:row>76</xdr:row>
      <xdr:rowOff>109731</xdr:rowOff>
    </xdr:to>
    <xdr:cxnSp macro="">
      <xdr:nvCxnSpPr>
        <xdr:cNvPr id="185" name="直線コネクタ 184"/>
        <xdr:cNvCxnSpPr/>
      </xdr:nvCxnSpPr>
      <xdr:spPr>
        <a:xfrm flipV="1">
          <a:off x="1130300" y="13099109"/>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153343</xdr:rowOff>
    </xdr:from>
    <xdr:to>
      <xdr:col>24</xdr:col>
      <xdr:colOff>114300</xdr:colOff>
      <xdr:row>76</xdr:row>
      <xdr:rowOff>83493</xdr:rowOff>
    </xdr:to>
    <xdr:sp macro="" textlink="">
      <xdr:nvSpPr>
        <xdr:cNvPr id="195" name="楕円 194"/>
        <xdr:cNvSpPr/>
      </xdr:nvSpPr>
      <xdr:spPr>
        <a:xfrm>
          <a:off x="4584700" y="1301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131770</xdr:rowOff>
    </xdr:from>
    <xdr:ext cx="599010" cy="259045"/>
    <xdr:sp macro="" textlink="">
      <xdr:nvSpPr>
        <xdr:cNvPr id="196" name="民生費該当値テキスト"/>
        <xdr:cNvSpPr txBox="1"/>
      </xdr:nvSpPr>
      <xdr:spPr>
        <a:xfrm>
          <a:off x="4686300" y="1299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67405</xdr:rowOff>
    </xdr:from>
    <xdr:to>
      <xdr:col>20</xdr:col>
      <xdr:colOff>38100</xdr:colOff>
      <xdr:row>76</xdr:row>
      <xdr:rowOff>169005</xdr:rowOff>
    </xdr:to>
    <xdr:sp macro="" textlink="">
      <xdr:nvSpPr>
        <xdr:cNvPr id="197" name="楕円 196"/>
        <xdr:cNvSpPr/>
      </xdr:nvSpPr>
      <xdr:spPr>
        <a:xfrm>
          <a:off x="3746500" y="130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160132</xdr:rowOff>
    </xdr:from>
    <xdr:ext cx="599010" cy="259045"/>
    <xdr:sp macro="" textlink="">
      <xdr:nvSpPr>
        <xdr:cNvPr id="198" name="テキスト ボックス 197"/>
        <xdr:cNvSpPr txBox="1"/>
      </xdr:nvSpPr>
      <xdr:spPr>
        <a:xfrm>
          <a:off x="3497795" y="1319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11468</xdr:rowOff>
    </xdr:from>
    <xdr:to>
      <xdr:col>15</xdr:col>
      <xdr:colOff>101600</xdr:colOff>
      <xdr:row>76</xdr:row>
      <xdr:rowOff>113068</xdr:rowOff>
    </xdr:to>
    <xdr:sp macro="" textlink="">
      <xdr:nvSpPr>
        <xdr:cNvPr id="199" name="楕円 198"/>
        <xdr:cNvSpPr/>
      </xdr:nvSpPr>
      <xdr:spPr>
        <a:xfrm>
          <a:off x="2857500" y="130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104195</xdr:rowOff>
    </xdr:from>
    <xdr:ext cx="599010" cy="259045"/>
    <xdr:sp macro="" textlink="">
      <xdr:nvSpPr>
        <xdr:cNvPr id="200" name="テキスト ボックス 199"/>
        <xdr:cNvSpPr txBox="1"/>
      </xdr:nvSpPr>
      <xdr:spPr>
        <a:xfrm>
          <a:off x="2608795" y="1313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18109</xdr:rowOff>
    </xdr:from>
    <xdr:to>
      <xdr:col>10</xdr:col>
      <xdr:colOff>165100</xdr:colOff>
      <xdr:row>76</xdr:row>
      <xdr:rowOff>119709</xdr:rowOff>
    </xdr:to>
    <xdr:sp macro="" textlink="">
      <xdr:nvSpPr>
        <xdr:cNvPr id="201" name="楕円 200"/>
        <xdr:cNvSpPr/>
      </xdr:nvSpPr>
      <xdr:spPr>
        <a:xfrm>
          <a:off x="1968500" y="130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110836</xdr:rowOff>
    </xdr:from>
    <xdr:ext cx="599010" cy="259045"/>
    <xdr:sp macro="" textlink="">
      <xdr:nvSpPr>
        <xdr:cNvPr id="202" name="テキスト ボックス 201"/>
        <xdr:cNvSpPr txBox="1"/>
      </xdr:nvSpPr>
      <xdr:spPr>
        <a:xfrm>
          <a:off x="1719795" y="1314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58931</xdr:rowOff>
    </xdr:from>
    <xdr:to>
      <xdr:col>6</xdr:col>
      <xdr:colOff>38100</xdr:colOff>
      <xdr:row>76</xdr:row>
      <xdr:rowOff>160531</xdr:rowOff>
    </xdr:to>
    <xdr:sp macro="" textlink="">
      <xdr:nvSpPr>
        <xdr:cNvPr id="203" name="楕円 202"/>
        <xdr:cNvSpPr/>
      </xdr:nvSpPr>
      <xdr:spPr>
        <a:xfrm>
          <a:off x="1079500" y="130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151658</xdr:rowOff>
    </xdr:from>
    <xdr:ext cx="599010" cy="259045"/>
    <xdr:sp macro="" textlink="">
      <xdr:nvSpPr>
        <xdr:cNvPr id="204" name="テキスト ボックス 203"/>
        <xdr:cNvSpPr txBox="1"/>
      </xdr:nvSpPr>
      <xdr:spPr>
        <a:xfrm>
          <a:off x="830795" y="1318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63850</xdr:rowOff>
    </xdr:from>
    <xdr:to>
      <xdr:col>24</xdr:col>
      <xdr:colOff>63500</xdr:colOff>
      <xdr:row>96</xdr:row>
      <xdr:rowOff>111165</xdr:rowOff>
    </xdr:to>
    <xdr:cxnSp macro="">
      <xdr:nvCxnSpPr>
        <xdr:cNvPr id="229" name="直線コネクタ 228"/>
        <xdr:cNvCxnSpPr/>
      </xdr:nvCxnSpPr>
      <xdr:spPr>
        <a:xfrm flipV="1">
          <a:off x="3797300" y="16523050"/>
          <a:ext cx="838200" cy="4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111165</xdr:rowOff>
    </xdr:from>
    <xdr:to>
      <xdr:col>19</xdr:col>
      <xdr:colOff>177800</xdr:colOff>
      <xdr:row>96</xdr:row>
      <xdr:rowOff>120211</xdr:rowOff>
    </xdr:to>
    <xdr:cxnSp macro="">
      <xdr:nvCxnSpPr>
        <xdr:cNvPr id="232" name="直線コネクタ 231"/>
        <xdr:cNvCxnSpPr/>
      </xdr:nvCxnSpPr>
      <xdr:spPr>
        <a:xfrm flipV="1">
          <a:off x="2908300" y="16570365"/>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109451</xdr:rowOff>
    </xdr:from>
    <xdr:to>
      <xdr:col>15</xdr:col>
      <xdr:colOff>50800</xdr:colOff>
      <xdr:row>96</xdr:row>
      <xdr:rowOff>120211</xdr:rowOff>
    </xdr:to>
    <xdr:cxnSp macro="">
      <xdr:nvCxnSpPr>
        <xdr:cNvPr id="235" name="直線コネクタ 234"/>
        <xdr:cNvCxnSpPr/>
      </xdr:nvCxnSpPr>
      <xdr:spPr>
        <a:xfrm>
          <a:off x="2019300" y="16568651"/>
          <a:ext cx="889000" cy="1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109451</xdr:rowOff>
    </xdr:from>
    <xdr:to>
      <xdr:col>10</xdr:col>
      <xdr:colOff>114300</xdr:colOff>
      <xdr:row>96</xdr:row>
      <xdr:rowOff>110261</xdr:rowOff>
    </xdr:to>
    <xdr:cxnSp macro="">
      <xdr:nvCxnSpPr>
        <xdr:cNvPr id="238" name="直線コネクタ 237"/>
        <xdr:cNvCxnSpPr/>
      </xdr:nvCxnSpPr>
      <xdr:spPr>
        <a:xfrm flipV="1">
          <a:off x="1130300" y="16568651"/>
          <a:ext cx="8890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13050</xdr:rowOff>
    </xdr:from>
    <xdr:to>
      <xdr:col>24</xdr:col>
      <xdr:colOff>114300</xdr:colOff>
      <xdr:row>96</xdr:row>
      <xdr:rowOff>114650</xdr:rowOff>
    </xdr:to>
    <xdr:sp macro="" textlink="">
      <xdr:nvSpPr>
        <xdr:cNvPr id="248" name="楕円 247"/>
        <xdr:cNvSpPr/>
      </xdr:nvSpPr>
      <xdr:spPr>
        <a:xfrm>
          <a:off x="4584700" y="164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162927</xdr:rowOff>
    </xdr:from>
    <xdr:ext cx="534377" cy="259045"/>
    <xdr:sp macro="" textlink="">
      <xdr:nvSpPr>
        <xdr:cNvPr id="249" name="衛生費該当値テキスト"/>
        <xdr:cNvSpPr txBox="1"/>
      </xdr:nvSpPr>
      <xdr:spPr>
        <a:xfrm>
          <a:off x="4686300" y="1645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60365</xdr:rowOff>
    </xdr:from>
    <xdr:to>
      <xdr:col>20</xdr:col>
      <xdr:colOff>38100</xdr:colOff>
      <xdr:row>96</xdr:row>
      <xdr:rowOff>161965</xdr:rowOff>
    </xdr:to>
    <xdr:sp macro="" textlink="">
      <xdr:nvSpPr>
        <xdr:cNvPr id="250" name="楕円 249"/>
        <xdr:cNvSpPr/>
      </xdr:nvSpPr>
      <xdr:spPr>
        <a:xfrm>
          <a:off x="3746500" y="1651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153092</xdr:rowOff>
    </xdr:from>
    <xdr:ext cx="534377" cy="259045"/>
    <xdr:sp macro="" textlink="">
      <xdr:nvSpPr>
        <xdr:cNvPr id="251" name="テキスト ボックス 250"/>
        <xdr:cNvSpPr txBox="1"/>
      </xdr:nvSpPr>
      <xdr:spPr>
        <a:xfrm>
          <a:off x="3530111" y="1661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69411</xdr:rowOff>
    </xdr:from>
    <xdr:to>
      <xdr:col>15</xdr:col>
      <xdr:colOff>101600</xdr:colOff>
      <xdr:row>96</xdr:row>
      <xdr:rowOff>171011</xdr:rowOff>
    </xdr:to>
    <xdr:sp macro="" textlink="">
      <xdr:nvSpPr>
        <xdr:cNvPr id="252" name="楕円 251"/>
        <xdr:cNvSpPr/>
      </xdr:nvSpPr>
      <xdr:spPr>
        <a:xfrm>
          <a:off x="2857500" y="165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162138</xdr:rowOff>
    </xdr:from>
    <xdr:ext cx="534377" cy="259045"/>
    <xdr:sp macro="" textlink="">
      <xdr:nvSpPr>
        <xdr:cNvPr id="253" name="テキスト ボックス 252"/>
        <xdr:cNvSpPr txBox="1"/>
      </xdr:nvSpPr>
      <xdr:spPr>
        <a:xfrm>
          <a:off x="2641111" y="1662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58651</xdr:rowOff>
    </xdr:from>
    <xdr:to>
      <xdr:col>10</xdr:col>
      <xdr:colOff>165100</xdr:colOff>
      <xdr:row>96</xdr:row>
      <xdr:rowOff>160251</xdr:rowOff>
    </xdr:to>
    <xdr:sp macro="" textlink="">
      <xdr:nvSpPr>
        <xdr:cNvPr id="254" name="楕円 253"/>
        <xdr:cNvSpPr/>
      </xdr:nvSpPr>
      <xdr:spPr>
        <a:xfrm>
          <a:off x="1968500" y="165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151378</xdr:rowOff>
    </xdr:from>
    <xdr:ext cx="534377" cy="259045"/>
    <xdr:sp macro="" textlink="">
      <xdr:nvSpPr>
        <xdr:cNvPr id="255" name="テキスト ボックス 254"/>
        <xdr:cNvSpPr txBox="1"/>
      </xdr:nvSpPr>
      <xdr:spPr>
        <a:xfrm>
          <a:off x="1752111" y="1661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59461</xdr:rowOff>
    </xdr:from>
    <xdr:to>
      <xdr:col>6</xdr:col>
      <xdr:colOff>38100</xdr:colOff>
      <xdr:row>96</xdr:row>
      <xdr:rowOff>161061</xdr:rowOff>
    </xdr:to>
    <xdr:sp macro="" textlink="">
      <xdr:nvSpPr>
        <xdr:cNvPr id="256" name="楕円 255"/>
        <xdr:cNvSpPr/>
      </xdr:nvSpPr>
      <xdr:spPr>
        <a:xfrm>
          <a:off x="1079500" y="1651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152188</xdr:rowOff>
    </xdr:from>
    <xdr:ext cx="534377" cy="259045"/>
    <xdr:sp macro="" textlink="">
      <xdr:nvSpPr>
        <xdr:cNvPr id="257" name="テキスト ボックス 256"/>
        <xdr:cNvSpPr txBox="1"/>
      </xdr:nvSpPr>
      <xdr:spPr>
        <a:xfrm>
          <a:off x="863111" y="1661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93066</xdr:rowOff>
    </xdr:from>
    <xdr:to>
      <xdr:col>55</xdr:col>
      <xdr:colOff>0</xdr:colOff>
      <xdr:row>38</xdr:row>
      <xdr:rowOff>84379</xdr:rowOff>
    </xdr:to>
    <xdr:cxnSp macro="">
      <xdr:nvCxnSpPr>
        <xdr:cNvPr id="284" name="直線コネクタ 283"/>
        <xdr:cNvCxnSpPr/>
      </xdr:nvCxnSpPr>
      <xdr:spPr>
        <a:xfrm>
          <a:off x="9639300" y="6436716"/>
          <a:ext cx="8382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59233</xdr:rowOff>
    </xdr:from>
    <xdr:to>
      <xdr:col>50</xdr:col>
      <xdr:colOff>114300</xdr:colOff>
      <xdr:row>37</xdr:row>
      <xdr:rowOff>93066</xdr:rowOff>
    </xdr:to>
    <xdr:cxnSp macro="">
      <xdr:nvCxnSpPr>
        <xdr:cNvPr id="287" name="直線コネクタ 286"/>
        <xdr:cNvCxnSpPr/>
      </xdr:nvCxnSpPr>
      <xdr:spPr>
        <a:xfrm>
          <a:off x="8750300" y="640288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59233</xdr:rowOff>
    </xdr:from>
    <xdr:to>
      <xdr:col>45</xdr:col>
      <xdr:colOff>177800</xdr:colOff>
      <xdr:row>38</xdr:row>
      <xdr:rowOff>139700</xdr:rowOff>
    </xdr:to>
    <xdr:cxnSp macro="">
      <xdr:nvCxnSpPr>
        <xdr:cNvPr id="290" name="直線コネクタ 289"/>
        <xdr:cNvCxnSpPr/>
      </xdr:nvCxnSpPr>
      <xdr:spPr>
        <a:xfrm flipV="1">
          <a:off x="7861300" y="6402883"/>
          <a:ext cx="8890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107696</xdr:rowOff>
    </xdr:from>
    <xdr:to>
      <xdr:col>41</xdr:col>
      <xdr:colOff>50800</xdr:colOff>
      <xdr:row>38</xdr:row>
      <xdr:rowOff>139700</xdr:rowOff>
    </xdr:to>
    <xdr:cxnSp macro="">
      <xdr:nvCxnSpPr>
        <xdr:cNvPr id="293" name="直線コネクタ 292"/>
        <xdr:cNvCxnSpPr/>
      </xdr:nvCxnSpPr>
      <xdr:spPr>
        <a:xfrm>
          <a:off x="6972300" y="6451346"/>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33579</xdr:rowOff>
    </xdr:from>
    <xdr:to>
      <xdr:col>55</xdr:col>
      <xdr:colOff>50800</xdr:colOff>
      <xdr:row>38</xdr:row>
      <xdr:rowOff>135179</xdr:rowOff>
    </xdr:to>
    <xdr:sp macro="" textlink="">
      <xdr:nvSpPr>
        <xdr:cNvPr id="303" name="楕円 302"/>
        <xdr:cNvSpPr/>
      </xdr:nvSpPr>
      <xdr:spPr>
        <a:xfrm>
          <a:off x="104267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119956</xdr:rowOff>
    </xdr:from>
    <xdr:ext cx="378565" cy="259045"/>
    <xdr:sp macro="" textlink="">
      <xdr:nvSpPr>
        <xdr:cNvPr id="304" name="労働費該当値テキスト"/>
        <xdr:cNvSpPr txBox="1"/>
      </xdr:nvSpPr>
      <xdr:spPr>
        <a:xfrm>
          <a:off x="10528300" y="6463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42266</xdr:rowOff>
    </xdr:from>
    <xdr:to>
      <xdr:col>50</xdr:col>
      <xdr:colOff>165100</xdr:colOff>
      <xdr:row>37</xdr:row>
      <xdr:rowOff>143866</xdr:rowOff>
    </xdr:to>
    <xdr:sp macro="" textlink="">
      <xdr:nvSpPr>
        <xdr:cNvPr id="305" name="楕円 304"/>
        <xdr:cNvSpPr/>
      </xdr:nvSpPr>
      <xdr:spPr>
        <a:xfrm>
          <a:off x="9588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160393</xdr:rowOff>
    </xdr:from>
    <xdr:ext cx="378565" cy="259045"/>
    <xdr:sp macro="" textlink="">
      <xdr:nvSpPr>
        <xdr:cNvPr id="306" name="テキスト ボックス 305"/>
        <xdr:cNvSpPr txBox="1"/>
      </xdr:nvSpPr>
      <xdr:spPr>
        <a:xfrm>
          <a:off x="9450017" y="6161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8433</xdr:rowOff>
    </xdr:from>
    <xdr:to>
      <xdr:col>46</xdr:col>
      <xdr:colOff>38100</xdr:colOff>
      <xdr:row>37</xdr:row>
      <xdr:rowOff>110033</xdr:rowOff>
    </xdr:to>
    <xdr:sp macro="" textlink="">
      <xdr:nvSpPr>
        <xdr:cNvPr id="307" name="楕円 306"/>
        <xdr:cNvSpPr/>
      </xdr:nvSpPr>
      <xdr:spPr>
        <a:xfrm>
          <a:off x="86995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126560</xdr:rowOff>
    </xdr:from>
    <xdr:ext cx="378565" cy="259045"/>
    <xdr:sp macro="" textlink="">
      <xdr:nvSpPr>
        <xdr:cNvPr id="308" name="テキスト ボックス 307"/>
        <xdr:cNvSpPr txBox="1"/>
      </xdr:nvSpPr>
      <xdr:spPr>
        <a:xfrm>
          <a:off x="8561017" y="6127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56896</xdr:rowOff>
    </xdr:from>
    <xdr:to>
      <xdr:col>36</xdr:col>
      <xdr:colOff>165100</xdr:colOff>
      <xdr:row>37</xdr:row>
      <xdr:rowOff>158496</xdr:rowOff>
    </xdr:to>
    <xdr:sp macro="" textlink="">
      <xdr:nvSpPr>
        <xdr:cNvPr id="311" name="楕円 310"/>
        <xdr:cNvSpPr/>
      </xdr:nvSpPr>
      <xdr:spPr>
        <a:xfrm>
          <a:off x="6921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149623</xdr:rowOff>
    </xdr:from>
    <xdr:ext cx="378565" cy="259045"/>
    <xdr:sp macro="" textlink="">
      <xdr:nvSpPr>
        <xdr:cNvPr id="312" name="テキスト ボックス 311"/>
        <xdr:cNvSpPr txBox="1"/>
      </xdr:nvSpPr>
      <xdr:spPr>
        <a:xfrm>
          <a:off x="6783017"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66168</xdr:rowOff>
    </xdr:from>
    <xdr:to>
      <xdr:col>55</xdr:col>
      <xdr:colOff>0</xdr:colOff>
      <xdr:row>58</xdr:row>
      <xdr:rowOff>88274</xdr:rowOff>
    </xdr:to>
    <xdr:cxnSp macro="">
      <xdr:nvCxnSpPr>
        <xdr:cNvPr id="341" name="直線コネクタ 340"/>
        <xdr:cNvCxnSpPr/>
      </xdr:nvCxnSpPr>
      <xdr:spPr>
        <a:xfrm>
          <a:off x="9639300" y="10010268"/>
          <a:ext cx="8382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66168</xdr:rowOff>
    </xdr:from>
    <xdr:to>
      <xdr:col>50</xdr:col>
      <xdr:colOff>114300</xdr:colOff>
      <xdr:row>58</xdr:row>
      <xdr:rowOff>82815</xdr:rowOff>
    </xdr:to>
    <xdr:cxnSp macro="">
      <xdr:nvCxnSpPr>
        <xdr:cNvPr id="344" name="直線コネクタ 343"/>
        <xdr:cNvCxnSpPr/>
      </xdr:nvCxnSpPr>
      <xdr:spPr>
        <a:xfrm flipV="1">
          <a:off x="8750300" y="10010268"/>
          <a:ext cx="889000" cy="1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82815</xdr:rowOff>
    </xdr:from>
    <xdr:to>
      <xdr:col>45</xdr:col>
      <xdr:colOff>177800</xdr:colOff>
      <xdr:row>58</xdr:row>
      <xdr:rowOff>110367</xdr:rowOff>
    </xdr:to>
    <xdr:cxnSp macro="">
      <xdr:nvCxnSpPr>
        <xdr:cNvPr id="347" name="直線コネクタ 346"/>
        <xdr:cNvCxnSpPr/>
      </xdr:nvCxnSpPr>
      <xdr:spPr>
        <a:xfrm flipV="1">
          <a:off x="7861300" y="10026915"/>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56657</xdr:rowOff>
    </xdr:from>
    <xdr:to>
      <xdr:col>41</xdr:col>
      <xdr:colOff>50800</xdr:colOff>
      <xdr:row>58</xdr:row>
      <xdr:rowOff>110367</xdr:rowOff>
    </xdr:to>
    <xdr:cxnSp macro="">
      <xdr:nvCxnSpPr>
        <xdr:cNvPr id="350" name="直線コネクタ 349"/>
        <xdr:cNvCxnSpPr/>
      </xdr:nvCxnSpPr>
      <xdr:spPr>
        <a:xfrm>
          <a:off x="6972300" y="10000757"/>
          <a:ext cx="889000" cy="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37474</xdr:rowOff>
    </xdr:from>
    <xdr:to>
      <xdr:col>55</xdr:col>
      <xdr:colOff>50800</xdr:colOff>
      <xdr:row>58</xdr:row>
      <xdr:rowOff>139074</xdr:rowOff>
    </xdr:to>
    <xdr:sp macro="" textlink="">
      <xdr:nvSpPr>
        <xdr:cNvPr id="360" name="楕円 359"/>
        <xdr:cNvSpPr/>
      </xdr:nvSpPr>
      <xdr:spPr>
        <a:xfrm>
          <a:off x="10426700" y="99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168301</xdr:rowOff>
    </xdr:from>
    <xdr:ext cx="599010" cy="259045"/>
    <xdr:sp macro="" textlink="">
      <xdr:nvSpPr>
        <xdr:cNvPr id="361" name="農林水産業費該当値テキスト"/>
        <xdr:cNvSpPr txBox="1"/>
      </xdr:nvSpPr>
      <xdr:spPr>
        <a:xfrm>
          <a:off x="10528300" y="97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15368</xdr:rowOff>
    </xdr:from>
    <xdr:to>
      <xdr:col>50</xdr:col>
      <xdr:colOff>165100</xdr:colOff>
      <xdr:row>58</xdr:row>
      <xdr:rowOff>116968</xdr:rowOff>
    </xdr:to>
    <xdr:sp macro="" textlink="">
      <xdr:nvSpPr>
        <xdr:cNvPr id="362" name="楕円 361"/>
        <xdr:cNvSpPr/>
      </xdr:nvSpPr>
      <xdr:spPr>
        <a:xfrm>
          <a:off x="9588500" y="995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133495</xdr:rowOff>
    </xdr:from>
    <xdr:ext cx="599010" cy="259045"/>
    <xdr:sp macro="" textlink="">
      <xdr:nvSpPr>
        <xdr:cNvPr id="363" name="テキスト ボックス 362"/>
        <xdr:cNvSpPr txBox="1"/>
      </xdr:nvSpPr>
      <xdr:spPr>
        <a:xfrm>
          <a:off x="9339795" y="973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32015</xdr:rowOff>
    </xdr:from>
    <xdr:to>
      <xdr:col>46</xdr:col>
      <xdr:colOff>38100</xdr:colOff>
      <xdr:row>58</xdr:row>
      <xdr:rowOff>133615</xdr:rowOff>
    </xdr:to>
    <xdr:sp macro="" textlink="">
      <xdr:nvSpPr>
        <xdr:cNvPr id="364" name="楕円 363"/>
        <xdr:cNvSpPr/>
      </xdr:nvSpPr>
      <xdr:spPr>
        <a:xfrm>
          <a:off x="8699500" y="99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150142</xdr:rowOff>
    </xdr:from>
    <xdr:ext cx="599010" cy="259045"/>
    <xdr:sp macro="" textlink="">
      <xdr:nvSpPr>
        <xdr:cNvPr id="365" name="テキスト ボックス 364"/>
        <xdr:cNvSpPr txBox="1"/>
      </xdr:nvSpPr>
      <xdr:spPr>
        <a:xfrm>
          <a:off x="8450795" y="975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59567</xdr:rowOff>
    </xdr:from>
    <xdr:to>
      <xdr:col>41</xdr:col>
      <xdr:colOff>101600</xdr:colOff>
      <xdr:row>58</xdr:row>
      <xdr:rowOff>161167</xdr:rowOff>
    </xdr:to>
    <xdr:sp macro="" textlink="">
      <xdr:nvSpPr>
        <xdr:cNvPr id="366" name="楕円 365"/>
        <xdr:cNvSpPr/>
      </xdr:nvSpPr>
      <xdr:spPr>
        <a:xfrm>
          <a:off x="7810500" y="1000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6244</xdr:rowOff>
    </xdr:from>
    <xdr:ext cx="534377" cy="259045"/>
    <xdr:sp macro="" textlink="">
      <xdr:nvSpPr>
        <xdr:cNvPr id="367" name="テキスト ボックス 366"/>
        <xdr:cNvSpPr txBox="1"/>
      </xdr:nvSpPr>
      <xdr:spPr>
        <a:xfrm>
          <a:off x="7594111" y="977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5857</xdr:rowOff>
    </xdr:from>
    <xdr:to>
      <xdr:col>36</xdr:col>
      <xdr:colOff>165100</xdr:colOff>
      <xdr:row>58</xdr:row>
      <xdr:rowOff>107457</xdr:rowOff>
    </xdr:to>
    <xdr:sp macro="" textlink="">
      <xdr:nvSpPr>
        <xdr:cNvPr id="368" name="楕円 367"/>
        <xdr:cNvSpPr/>
      </xdr:nvSpPr>
      <xdr:spPr>
        <a:xfrm>
          <a:off x="6921500" y="994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123984</xdr:rowOff>
    </xdr:from>
    <xdr:ext cx="599010" cy="259045"/>
    <xdr:sp macro="" textlink="">
      <xdr:nvSpPr>
        <xdr:cNvPr id="369" name="テキスト ボックス 368"/>
        <xdr:cNvSpPr txBox="1"/>
      </xdr:nvSpPr>
      <xdr:spPr>
        <a:xfrm>
          <a:off x="6672795" y="972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138438</xdr:rowOff>
    </xdr:from>
    <xdr:to>
      <xdr:col>55</xdr:col>
      <xdr:colOff>0</xdr:colOff>
      <xdr:row>77</xdr:row>
      <xdr:rowOff>152634</xdr:rowOff>
    </xdr:to>
    <xdr:cxnSp macro="">
      <xdr:nvCxnSpPr>
        <xdr:cNvPr id="396" name="直線コネクタ 395"/>
        <xdr:cNvCxnSpPr/>
      </xdr:nvCxnSpPr>
      <xdr:spPr>
        <a:xfrm flipV="1">
          <a:off x="9639300" y="13340088"/>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152634</xdr:rowOff>
    </xdr:from>
    <xdr:to>
      <xdr:col>50</xdr:col>
      <xdr:colOff>114300</xdr:colOff>
      <xdr:row>77</xdr:row>
      <xdr:rowOff>163159</xdr:rowOff>
    </xdr:to>
    <xdr:cxnSp macro="">
      <xdr:nvCxnSpPr>
        <xdr:cNvPr id="399" name="直線コネクタ 398"/>
        <xdr:cNvCxnSpPr/>
      </xdr:nvCxnSpPr>
      <xdr:spPr>
        <a:xfrm flipV="1">
          <a:off x="8750300" y="13354284"/>
          <a:ext cx="8890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133212</xdr:rowOff>
    </xdr:from>
    <xdr:to>
      <xdr:col>45</xdr:col>
      <xdr:colOff>177800</xdr:colOff>
      <xdr:row>77</xdr:row>
      <xdr:rowOff>163159</xdr:rowOff>
    </xdr:to>
    <xdr:cxnSp macro="">
      <xdr:nvCxnSpPr>
        <xdr:cNvPr id="402" name="直線コネクタ 401"/>
        <xdr:cNvCxnSpPr/>
      </xdr:nvCxnSpPr>
      <xdr:spPr>
        <a:xfrm>
          <a:off x="7861300" y="13334862"/>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133212</xdr:rowOff>
    </xdr:from>
    <xdr:to>
      <xdr:col>41</xdr:col>
      <xdr:colOff>50800</xdr:colOff>
      <xdr:row>78</xdr:row>
      <xdr:rowOff>46563</xdr:rowOff>
    </xdr:to>
    <xdr:cxnSp macro="">
      <xdr:nvCxnSpPr>
        <xdr:cNvPr id="405" name="直線コネクタ 404"/>
        <xdr:cNvCxnSpPr/>
      </xdr:nvCxnSpPr>
      <xdr:spPr>
        <a:xfrm flipV="1">
          <a:off x="6972300" y="13334862"/>
          <a:ext cx="889000" cy="8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87638</xdr:rowOff>
    </xdr:from>
    <xdr:to>
      <xdr:col>55</xdr:col>
      <xdr:colOff>50800</xdr:colOff>
      <xdr:row>78</xdr:row>
      <xdr:rowOff>17788</xdr:rowOff>
    </xdr:to>
    <xdr:sp macro="" textlink="">
      <xdr:nvSpPr>
        <xdr:cNvPr id="415" name="楕円 414"/>
        <xdr:cNvSpPr/>
      </xdr:nvSpPr>
      <xdr:spPr>
        <a:xfrm>
          <a:off x="10426700" y="132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110515</xdr:rowOff>
    </xdr:from>
    <xdr:ext cx="534377" cy="259045"/>
    <xdr:sp macro="" textlink="">
      <xdr:nvSpPr>
        <xdr:cNvPr id="416" name="商工費該当値テキスト"/>
        <xdr:cNvSpPr txBox="1"/>
      </xdr:nvSpPr>
      <xdr:spPr>
        <a:xfrm>
          <a:off x="10528300" y="131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101834</xdr:rowOff>
    </xdr:from>
    <xdr:to>
      <xdr:col>50</xdr:col>
      <xdr:colOff>165100</xdr:colOff>
      <xdr:row>78</xdr:row>
      <xdr:rowOff>31984</xdr:rowOff>
    </xdr:to>
    <xdr:sp macro="" textlink="">
      <xdr:nvSpPr>
        <xdr:cNvPr id="417" name="楕円 416"/>
        <xdr:cNvSpPr/>
      </xdr:nvSpPr>
      <xdr:spPr>
        <a:xfrm>
          <a:off x="9588500" y="133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48511</xdr:rowOff>
    </xdr:from>
    <xdr:ext cx="534377" cy="259045"/>
    <xdr:sp macro="" textlink="">
      <xdr:nvSpPr>
        <xdr:cNvPr id="418" name="テキスト ボックス 417"/>
        <xdr:cNvSpPr txBox="1"/>
      </xdr:nvSpPr>
      <xdr:spPr>
        <a:xfrm>
          <a:off x="9372111" y="130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112359</xdr:rowOff>
    </xdr:from>
    <xdr:to>
      <xdr:col>46</xdr:col>
      <xdr:colOff>38100</xdr:colOff>
      <xdr:row>78</xdr:row>
      <xdr:rowOff>42509</xdr:rowOff>
    </xdr:to>
    <xdr:sp macro="" textlink="">
      <xdr:nvSpPr>
        <xdr:cNvPr id="419" name="楕円 418"/>
        <xdr:cNvSpPr/>
      </xdr:nvSpPr>
      <xdr:spPr>
        <a:xfrm>
          <a:off x="8699500" y="133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59036</xdr:rowOff>
    </xdr:from>
    <xdr:ext cx="534377" cy="259045"/>
    <xdr:sp macro="" textlink="">
      <xdr:nvSpPr>
        <xdr:cNvPr id="420" name="テキスト ボックス 419"/>
        <xdr:cNvSpPr txBox="1"/>
      </xdr:nvSpPr>
      <xdr:spPr>
        <a:xfrm>
          <a:off x="8483111" y="1308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82412</xdr:rowOff>
    </xdr:from>
    <xdr:to>
      <xdr:col>41</xdr:col>
      <xdr:colOff>101600</xdr:colOff>
      <xdr:row>78</xdr:row>
      <xdr:rowOff>12562</xdr:rowOff>
    </xdr:to>
    <xdr:sp macro="" textlink="">
      <xdr:nvSpPr>
        <xdr:cNvPr id="421" name="楕円 420"/>
        <xdr:cNvSpPr/>
      </xdr:nvSpPr>
      <xdr:spPr>
        <a:xfrm>
          <a:off x="7810500" y="132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29089</xdr:rowOff>
    </xdr:from>
    <xdr:ext cx="534377" cy="259045"/>
    <xdr:sp macro="" textlink="">
      <xdr:nvSpPr>
        <xdr:cNvPr id="422" name="テキスト ボックス 421"/>
        <xdr:cNvSpPr txBox="1"/>
      </xdr:nvSpPr>
      <xdr:spPr>
        <a:xfrm>
          <a:off x="7594111" y="1305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167213</xdr:rowOff>
    </xdr:from>
    <xdr:to>
      <xdr:col>36</xdr:col>
      <xdr:colOff>165100</xdr:colOff>
      <xdr:row>78</xdr:row>
      <xdr:rowOff>97363</xdr:rowOff>
    </xdr:to>
    <xdr:sp macro="" textlink="">
      <xdr:nvSpPr>
        <xdr:cNvPr id="423" name="楕円 422"/>
        <xdr:cNvSpPr/>
      </xdr:nvSpPr>
      <xdr:spPr>
        <a:xfrm>
          <a:off x="6921500" y="133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113890</xdr:rowOff>
    </xdr:from>
    <xdr:ext cx="534377" cy="259045"/>
    <xdr:sp macro="" textlink="">
      <xdr:nvSpPr>
        <xdr:cNvPr id="424" name="テキスト ボックス 423"/>
        <xdr:cNvSpPr txBox="1"/>
      </xdr:nvSpPr>
      <xdr:spPr>
        <a:xfrm>
          <a:off x="6705111" y="1314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2513</xdr:rowOff>
    </xdr:from>
    <xdr:to>
      <xdr:col>55</xdr:col>
      <xdr:colOff>0</xdr:colOff>
      <xdr:row>98</xdr:row>
      <xdr:rowOff>51784</xdr:rowOff>
    </xdr:to>
    <xdr:cxnSp macro="">
      <xdr:nvCxnSpPr>
        <xdr:cNvPr id="451" name="直線コネクタ 450"/>
        <xdr:cNvCxnSpPr/>
      </xdr:nvCxnSpPr>
      <xdr:spPr>
        <a:xfrm>
          <a:off x="9639300" y="16804613"/>
          <a:ext cx="838200" cy="4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2513</xdr:rowOff>
    </xdr:from>
    <xdr:to>
      <xdr:col>50</xdr:col>
      <xdr:colOff>114300</xdr:colOff>
      <xdr:row>98</xdr:row>
      <xdr:rowOff>31063</xdr:rowOff>
    </xdr:to>
    <xdr:cxnSp macro="">
      <xdr:nvCxnSpPr>
        <xdr:cNvPr id="454" name="直線コネクタ 453"/>
        <xdr:cNvCxnSpPr/>
      </xdr:nvCxnSpPr>
      <xdr:spPr>
        <a:xfrm flipV="1">
          <a:off x="8750300" y="16804613"/>
          <a:ext cx="889000" cy="2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6" name="テキスト ボックス 455"/>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31063</xdr:rowOff>
    </xdr:from>
    <xdr:to>
      <xdr:col>45</xdr:col>
      <xdr:colOff>177800</xdr:colOff>
      <xdr:row>98</xdr:row>
      <xdr:rowOff>38322</xdr:rowOff>
    </xdr:to>
    <xdr:cxnSp macro="">
      <xdr:nvCxnSpPr>
        <xdr:cNvPr id="457" name="直線コネクタ 456"/>
        <xdr:cNvCxnSpPr/>
      </xdr:nvCxnSpPr>
      <xdr:spPr>
        <a:xfrm flipV="1">
          <a:off x="7861300" y="16833163"/>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94451</xdr:rowOff>
    </xdr:from>
    <xdr:ext cx="534377" cy="259045"/>
    <xdr:sp macro="" textlink="">
      <xdr:nvSpPr>
        <xdr:cNvPr id="459" name="テキスト ボックス 458"/>
        <xdr:cNvSpPr txBox="1"/>
      </xdr:nvSpPr>
      <xdr:spPr>
        <a:xfrm>
          <a:off x="8483111" y="168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38322</xdr:rowOff>
    </xdr:from>
    <xdr:to>
      <xdr:col>41</xdr:col>
      <xdr:colOff>50800</xdr:colOff>
      <xdr:row>98</xdr:row>
      <xdr:rowOff>51198</xdr:rowOff>
    </xdr:to>
    <xdr:cxnSp macro="">
      <xdr:nvCxnSpPr>
        <xdr:cNvPr id="460" name="直線コネクタ 459"/>
        <xdr:cNvCxnSpPr/>
      </xdr:nvCxnSpPr>
      <xdr:spPr>
        <a:xfrm flipV="1">
          <a:off x="6972300" y="16840422"/>
          <a:ext cx="8890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984</xdr:rowOff>
    </xdr:from>
    <xdr:to>
      <xdr:col>55</xdr:col>
      <xdr:colOff>50800</xdr:colOff>
      <xdr:row>98</xdr:row>
      <xdr:rowOff>102584</xdr:rowOff>
    </xdr:to>
    <xdr:sp macro="" textlink="">
      <xdr:nvSpPr>
        <xdr:cNvPr id="470" name="楕円 469"/>
        <xdr:cNvSpPr/>
      </xdr:nvSpPr>
      <xdr:spPr>
        <a:xfrm>
          <a:off x="10426700" y="1680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131811</xdr:rowOff>
    </xdr:from>
    <xdr:ext cx="534377" cy="259045"/>
    <xdr:sp macro="" textlink="">
      <xdr:nvSpPr>
        <xdr:cNvPr id="471" name="土木費該当値テキスト"/>
        <xdr:cNvSpPr txBox="1"/>
      </xdr:nvSpPr>
      <xdr:spPr>
        <a:xfrm>
          <a:off x="10528300" y="165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123163</xdr:rowOff>
    </xdr:from>
    <xdr:to>
      <xdr:col>50</xdr:col>
      <xdr:colOff>165100</xdr:colOff>
      <xdr:row>98</xdr:row>
      <xdr:rowOff>53313</xdr:rowOff>
    </xdr:to>
    <xdr:sp macro="" textlink="">
      <xdr:nvSpPr>
        <xdr:cNvPr id="472" name="楕円 471"/>
        <xdr:cNvSpPr/>
      </xdr:nvSpPr>
      <xdr:spPr>
        <a:xfrm>
          <a:off x="9588500" y="167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69840</xdr:rowOff>
    </xdr:from>
    <xdr:ext cx="599010" cy="259045"/>
    <xdr:sp macro="" textlink="">
      <xdr:nvSpPr>
        <xdr:cNvPr id="473" name="テキスト ボックス 472"/>
        <xdr:cNvSpPr txBox="1"/>
      </xdr:nvSpPr>
      <xdr:spPr>
        <a:xfrm>
          <a:off x="9339795" y="1652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151713</xdr:rowOff>
    </xdr:from>
    <xdr:to>
      <xdr:col>46</xdr:col>
      <xdr:colOff>38100</xdr:colOff>
      <xdr:row>98</xdr:row>
      <xdr:rowOff>81863</xdr:rowOff>
    </xdr:to>
    <xdr:sp macro="" textlink="">
      <xdr:nvSpPr>
        <xdr:cNvPr id="474" name="楕円 473"/>
        <xdr:cNvSpPr/>
      </xdr:nvSpPr>
      <xdr:spPr>
        <a:xfrm>
          <a:off x="8699500" y="1678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98390</xdr:rowOff>
    </xdr:from>
    <xdr:ext cx="599010" cy="259045"/>
    <xdr:sp macro="" textlink="">
      <xdr:nvSpPr>
        <xdr:cNvPr id="475" name="テキスト ボックス 474"/>
        <xdr:cNvSpPr txBox="1"/>
      </xdr:nvSpPr>
      <xdr:spPr>
        <a:xfrm>
          <a:off x="8450795" y="1655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158972</xdr:rowOff>
    </xdr:from>
    <xdr:to>
      <xdr:col>41</xdr:col>
      <xdr:colOff>101600</xdr:colOff>
      <xdr:row>98</xdr:row>
      <xdr:rowOff>89122</xdr:rowOff>
    </xdr:to>
    <xdr:sp macro="" textlink="">
      <xdr:nvSpPr>
        <xdr:cNvPr id="476" name="楕円 475"/>
        <xdr:cNvSpPr/>
      </xdr:nvSpPr>
      <xdr:spPr>
        <a:xfrm>
          <a:off x="7810500" y="1678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105649</xdr:rowOff>
    </xdr:from>
    <xdr:ext cx="599010" cy="259045"/>
    <xdr:sp macro="" textlink="">
      <xdr:nvSpPr>
        <xdr:cNvPr id="477" name="テキスト ボックス 476"/>
        <xdr:cNvSpPr txBox="1"/>
      </xdr:nvSpPr>
      <xdr:spPr>
        <a:xfrm>
          <a:off x="7561795" y="1656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398</xdr:rowOff>
    </xdr:from>
    <xdr:to>
      <xdr:col>36</xdr:col>
      <xdr:colOff>165100</xdr:colOff>
      <xdr:row>98</xdr:row>
      <xdr:rowOff>101998</xdr:rowOff>
    </xdr:to>
    <xdr:sp macro="" textlink="">
      <xdr:nvSpPr>
        <xdr:cNvPr id="478" name="楕円 477"/>
        <xdr:cNvSpPr/>
      </xdr:nvSpPr>
      <xdr:spPr>
        <a:xfrm>
          <a:off x="6921500" y="1680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118525</xdr:rowOff>
    </xdr:from>
    <xdr:ext cx="534377" cy="259045"/>
    <xdr:sp macro="" textlink="">
      <xdr:nvSpPr>
        <xdr:cNvPr id="479" name="テキスト ボックス 478"/>
        <xdr:cNvSpPr txBox="1"/>
      </xdr:nvSpPr>
      <xdr:spPr>
        <a:xfrm>
          <a:off x="6705111" y="1657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29204</xdr:rowOff>
    </xdr:from>
    <xdr:to>
      <xdr:col>85</xdr:col>
      <xdr:colOff>127000</xdr:colOff>
      <xdr:row>36</xdr:row>
      <xdr:rowOff>35751</xdr:rowOff>
    </xdr:to>
    <xdr:cxnSp macro="">
      <xdr:nvCxnSpPr>
        <xdr:cNvPr id="506" name="直線コネクタ 505"/>
        <xdr:cNvCxnSpPr/>
      </xdr:nvCxnSpPr>
      <xdr:spPr>
        <a:xfrm flipV="1">
          <a:off x="15481300" y="5515604"/>
          <a:ext cx="838200" cy="69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35751</xdr:rowOff>
    </xdr:from>
    <xdr:to>
      <xdr:col>81</xdr:col>
      <xdr:colOff>50800</xdr:colOff>
      <xdr:row>37</xdr:row>
      <xdr:rowOff>167699</xdr:rowOff>
    </xdr:to>
    <xdr:cxnSp macro="">
      <xdr:nvCxnSpPr>
        <xdr:cNvPr id="509" name="直線コネクタ 508"/>
        <xdr:cNvCxnSpPr/>
      </xdr:nvCxnSpPr>
      <xdr:spPr>
        <a:xfrm flipV="1">
          <a:off x="14592300" y="6207951"/>
          <a:ext cx="889000" cy="30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167699</xdr:rowOff>
    </xdr:from>
    <xdr:to>
      <xdr:col>76</xdr:col>
      <xdr:colOff>114300</xdr:colOff>
      <xdr:row>38</xdr:row>
      <xdr:rowOff>6390</xdr:rowOff>
    </xdr:to>
    <xdr:cxnSp macro="">
      <xdr:nvCxnSpPr>
        <xdr:cNvPr id="512" name="直線コネクタ 511"/>
        <xdr:cNvCxnSpPr/>
      </xdr:nvCxnSpPr>
      <xdr:spPr>
        <a:xfrm flipV="1">
          <a:off x="13703300" y="6511349"/>
          <a:ext cx="889000" cy="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167726</xdr:rowOff>
    </xdr:from>
    <xdr:to>
      <xdr:col>71</xdr:col>
      <xdr:colOff>177800</xdr:colOff>
      <xdr:row>38</xdr:row>
      <xdr:rowOff>6390</xdr:rowOff>
    </xdr:to>
    <xdr:cxnSp macro="">
      <xdr:nvCxnSpPr>
        <xdr:cNvPr id="515" name="直線コネクタ 514"/>
        <xdr:cNvCxnSpPr/>
      </xdr:nvCxnSpPr>
      <xdr:spPr>
        <a:xfrm>
          <a:off x="12814300" y="6511376"/>
          <a:ext cx="889000" cy="1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149854</xdr:rowOff>
    </xdr:from>
    <xdr:to>
      <xdr:col>85</xdr:col>
      <xdr:colOff>177800</xdr:colOff>
      <xdr:row>32</xdr:row>
      <xdr:rowOff>80004</xdr:rowOff>
    </xdr:to>
    <xdr:sp macro="" textlink="">
      <xdr:nvSpPr>
        <xdr:cNvPr id="525" name="楕円 524"/>
        <xdr:cNvSpPr/>
      </xdr:nvSpPr>
      <xdr:spPr>
        <a:xfrm>
          <a:off x="16268700" y="546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102881</xdr:rowOff>
    </xdr:from>
    <xdr:ext cx="599010" cy="259045"/>
    <xdr:sp macro="" textlink="">
      <xdr:nvSpPr>
        <xdr:cNvPr id="526" name="消防費該当値テキスト"/>
        <xdr:cNvSpPr txBox="1"/>
      </xdr:nvSpPr>
      <xdr:spPr>
        <a:xfrm>
          <a:off x="16370300" y="541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156401</xdr:rowOff>
    </xdr:from>
    <xdr:to>
      <xdr:col>81</xdr:col>
      <xdr:colOff>101600</xdr:colOff>
      <xdr:row>36</xdr:row>
      <xdr:rowOff>86551</xdr:rowOff>
    </xdr:to>
    <xdr:sp macro="" textlink="">
      <xdr:nvSpPr>
        <xdr:cNvPr id="527" name="楕円 526"/>
        <xdr:cNvSpPr/>
      </xdr:nvSpPr>
      <xdr:spPr>
        <a:xfrm>
          <a:off x="15430500" y="61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103078</xdr:rowOff>
    </xdr:from>
    <xdr:ext cx="534377" cy="259045"/>
    <xdr:sp macro="" textlink="">
      <xdr:nvSpPr>
        <xdr:cNvPr id="528" name="テキスト ボックス 527"/>
        <xdr:cNvSpPr txBox="1"/>
      </xdr:nvSpPr>
      <xdr:spPr>
        <a:xfrm>
          <a:off x="15214111" y="593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116899</xdr:rowOff>
    </xdr:from>
    <xdr:to>
      <xdr:col>76</xdr:col>
      <xdr:colOff>165100</xdr:colOff>
      <xdr:row>38</xdr:row>
      <xdr:rowOff>47049</xdr:rowOff>
    </xdr:to>
    <xdr:sp macro="" textlink="">
      <xdr:nvSpPr>
        <xdr:cNvPr id="529" name="楕円 528"/>
        <xdr:cNvSpPr/>
      </xdr:nvSpPr>
      <xdr:spPr>
        <a:xfrm>
          <a:off x="14541500" y="64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38176</xdr:rowOff>
    </xdr:from>
    <xdr:ext cx="534377" cy="259045"/>
    <xdr:sp macro="" textlink="">
      <xdr:nvSpPr>
        <xdr:cNvPr id="530" name="テキスト ボックス 529"/>
        <xdr:cNvSpPr txBox="1"/>
      </xdr:nvSpPr>
      <xdr:spPr>
        <a:xfrm>
          <a:off x="14325111" y="655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127040</xdr:rowOff>
    </xdr:from>
    <xdr:to>
      <xdr:col>72</xdr:col>
      <xdr:colOff>38100</xdr:colOff>
      <xdr:row>38</xdr:row>
      <xdr:rowOff>57190</xdr:rowOff>
    </xdr:to>
    <xdr:sp macro="" textlink="">
      <xdr:nvSpPr>
        <xdr:cNvPr id="531" name="楕円 530"/>
        <xdr:cNvSpPr/>
      </xdr:nvSpPr>
      <xdr:spPr>
        <a:xfrm>
          <a:off x="13652500" y="647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48317</xdr:rowOff>
    </xdr:from>
    <xdr:ext cx="534377" cy="259045"/>
    <xdr:sp macro="" textlink="">
      <xdr:nvSpPr>
        <xdr:cNvPr id="532" name="テキスト ボックス 531"/>
        <xdr:cNvSpPr txBox="1"/>
      </xdr:nvSpPr>
      <xdr:spPr>
        <a:xfrm>
          <a:off x="13436111" y="656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116926</xdr:rowOff>
    </xdr:from>
    <xdr:to>
      <xdr:col>67</xdr:col>
      <xdr:colOff>101600</xdr:colOff>
      <xdr:row>38</xdr:row>
      <xdr:rowOff>47076</xdr:rowOff>
    </xdr:to>
    <xdr:sp macro="" textlink="">
      <xdr:nvSpPr>
        <xdr:cNvPr id="533" name="楕円 532"/>
        <xdr:cNvSpPr/>
      </xdr:nvSpPr>
      <xdr:spPr>
        <a:xfrm>
          <a:off x="12763500" y="646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38203</xdr:rowOff>
    </xdr:from>
    <xdr:ext cx="534377" cy="259045"/>
    <xdr:sp macro="" textlink="">
      <xdr:nvSpPr>
        <xdr:cNvPr id="534" name="テキスト ボックス 533"/>
        <xdr:cNvSpPr txBox="1"/>
      </xdr:nvSpPr>
      <xdr:spPr>
        <a:xfrm>
          <a:off x="12547111" y="655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129620</xdr:rowOff>
    </xdr:from>
    <xdr:to>
      <xdr:col>85</xdr:col>
      <xdr:colOff>127000</xdr:colOff>
      <xdr:row>58</xdr:row>
      <xdr:rowOff>166898</xdr:rowOff>
    </xdr:to>
    <xdr:cxnSp macro="">
      <xdr:nvCxnSpPr>
        <xdr:cNvPr id="565" name="直線コネクタ 564"/>
        <xdr:cNvCxnSpPr/>
      </xdr:nvCxnSpPr>
      <xdr:spPr>
        <a:xfrm flipV="1">
          <a:off x="15481300" y="10073720"/>
          <a:ext cx="838200" cy="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163785</xdr:rowOff>
    </xdr:from>
    <xdr:to>
      <xdr:col>81</xdr:col>
      <xdr:colOff>50800</xdr:colOff>
      <xdr:row>58</xdr:row>
      <xdr:rowOff>166898</xdr:rowOff>
    </xdr:to>
    <xdr:cxnSp macro="">
      <xdr:nvCxnSpPr>
        <xdr:cNvPr id="568" name="直線コネクタ 567"/>
        <xdr:cNvCxnSpPr/>
      </xdr:nvCxnSpPr>
      <xdr:spPr>
        <a:xfrm>
          <a:off x="14592300" y="10107885"/>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156221</xdr:rowOff>
    </xdr:from>
    <xdr:to>
      <xdr:col>76</xdr:col>
      <xdr:colOff>114300</xdr:colOff>
      <xdr:row>58</xdr:row>
      <xdr:rowOff>163785</xdr:rowOff>
    </xdr:to>
    <xdr:cxnSp macro="">
      <xdr:nvCxnSpPr>
        <xdr:cNvPr id="571" name="直線コネクタ 570"/>
        <xdr:cNvCxnSpPr/>
      </xdr:nvCxnSpPr>
      <xdr:spPr>
        <a:xfrm>
          <a:off x="13703300" y="10100321"/>
          <a:ext cx="889000" cy="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156221</xdr:rowOff>
    </xdr:from>
    <xdr:to>
      <xdr:col>71</xdr:col>
      <xdr:colOff>177800</xdr:colOff>
      <xdr:row>59</xdr:row>
      <xdr:rowOff>4975</xdr:rowOff>
    </xdr:to>
    <xdr:cxnSp macro="">
      <xdr:nvCxnSpPr>
        <xdr:cNvPr id="574" name="直線コネクタ 573"/>
        <xdr:cNvCxnSpPr/>
      </xdr:nvCxnSpPr>
      <xdr:spPr>
        <a:xfrm flipV="1">
          <a:off x="12814300" y="10100321"/>
          <a:ext cx="889000" cy="2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78820</xdr:rowOff>
    </xdr:from>
    <xdr:to>
      <xdr:col>85</xdr:col>
      <xdr:colOff>177800</xdr:colOff>
      <xdr:row>59</xdr:row>
      <xdr:rowOff>8970</xdr:rowOff>
    </xdr:to>
    <xdr:sp macro="" textlink="">
      <xdr:nvSpPr>
        <xdr:cNvPr id="584" name="楕円 583"/>
        <xdr:cNvSpPr/>
      </xdr:nvSpPr>
      <xdr:spPr>
        <a:xfrm>
          <a:off x="16268700" y="1002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38197</xdr:rowOff>
    </xdr:from>
    <xdr:ext cx="534377" cy="259045"/>
    <xdr:sp macro="" textlink="">
      <xdr:nvSpPr>
        <xdr:cNvPr id="585" name="教育費該当値テキスト"/>
        <xdr:cNvSpPr txBox="1"/>
      </xdr:nvSpPr>
      <xdr:spPr>
        <a:xfrm>
          <a:off x="16370300" y="981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116098</xdr:rowOff>
    </xdr:from>
    <xdr:to>
      <xdr:col>81</xdr:col>
      <xdr:colOff>101600</xdr:colOff>
      <xdr:row>59</xdr:row>
      <xdr:rowOff>46248</xdr:rowOff>
    </xdr:to>
    <xdr:sp macro="" textlink="">
      <xdr:nvSpPr>
        <xdr:cNvPr id="586" name="楕円 585"/>
        <xdr:cNvSpPr/>
      </xdr:nvSpPr>
      <xdr:spPr>
        <a:xfrm>
          <a:off x="15430500" y="100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37375</xdr:rowOff>
    </xdr:from>
    <xdr:ext cx="534377" cy="259045"/>
    <xdr:sp macro="" textlink="">
      <xdr:nvSpPr>
        <xdr:cNvPr id="587" name="テキスト ボックス 586"/>
        <xdr:cNvSpPr txBox="1"/>
      </xdr:nvSpPr>
      <xdr:spPr>
        <a:xfrm>
          <a:off x="15214111" y="101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112985</xdr:rowOff>
    </xdr:from>
    <xdr:to>
      <xdr:col>76</xdr:col>
      <xdr:colOff>165100</xdr:colOff>
      <xdr:row>59</xdr:row>
      <xdr:rowOff>43135</xdr:rowOff>
    </xdr:to>
    <xdr:sp macro="" textlink="">
      <xdr:nvSpPr>
        <xdr:cNvPr id="588" name="楕円 587"/>
        <xdr:cNvSpPr/>
      </xdr:nvSpPr>
      <xdr:spPr>
        <a:xfrm>
          <a:off x="14541500" y="1005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34262</xdr:rowOff>
    </xdr:from>
    <xdr:ext cx="534377" cy="259045"/>
    <xdr:sp macro="" textlink="">
      <xdr:nvSpPr>
        <xdr:cNvPr id="589" name="テキスト ボックス 588"/>
        <xdr:cNvSpPr txBox="1"/>
      </xdr:nvSpPr>
      <xdr:spPr>
        <a:xfrm>
          <a:off x="14325111" y="1014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105421</xdr:rowOff>
    </xdr:from>
    <xdr:to>
      <xdr:col>72</xdr:col>
      <xdr:colOff>38100</xdr:colOff>
      <xdr:row>59</xdr:row>
      <xdr:rowOff>35571</xdr:rowOff>
    </xdr:to>
    <xdr:sp macro="" textlink="">
      <xdr:nvSpPr>
        <xdr:cNvPr id="590" name="楕円 589"/>
        <xdr:cNvSpPr/>
      </xdr:nvSpPr>
      <xdr:spPr>
        <a:xfrm>
          <a:off x="13652500" y="1004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26698</xdr:rowOff>
    </xdr:from>
    <xdr:ext cx="534377" cy="259045"/>
    <xdr:sp macro="" textlink="">
      <xdr:nvSpPr>
        <xdr:cNvPr id="591" name="テキスト ボックス 590"/>
        <xdr:cNvSpPr txBox="1"/>
      </xdr:nvSpPr>
      <xdr:spPr>
        <a:xfrm>
          <a:off x="13436111" y="1014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125625</xdr:rowOff>
    </xdr:from>
    <xdr:to>
      <xdr:col>67</xdr:col>
      <xdr:colOff>101600</xdr:colOff>
      <xdr:row>59</xdr:row>
      <xdr:rowOff>55775</xdr:rowOff>
    </xdr:to>
    <xdr:sp macro="" textlink="">
      <xdr:nvSpPr>
        <xdr:cNvPr id="592" name="楕円 591"/>
        <xdr:cNvSpPr/>
      </xdr:nvSpPr>
      <xdr:spPr>
        <a:xfrm>
          <a:off x="12763500" y="1006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46902</xdr:rowOff>
    </xdr:from>
    <xdr:ext cx="534377" cy="259045"/>
    <xdr:sp macro="" textlink="">
      <xdr:nvSpPr>
        <xdr:cNvPr id="593" name="テキスト ボックス 592"/>
        <xdr:cNvSpPr txBox="1"/>
      </xdr:nvSpPr>
      <xdr:spPr>
        <a:xfrm>
          <a:off x="12547111" y="101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91412</xdr:rowOff>
    </xdr:from>
    <xdr:to>
      <xdr:col>85</xdr:col>
      <xdr:colOff>127000</xdr:colOff>
      <xdr:row>78</xdr:row>
      <xdr:rowOff>96555</xdr:rowOff>
    </xdr:to>
    <xdr:cxnSp macro="">
      <xdr:nvCxnSpPr>
        <xdr:cNvPr id="622" name="直線コネクタ 621"/>
        <xdr:cNvCxnSpPr/>
      </xdr:nvCxnSpPr>
      <xdr:spPr>
        <a:xfrm>
          <a:off x="15481300" y="12950162"/>
          <a:ext cx="838200" cy="5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91412</xdr:rowOff>
    </xdr:from>
    <xdr:to>
      <xdr:col>81</xdr:col>
      <xdr:colOff>50800</xdr:colOff>
      <xdr:row>76</xdr:row>
      <xdr:rowOff>100290</xdr:rowOff>
    </xdr:to>
    <xdr:cxnSp macro="">
      <xdr:nvCxnSpPr>
        <xdr:cNvPr id="625" name="直線コネクタ 624"/>
        <xdr:cNvCxnSpPr/>
      </xdr:nvCxnSpPr>
      <xdr:spPr>
        <a:xfrm flipV="1">
          <a:off x="14592300" y="12950162"/>
          <a:ext cx="889000" cy="18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100290</xdr:rowOff>
    </xdr:from>
    <xdr:to>
      <xdr:col>76</xdr:col>
      <xdr:colOff>114300</xdr:colOff>
      <xdr:row>78</xdr:row>
      <xdr:rowOff>117717</xdr:rowOff>
    </xdr:to>
    <xdr:cxnSp macro="">
      <xdr:nvCxnSpPr>
        <xdr:cNvPr id="628" name="直線コネクタ 627"/>
        <xdr:cNvCxnSpPr/>
      </xdr:nvCxnSpPr>
      <xdr:spPr>
        <a:xfrm flipV="1">
          <a:off x="13703300" y="13130490"/>
          <a:ext cx="889000" cy="36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0" name="テキスト ボックス 629"/>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117717</xdr:rowOff>
    </xdr:from>
    <xdr:to>
      <xdr:col>71</xdr:col>
      <xdr:colOff>177800</xdr:colOff>
      <xdr:row>78</xdr:row>
      <xdr:rowOff>158838</xdr:rowOff>
    </xdr:to>
    <xdr:cxnSp macro="">
      <xdr:nvCxnSpPr>
        <xdr:cNvPr id="631" name="直線コネクタ 630"/>
        <xdr:cNvCxnSpPr/>
      </xdr:nvCxnSpPr>
      <xdr:spPr>
        <a:xfrm flipV="1">
          <a:off x="12814300" y="13490817"/>
          <a:ext cx="889000" cy="4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49278</xdr:rowOff>
    </xdr:from>
    <xdr:ext cx="469744" cy="259045"/>
    <xdr:sp macro="" textlink="">
      <xdr:nvSpPr>
        <xdr:cNvPr id="633" name="テキスト ボックス 632"/>
        <xdr:cNvSpPr txBox="1"/>
      </xdr:nvSpPr>
      <xdr:spPr>
        <a:xfrm>
          <a:off x="13468428" y="135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51291</xdr:rowOff>
    </xdr:from>
    <xdr:ext cx="469744" cy="259045"/>
    <xdr:sp macro="" textlink="">
      <xdr:nvSpPr>
        <xdr:cNvPr id="635" name="テキスト ボックス 634"/>
        <xdr:cNvSpPr txBox="1"/>
      </xdr:nvSpPr>
      <xdr:spPr>
        <a:xfrm>
          <a:off x="12579428" y="1359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45755</xdr:rowOff>
    </xdr:from>
    <xdr:to>
      <xdr:col>85</xdr:col>
      <xdr:colOff>177800</xdr:colOff>
      <xdr:row>78</xdr:row>
      <xdr:rowOff>147355</xdr:rowOff>
    </xdr:to>
    <xdr:sp macro="" textlink="">
      <xdr:nvSpPr>
        <xdr:cNvPr id="641" name="楕円 640"/>
        <xdr:cNvSpPr/>
      </xdr:nvSpPr>
      <xdr:spPr>
        <a:xfrm>
          <a:off x="16268700" y="134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5132</xdr:rowOff>
    </xdr:from>
    <xdr:ext cx="534377" cy="259045"/>
    <xdr:sp macro="" textlink="">
      <xdr:nvSpPr>
        <xdr:cNvPr id="642" name="災害復旧費該当値テキスト"/>
        <xdr:cNvSpPr txBox="1"/>
      </xdr:nvSpPr>
      <xdr:spPr>
        <a:xfrm>
          <a:off x="16370300" y="1320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40612</xdr:rowOff>
    </xdr:from>
    <xdr:to>
      <xdr:col>81</xdr:col>
      <xdr:colOff>101600</xdr:colOff>
      <xdr:row>75</xdr:row>
      <xdr:rowOff>142212</xdr:rowOff>
    </xdr:to>
    <xdr:sp macro="" textlink="">
      <xdr:nvSpPr>
        <xdr:cNvPr id="643" name="楕円 642"/>
        <xdr:cNvSpPr/>
      </xdr:nvSpPr>
      <xdr:spPr>
        <a:xfrm>
          <a:off x="15430500" y="1289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158739</xdr:rowOff>
    </xdr:from>
    <xdr:ext cx="599010" cy="259045"/>
    <xdr:sp macro="" textlink="">
      <xdr:nvSpPr>
        <xdr:cNvPr id="644" name="テキスト ボックス 643"/>
        <xdr:cNvSpPr txBox="1"/>
      </xdr:nvSpPr>
      <xdr:spPr>
        <a:xfrm>
          <a:off x="15181795" y="1267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49490</xdr:rowOff>
    </xdr:from>
    <xdr:to>
      <xdr:col>76</xdr:col>
      <xdr:colOff>165100</xdr:colOff>
      <xdr:row>76</xdr:row>
      <xdr:rowOff>151090</xdr:rowOff>
    </xdr:to>
    <xdr:sp macro="" textlink="">
      <xdr:nvSpPr>
        <xdr:cNvPr id="645" name="楕円 644"/>
        <xdr:cNvSpPr/>
      </xdr:nvSpPr>
      <xdr:spPr>
        <a:xfrm>
          <a:off x="14541500" y="130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167616</xdr:rowOff>
    </xdr:from>
    <xdr:ext cx="599010" cy="259045"/>
    <xdr:sp macro="" textlink="">
      <xdr:nvSpPr>
        <xdr:cNvPr id="646" name="テキスト ボックス 645"/>
        <xdr:cNvSpPr txBox="1"/>
      </xdr:nvSpPr>
      <xdr:spPr>
        <a:xfrm>
          <a:off x="14292795" y="1285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66917</xdr:rowOff>
    </xdr:from>
    <xdr:to>
      <xdr:col>72</xdr:col>
      <xdr:colOff>38100</xdr:colOff>
      <xdr:row>78</xdr:row>
      <xdr:rowOff>168517</xdr:rowOff>
    </xdr:to>
    <xdr:sp macro="" textlink="">
      <xdr:nvSpPr>
        <xdr:cNvPr id="647" name="楕円 646"/>
        <xdr:cNvSpPr/>
      </xdr:nvSpPr>
      <xdr:spPr>
        <a:xfrm>
          <a:off x="13652500" y="134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13594</xdr:rowOff>
    </xdr:from>
    <xdr:ext cx="534377" cy="259045"/>
    <xdr:sp macro="" textlink="">
      <xdr:nvSpPr>
        <xdr:cNvPr id="648" name="テキスト ボックス 647"/>
        <xdr:cNvSpPr txBox="1"/>
      </xdr:nvSpPr>
      <xdr:spPr>
        <a:xfrm>
          <a:off x="13436111" y="132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108038</xdr:rowOff>
    </xdr:from>
    <xdr:to>
      <xdr:col>67</xdr:col>
      <xdr:colOff>101600</xdr:colOff>
      <xdr:row>79</xdr:row>
      <xdr:rowOff>38188</xdr:rowOff>
    </xdr:to>
    <xdr:sp macro="" textlink="">
      <xdr:nvSpPr>
        <xdr:cNvPr id="649" name="楕円 648"/>
        <xdr:cNvSpPr/>
      </xdr:nvSpPr>
      <xdr:spPr>
        <a:xfrm>
          <a:off x="12763500" y="134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54715</xdr:rowOff>
    </xdr:from>
    <xdr:ext cx="534377" cy="259045"/>
    <xdr:sp macro="" textlink="">
      <xdr:nvSpPr>
        <xdr:cNvPr id="650" name="テキスト ボックス 649"/>
        <xdr:cNvSpPr txBox="1"/>
      </xdr:nvSpPr>
      <xdr:spPr>
        <a:xfrm>
          <a:off x="12547111" y="132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6266</xdr:rowOff>
    </xdr:from>
    <xdr:to>
      <xdr:col>85</xdr:col>
      <xdr:colOff>127000</xdr:colOff>
      <xdr:row>95</xdr:row>
      <xdr:rowOff>11261</xdr:rowOff>
    </xdr:to>
    <xdr:cxnSp macro="">
      <xdr:nvCxnSpPr>
        <xdr:cNvPr id="675" name="直線コネクタ 674"/>
        <xdr:cNvCxnSpPr/>
      </xdr:nvCxnSpPr>
      <xdr:spPr>
        <a:xfrm>
          <a:off x="15481300" y="16294016"/>
          <a:ext cx="8382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6266</xdr:rowOff>
    </xdr:from>
    <xdr:to>
      <xdr:col>81</xdr:col>
      <xdr:colOff>50800</xdr:colOff>
      <xdr:row>95</xdr:row>
      <xdr:rowOff>40517</xdr:rowOff>
    </xdr:to>
    <xdr:cxnSp macro="">
      <xdr:nvCxnSpPr>
        <xdr:cNvPr id="678" name="直線コネクタ 677"/>
        <xdr:cNvCxnSpPr/>
      </xdr:nvCxnSpPr>
      <xdr:spPr>
        <a:xfrm flipV="1">
          <a:off x="14592300" y="16294016"/>
          <a:ext cx="889000" cy="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40517</xdr:rowOff>
    </xdr:from>
    <xdr:to>
      <xdr:col>76</xdr:col>
      <xdr:colOff>114300</xdr:colOff>
      <xdr:row>95</xdr:row>
      <xdr:rowOff>42174</xdr:rowOff>
    </xdr:to>
    <xdr:cxnSp macro="">
      <xdr:nvCxnSpPr>
        <xdr:cNvPr id="681" name="直線コネクタ 680"/>
        <xdr:cNvCxnSpPr/>
      </xdr:nvCxnSpPr>
      <xdr:spPr>
        <a:xfrm flipV="1">
          <a:off x="13703300" y="16328267"/>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165475</xdr:rowOff>
    </xdr:from>
    <xdr:to>
      <xdr:col>71</xdr:col>
      <xdr:colOff>177800</xdr:colOff>
      <xdr:row>95</xdr:row>
      <xdr:rowOff>42174</xdr:rowOff>
    </xdr:to>
    <xdr:cxnSp macro="">
      <xdr:nvCxnSpPr>
        <xdr:cNvPr id="684" name="直線コネクタ 683"/>
        <xdr:cNvCxnSpPr/>
      </xdr:nvCxnSpPr>
      <xdr:spPr>
        <a:xfrm>
          <a:off x="12814300" y="16281775"/>
          <a:ext cx="889000" cy="4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131911</xdr:rowOff>
    </xdr:from>
    <xdr:to>
      <xdr:col>85</xdr:col>
      <xdr:colOff>177800</xdr:colOff>
      <xdr:row>95</xdr:row>
      <xdr:rowOff>62061</xdr:rowOff>
    </xdr:to>
    <xdr:sp macro="" textlink="">
      <xdr:nvSpPr>
        <xdr:cNvPr id="694" name="楕円 693"/>
        <xdr:cNvSpPr/>
      </xdr:nvSpPr>
      <xdr:spPr>
        <a:xfrm>
          <a:off x="16268700" y="162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154788</xdr:rowOff>
    </xdr:from>
    <xdr:ext cx="534377" cy="259045"/>
    <xdr:sp macro="" textlink="">
      <xdr:nvSpPr>
        <xdr:cNvPr id="695" name="公債費該当値テキスト"/>
        <xdr:cNvSpPr txBox="1"/>
      </xdr:nvSpPr>
      <xdr:spPr>
        <a:xfrm>
          <a:off x="16370300" y="1609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126916</xdr:rowOff>
    </xdr:from>
    <xdr:to>
      <xdr:col>81</xdr:col>
      <xdr:colOff>101600</xdr:colOff>
      <xdr:row>95</xdr:row>
      <xdr:rowOff>57066</xdr:rowOff>
    </xdr:to>
    <xdr:sp macro="" textlink="">
      <xdr:nvSpPr>
        <xdr:cNvPr id="696" name="楕円 695"/>
        <xdr:cNvSpPr/>
      </xdr:nvSpPr>
      <xdr:spPr>
        <a:xfrm>
          <a:off x="15430500" y="1624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73593</xdr:rowOff>
    </xdr:from>
    <xdr:ext cx="534377" cy="259045"/>
    <xdr:sp macro="" textlink="">
      <xdr:nvSpPr>
        <xdr:cNvPr id="697" name="テキスト ボックス 696"/>
        <xdr:cNvSpPr txBox="1"/>
      </xdr:nvSpPr>
      <xdr:spPr>
        <a:xfrm>
          <a:off x="15214111" y="1601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161167</xdr:rowOff>
    </xdr:from>
    <xdr:to>
      <xdr:col>76</xdr:col>
      <xdr:colOff>165100</xdr:colOff>
      <xdr:row>95</xdr:row>
      <xdr:rowOff>91317</xdr:rowOff>
    </xdr:to>
    <xdr:sp macro="" textlink="">
      <xdr:nvSpPr>
        <xdr:cNvPr id="698" name="楕円 697"/>
        <xdr:cNvSpPr/>
      </xdr:nvSpPr>
      <xdr:spPr>
        <a:xfrm>
          <a:off x="14541500" y="162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107844</xdr:rowOff>
    </xdr:from>
    <xdr:ext cx="534377" cy="259045"/>
    <xdr:sp macro="" textlink="">
      <xdr:nvSpPr>
        <xdr:cNvPr id="699" name="テキスト ボックス 698"/>
        <xdr:cNvSpPr txBox="1"/>
      </xdr:nvSpPr>
      <xdr:spPr>
        <a:xfrm>
          <a:off x="14325111" y="1605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162824</xdr:rowOff>
    </xdr:from>
    <xdr:to>
      <xdr:col>72</xdr:col>
      <xdr:colOff>38100</xdr:colOff>
      <xdr:row>95</xdr:row>
      <xdr:rowOff>92974</xdr:rowOff>
    </xdr:to>
    <xdr:sp macro="" textlink="">
      <xdr:nvSpPr>
        <xdr:cNvPr id="700" name="楕円 699"/>
        <xdr:cNvSpPr/>
      </xdr:nvSpPr>
      <xdr:spPr>
        <a:xfrm>
          <a:off x="13652500" y="1627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109501</xdr:rowOff>
    </xdr:from>
    <xdr:ext cx="534377" cy="259045"/>
    <xdr:sp macro="" textlink="">
      <xdr:nvSpPr>
        <xdr:cNvPr id="701" name="テキスト ボックス 700"/>
        <xdr:cNvSpPr txBox="1"/>
      </xdr:nvSpPr>
      <xdr:spPr>
        <a:xfrm>
          <a:off x="13436111" y="1605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114675</xdr:rowOff>
    </xdr:from>
    <xdr:to>
      <xdr:col>67</xdr:col>
      <xdr:colOff>101600</xdr:colOff>
      <xdr:row>95</xdr:row>
      <xdr:rowOff>44825</xdr:rowOff>
    </xdr:to>
    <xdr:sp macro="" textlink="">
      <xdr:nvSpPr>
        <xdr:cNvPr id="702" name="楕円 701"/>
        <xdr:cNvSpPr/>
      </xdr:nvSpPr>
      <xdr:spPr>
        <a:xfrm>
          <a:off x="12763500" y="162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61352</xdr:rowOff>
    </xdr:from>
    <xdr:ext cx="534377" cy="259045"/>
    <xdr:sp macro="" textlink="">
      <xdr:nvSpPr>
        <xdr:cNvPr id="703" name="テキスト ボックス 702"/>
        <xdr:cNvSpPr txBox="1"/>
      </xdr:nvSpPr>
      <xdr:spPr>
        <a:xfrm>
          <a:off x="12547111" y="1600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総務費については平成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強化したふるさと納税に要する経費、農林水産業費については農家等の農業用機械等導入に要する経費や県営農地整備事業に対する負担金、商工費については若あゆ大規模改修事業に要する経費、土木費につい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道路や流雪溝整備</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除雪対策事業に係る経費、</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消防費については福祉避難施設整備事業</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防災拠点施設整備事業に係る経費が大きいものとなっておりコスト高となっている。また、災害復旧事業費については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月豪雨災害によるものが大きく</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道路等公共土木施設や農地農業用施設等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が被災したためその復旧に要した経費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年度統合保育所新築事業に係る償還が終了したことにより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前年度比で減少しているが、類似団体平均と比較すると</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15,394</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円コスト高となっている。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山形県舟形町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財政調整基金は取り崩した分を全額積み戻す形で対応している他、平成</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月豪雨災害の際は復旧経費に対し、財政調整基金を取り崩して対応したこと、また、将来の財政運営を考慮して公共施設等整備基金へ積み替えを行ったことにより大幅に減少している。実質収支額については</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程度が望ましいとされているが、当町の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ヵ年平均値で約</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となっている。歳入確保と歳出削減に努め、適正な財政運営に努める。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山形県舟形町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一般会計及び特別会計、企業会計において、赤字は生じていない。　今後とも、各会計で適正な財政運営、企業経営を行っていく。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6939810</v>
      </c>
      <c r="BO4" s="464"/>
      <c r="BP4" s="464"/>
      <c r="BQ4" s="464"/>
      <c r="BR4" s="464"/>
      <c r="BS4" s="464"/>
      <c r="BT4" s="464"/>
      <c r="BU4" s="465"/>
      <c r="BV4" s="463">
        <v>5959731</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9.8000000000000007</v>
      </c>
      <c r="CU4" s="648"/>
      <c r="CV4" s="648"/>
      <c r="CW4" s="648"/>
      <c r="CX4" s="648"/>
      <c r="CY4" s="648"/>
      <c r="CZ4" s="648"/>
      <c r="DA4" s="649"/>
      <c r="DB4" s="647">
        <v>7.6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6652432</v>
      </c>
      <c r="BO5" s="469"/>
      <c r="BP5" s="469"/>
      <c r="BQ5" s="469"/>
      <c r="BR5" s="469"/>
      <c r="BS5" s="469"/>
      <c r="BT5" s="469"/>
      <c r="BU5" s="470"/>
      <c r="BV5" s="468">
        <v>5749556</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88.5</v>
      </c>
      <c r="CU5" s="439"/>
      <c r="CV5" s="439"/>
      <c r="CW5" s="439"/>
      <c r="CX5" s="439"/>
      <c r="CY5" s="439"/>
      <c r="CZ5" s="439"/>
      <c r="DA5" s="440"/>
      <c r="DB5" s="438">
        <v>87.9</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287378</v>
      </c>
      <c r="BO6" s="469"/>
      <c r="BP6" s="469"/>
      <c r="BQ6" s="469"/>
      <c r="BR6" s="469"/>
      <c r="BS6" s="469"/>
      <c r="BT6" s="469"/>
      <c r="BU6" s="470"/>
      <c r="BV6" s="468">
        <v>210175</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91.2</v>
      </c>
      <c r="CU6" s="622"/>
      <c r="CV6" s="622"/>
      <c r="CW6" s="622"/>
      <c r="CX6" s="622"/>
      <c r="CY6" s="622"/>
      <c r="CZ6" s="622"/>
      <c r="DA6" s="623"/>
      <c r="DB6" s="621">
        <v>90.5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26609</v>
      </c>
      <c r="BO7" s="469"/>
      <c r="BP7" s="469"/>
      <c r="BQ7" s="469"/>
      <c r="BR7" s="469"/>
      <c r="BS7" s="469"/>
      <c r="BT7" s="469"/>
      <c r="BU7" s="470"/>
      <c r="BV7" s="468">
        <v>17722</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2667353</v>
      </c>
      <c r="CU7" s="469"/>
      <c r="CV7" s="469"/>
      <c r="CW7" s="469"/>
      <c r="CX7" s="469"/>
      <c r="CY7" s="469"/>
      <c r="CZ7" s="469"/>
      <c r="DA7" s="470"/>
      <c r="DB7" s="468">
        <v>2546002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93</v>
      </c>
      <c r="AV8" s="526"/>
      <c r="AW8" s="526"/>
      <c r="AX8" s="526"/>
      <c r="AY8" s="448" t="s">
        <v>108</v>
      </c>
      <c r="AZ8" s="449"/>
      <c r="BA8" s="449"/>
      <c r="BB8" s="449"/>
      <c r="BC8" s="449"/>
      <c r="BD8" s="449"/>
      <c r="BE8" s="449"/>
      <c r="BF8" s="449"/>
      <c r="BG8" s="449"/>
      <c r="BH8" s="449"/>
      <c r="BI8" s="449"/>
      <c r="BJ8" s="449"/>
      <c r="BK8" s="449"/>
      <c r="BL8" s="449"/>
      <c r="BM8" s="450"/>
      <c r="BN8" s="468">
        <v>260769</v>
      </c>
      <c r="BO8" s="469"/>
      <c r="BP8" s="469"/>
      <c r="BQ8" s="469"/>
      <c r="BR8" s="469"/>
      <c r="BS8" s="469"/>
      <c r="BT8" s="469"/>
      <c r="BU8" s="470"/>
      <c r="BV8" s="468">
        <v>192453</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0.21</v>
      </c>
      <c r="CU8" s="582"/>
      <c r="CV8" s="582"/>
      <c r="CW8" s="582"/>
      <c r="CX8" s="582"/>
      <c r="CY8" s="582"/>
      <c r="CZ8" s="582"/>
      <c r="DA8" s="583"/>
      <c r="DB8" s="581">
        <v>0.21</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5007</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93</v>
      </c>
      <c r="AV9" s="526"/>
      <c r="AW9" s="526"/>
      <c r="AX9" s="526"/>
      <c r="AY9" s="448" t="s">
        <v>114</v>
      </c>
      <c r="AZ9" s="449"/>
      <c r="BA9" s="449"/>
      <c r="BB9" s="449"/>
      <c r="BC9" s="449"/>
      <c r="BD9" s="449"/>
      <c r="BE9" s="449"/>
      <c r="BF9" s="449"/>
      <c r="BG9" s="449"/>
      <c r="BH9" s="449"/>
      <c r="BI9" s="449"/>
      <c r="BJ9" s="449"/>
      <c r="BK9" s="449"/>
      <c r="BL9" s="449"/>
      <c r="BM9" s="450"/>
      <c r="BN9" s="468">
        <v>68316</v>
      </c>
      <c r="BO9" s="469"/>
      <c r="BP9" s="469"/>
      <c r="BQ9" s="469"/>
      <c r="BR9" s="469"/>
      <c r="BS9" s="469"/>
      <c r="BT9" s="469"/>
      <c r="BU9" s="470"/>
      <c r="BV9" s="468">
        <v>29497</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12.4</v>
      </c>
      <c r="CU9" s="439"/>
      <c r="CV9" s="439"/>
      <c r="CW9" s="439"/>
      <c r="CX9" s="439"/>
      <c r="CY9" s="439"/>
      <c r="CZ9" s="439"/>
      <c r="DA9" s="440"/>
      <c r="DB9" s="438">
        <v>14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5631</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187248</v>
      </c>
      <c r="BO10" s="469"/>
      <c r="BP10" s="469"/>
      <c r="BQ10" s="469"/>
      <c r="BR10" s="469"/>
      <c r="BS10" s="469"/>
      <c r="BT10" s="469"/>
      <c r="BU10" s="470"/>
      <c r="BV10" s="468">
        <v>256525</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5136</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124</v>
      </c>
      <c r="AV12" s="526"/>
      <c r="AW12" s="526"/>
      <c r="AX12" s="526"/>
      <c r="AY12" s="448" t="s">
        <v>134</v>
      </c>
      <c r="AZ12" s="449"/>
      <c r="BA12" s="449"/>
      <c r="BB12" s="449"/>
      <c r="BC12" s="449"/>
      <c r="BD12" s="449"/>
      <c r="BE12" s="449"/>
      <c r="BF12" s="449"/>
      <c r="BG12" s="449"/>
      <c r="BH12" s="449"/>
      <c r="BI12" s="449"/>
      <c r="BJ12" s="449"/>
      <c r="BK12" s="449"/>
      <c r="BL12" s="449"/>
      <c r="BM12" s="450"/>
      <c r="BN12" s="468">
        <v>166523</v>
      </c>
      <c r="BO12" s="469"/>
      <c r="BP12" s="469"/>
      <c r="BQ12" s="469"/>
      <c r="BR12" s="469"/>
      <c r="BS12" s="469"/>
      <c r="BT12" s="469"/>
      <c r="BU12" s="470"/>
      <c r="BV12" s="468">
        <v>266824</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5102</v>
      </c>
      <c r="S13" s="572"/>
      <c r="T13" s="572"/>
      <c r="U13" s="572"/>
      <c r="V13" s="573"/>
      <c r="W13" s="559" t="s">
        <v>138</v>
      </c>
      <c r="X13" s="481"/>
      <c r="Y13" s="481"/>
      <c r="Z13" s="481"/>
      <c r="AA13" s="481"/>
      <c r="AB13" s="482"/>
      <c r="AC13" s="444">
        <v>520</v>
      </c>
      <c r="AD13" s="445"/>
      <c r="AE13" s="445"/>
      <c r="AF13" s="445"/>
      <c r="AG13" s="446"/>
      <c r="AH13" s="444">
        <v>519</v>
      </c>
      <c r="AI13" s="445"/>
      <c r="AJ13" s="445"/>
      <c r="AK13" s="445"/>
      <c r="AL13" s="447"/>
      <c r="AM13" s="537" t="s">
        <v>139</v>
      </c>
      <c r="AN13" s="442"/>
      <c r="AO13" s="442"/>
      <c r="AP13" s="442"/>
      <c r="AQ13" s="442"/>
      <c r="AR13" s="442"/>
      <c r="AS13" s="442"/>
      <c r="AT13" s="443"/>
      <c r="AU13" s="525" t="s">
        <v>124</v>
      </c>
      <c r="AV13" s="526"/>
      <c r="AW13" s="526"/>
      <c r="AX13" s="526"/>
      <c r="AY13" s="448" t="s">
        <v>140</v>
      </c>
      <c r="AZ13" s="449"/>
      <c r="BA13" s="449"/>
      <c r="BB13" s="449"/>
      <c r="BC13" s="449"/>
      <c r="BD13" s="449"/>
      <c r="BE13" s="449"/>
      <c r="BF13" s="449"/>
      <c r="BG13" s="449"/>
      <c r="BH13" s="449"/>
      <c r="BI13" s="449"/>
      <c r="BJ13" s="449"/>
      <c r="BK13" s="449"/>
      <c r="BL13" s="449"/>
      <c r="BM13" s="450"/>
      <c r="BN13" s="468">
        <v>89041</v>
      </c>
      <c r="BO13" s="469"/>
      <c r="BP13" s="469"/>
      <c r="BQ13" s="469"/>
      <c r="BR13" s="469"/>
      <c r="BS13" s="469"/>
      <c r="BT13" s="469"/>
      <c r="BU13" s="470"/>
      <c r="BV13" s="468">
        <v>19198</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13.4</v>
      </c>
      <c r="CU13" s="439"/>
      <c r="CV13" s="439"/>
      <c r="CW13" s="439"/>
      <c r="CX13" s="439"/>
      <c r="CY13" s="439"/>
      <c r="CZ13" s="439"/>
      <c r="DA13" s="440"/>
      <c r="DB13" s="438">
        <v>13.1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5234</v>
      </c>
      <c r="S14" s="572"/>
      <c r="T14" s="572"/>
      <c r="U14" s="572"/>
      <c r="V14" s="573"/>
      <c r="W14" s="574"/>
      <c r="X14" s="484"/>
      <c r="Y14" s="484"/>
      <c r="Z14" s="484"/>
      <c r="AA14" s="484"/>
      <c r="AB14" s="485"/>
      <c r="AC14" s="564">
        <v>19.100000000000001</v>
      </c>
      <c r="AD14" s="565"/>
      <c r="AE14" s="565"/>
      <c r="AF14" s="565"/>
      <c r="AG14" s="566"/>
      <c r="AH14" s="564">
        <v>18.2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1.4</v>
      </c>
      <c r="CU14" s="576"/>
      <c r="CV14" s="576"/>
      <c r="CW14" s="576"/>
      <c r="CX14" s="576"/>
      <c r="CY14" s="576"/>
      <c r="CZ14" s="576"/>
      <c r="DA14" s="577"/>
      <c r="DB14" s="575">
        <v>27.6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137</v>
      </c>
      <c r="N15" s="569"/>
      <c r="O15" s="569"/>
      <c r="P15" s="569"/>
      <c r="Q15" s="570"/>
      <c r="R15" s="571">
        <v>5200</v>
      </c>
      <c r="S15" s="572"/>
      <c r="T15" s="572"/>
      <c r="U15" s="572"/>
      <c r="V15" s="573"/>
      <c r="W15" s="559" t="s">
        <v>144</v>
      </c>
      <c r="X15" s="481"/>
      <c r="Y15" s="481"/>
      <c r="Z15" s="481"/>
      <c r="AA15" s="481"/>
      <c r="AB15" s="482"/>
      <c r="AC15" s="444">
        <v>823</v>
      </c>
      <c r="AD15" s="445"/>
      <c r="AE15" s="445"/>
      <c r="AF15" s="445"/>
      <c r="AG15" s="446"/>
      <c r="AH15" s="444">
        <v>889</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524214</v>
      </c>
      <c r="BO15" s="464"/>
      <c r="BP15" s="464"/>
      <c r="BQ15" s="464"/>
      <c r="BR15" s="464"/>
      <c r="BS15" s="464"/>
      <c r="BT15" s="464"/>
      <c r="BU15" s="465"/>
      <c r="BV15" s="463">
        <v>498149</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30.3</v>
      </c>
      <c r="AD16" s="565"/>
      <c r="AE16" s="565"/>
      <c r="AF16" s="565"/>
      <c r="AG16" s="566"/>
      <c r="AH16" s="564">
        <v>31.1</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2500941</v>
      </c>
      <c r="BO16" s="469"/>
      <c r="BP16" s="469"/>
      <c r="BQ16" s="469"/>
      <c r="BR16" s="469"/>
      <c r="BS16" s="469"/>
      <c r="BT16" s="469"/>
      <c r="BU16" s="470"/>
      <c r="BV16" s="468">
        <v>2347807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150</v>
      </c>
      <c r="N17" s="554"/>
      <c r="O17" s="554"/>
      <c r="P17" s="554"/>
      <c r="Q17" s="555"/>
      <c r="R17" s="556" t="s">
        <v>148</v>
      </c>
      <c r="S17" s="557"/>
      <c r="T17" s="557"/>
      <c r="U17" s="557"/>
      <c r="V17" s="558"/>
      <c r="W17" s="559" t="s">
        <v>151</v>
      </c>
      <c r="X17" s="481"/>
      <c r="Y17" s="481"/>
      <c r="Z17" s="481"/>
      <c r="AA17" s="481"/>
      <c r="AB17" s="482"/>
      <c r="AC17" s="444">
        <v>1374</v>
      </c>
      <c r="AD17" s="445"/>
      <c r="AE17" s="445"/>
      <c r="AF17" s="445"/>
      <c r="AG17" s="446"/>
      <c r="AH17" s="444">
        <v>1449</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649130</v>
      </c>
      <c r="BO17" s="469"/>
      <c r="BP17" s="469"/>
      <c r="BQ17" s="469"/>
      <c r="BR17" s="469"/>
      <c r="BS17" s="469"/>
      <c r="BT17" s="469"/>
      <c r="BU17" s="470"/>
      <c r="BV17" s="468">
        <v>622990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153</v>
      </c>
      <c r="C18" s="531"/>
      <c r="D18" s="531"/>
      <c r="E18" s="532"/>
      <c r="F18" s="532"/>
      <c r="G18" s="532"/>
      <c r="H18" s="532"/>
      <c r="I18" s="532"/>
      <c r="J18" s="532"/>
      <c r="K18" s="532"/>
      <c r="L18" s="533">
        <v>119.04</v>
      </c>
      <c r="M18" s="533"/>
      <c r="N18" s="533"/>
      <c r="O18" s="533"/>
      <c r="P18" s="533"/>
      <c r="Q18" s="533"/>
      <c r="R18" s="534"/>
      <c r="S18" s="534"/>
      <c r="T18" s="534"/>
      <c r="U18" s="534"/>
      <c r="V18" s="535"/>
      <c r="W18" s="549"/>
      <c r="X18" s="550"/>
      <c r="Y18" s="550"/>
      <c r="Z18" s="550"/>
      <c r="AA18" s="550"/>
      <c r="AB18" s="560"/>
      <c r="AC18" s="432">
        <v>50.6</v>
      </c>
      <c r="AD18" s="433"/>
      <c r="AE18" s="433"/>
      <c r="AF18" s="433"/>
      <c r="AG18" s="536"/>
      <c r="AH18" s="432">
        <v>50.7</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2362574</v>
      </c>
      <c r="BO18" s="469"/>
      <c r="BP18" s="469"/>
      <c r="BQ18" s="469"/>
      <c r="BR18" s="469"/>
      <c r="BS18" s="469"/>
      <c r="BT18" s="469"/>
      <c r="BU18" s="470"/>
      <c r="BV18" s="468">
        <v>2258102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155</v>
      </c>
      <c r="C19" s="531"/>
      <c r="D19" s="531"/>
      <c r="E19" s="532"/>
      <c r="F19" s="532"/>
      <c r="G19" s="532"/>
      <c r="H19" s="532"/>
      <c r="I19" s="532"/>
      <c r="J19" s="532"/>
      <c r="K19" s="532"/>
      <c r="L19" s="538">
        <v>42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3776709</v>
      </c>
      <c r="BO19" s="469"/>
      <c r="BP19" s="469"/>
      <c r="BQ19" s="469"/>
      <c r="BR19" s="469"/>
      <c r="BS19" s="469"/>
      <c r="BT19" s="469"/>
      <c r="BU19" s="470"/>
      <c r="BV19" s="468">
        <v>3445135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157</v>
      </c>
      <c r="C20" s="531"/>
      <c r="D20" s="531"/>
      <c r="E20" s="532"/>
      <c r="F20" s="532"/>
      <c r="G20" s="532"/>
      <c r="H20" s="532"/>
      <c r="I20" s="532"/>
      <c r="J20" s="532"/>
      <c r="K20" s="532"/>
      <c r="L20" s="538">
        <v>1580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5199462</v>
      </c>
      <c r="BO23" s="469"/>
      <c r="BP23" s="469"/>
      <c r="BQ23" s="469"/>
      <c r="BR23" s="469"/>
      <c r="BS23" s="469"/>
      <c r="BT23" s="469"/>
      <c r="BU23" s="470"/>
      <c r="BV23" s="468">
        <v>4773892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166</v>
      </c>
      <c r="F24" s="442"/>
      <c r="G24" s="442"/>
      <c r="H24" s="442"/>
      <c r="I24" s="442"/>
      <c r="J24" s="442"/>
      <c r="K24" s="443"/>
      <c r="L24" s="444">
        <v>1</v>
      </c>
      <c r="M24" s="445"/>
      <c r="N24" s="445"/>
      <c r="O24" s="445"/>
      <c r="P24" s="446"/>
      <c r="Q24" s="444">
        <v>8200</v>
      </c>
      <c r="R24" s="445"/>
      <c r="S24" s="445"/>
      <c r="T24" s="445"/>
      <c r="U24" s="445"/>
      <c r="V24" s="446"/>
      <c r="W24" s="510"/>
      <c r="X24" s="501"/>
      <c r="Y24" s="502"/>
      <c r="Z24" s="441" t="s">
        <v>167</v>
      </c>
      <c r="AA24" s="442"/>
      <c r="AB24" s="442"/>
      <c r="AC24" s="442"/>
      <c r="AD24" s="442"/>
      <c r="AE24" s="442"/>
      <c r="AF24" s="442"/>
      <c r="AG24" s="443"/>
      <c r="AH24" s="444">
        <v>67</v>
      </c>
      <c r="AI24" s="445"/>
      <c r="AJ24" s="445"/>
      <c r="AK24" s="445"/>
      <c r="AL24" s="446"/>
      <c r="AM24" s="444">
        <v>199928</v>
      </c>
      <c r="AN24" s="445"/>
      <c r="AO24" s="445"/>
      <c r="AP24" s="445"/>
      <c r="AQ24" s="445"/>
      <c r="AR24" s="446"/>
      <c r="AS24" s="444">
        <v>2984</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4604750</v>
      </c>
      <c r="BO24" s="469"/>
      <c r="BP24" s="469"/>
      <c r="BQ24" s="469"/>
      <c r="BR24" s="469"/>
      <c r="BS24" s="469"/>
      <c r="BT24" s="469"/>
      <c r="BU24" s="470"/>
      <c r="BV24" s="468">
        <v>4048717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169</v>
      </c>
      <c r="F25" s="442"/>
      <c r="G25" s="442"/>
      <c r="H25" s="442"/>
      <c r="I25" s="442"/>
      <c r="J25" s="442"/>
      <c r="K25" s="443"/>
      <c r="L25" s="444">
        <v>1</v>
      </c>
      <c r="M25" s="445"/>
      <c r="N25" s="445"/>
      <c r="O25" s="445"/>
      <c r="P25" s="446"/>
      <c r="Q25" s="444">
        <v>6200</v>
      </c>
      <c r="R25" s="445"/>
      <c r="S25" s="445"/>
      <c r="T25" s="445"/>
      <c r="U25" s="445"/>
      <c r="V25" s="446"/>
      <c r="W25" s="510"/>
      <c r="X25" s="501"/>
      <c r="Y25" s="502"/>
      <c r="Z25" s="441" t="s">
        <v>170</v>
      </c>
      <c r="AA25" s="442"/>
      <c r="AB25" s="442"/>
      <c r="AC25" s="442"/>
      <c r="AD25" s="442"/>
      <c r="AE25" s="442"/>
      <c r="AF25" s="442"/>
      <c r="AG25" s="443"/>
      <c r="AH25" s="444" t="s">
        <v>128</v>
      </c>
      <c r="AI25" s="445"/>
      <c r="AJ25" s="445"/>
      <c r="AK25" s="445"/>
      <c r="AL25" s="446"/>
      <c r="AM25" s="444" t="s">
        <v>136</v>
      </c>
      <c r="AN25" s="445"/>
      <c r="AO25" s="445"/>
      <c r="AP25" s="445"/>
      <c r="AQ25" s="445"/>
      <c r="AR25" s="446"/>
      <c r="AS25" s="444" t="s">
        <v>136</v>
      </c>
      <c r="AT25" s="445"/>
      <c r="AU25" s="445"/>
      <c r="AV25" s="445"/>
      <c r="AW25" s="445"/>
      <c r="AX25" s="447"/>
      <c r="AY25" s="460" t="s">
        <v>171</v>
      </c>
      <c r="AZ25" s="461"/>
      <c r="BA25" s="461"/>
      <c r="BB25" s="461"/>
      <c r="BC25" s="461"/>
      <c r="BD25" s="461"/>
      <c r="BE25" s="461"/>
      <c r="BF25" s="461"/>
      <c r="BG25" s="461"/>
      <c r="BH25" s="461"/>
      <c r="BI25" s="461"/>
      <c r="BJ25" s="461"/>
      <c r="BK25" s="461"/>
      <c r="BL25" s="461"/>
      <c r="BM25" s="462"/>
      <c r="BN25" s="463">
        <v>87013</v>
      </c>
      <c r="BO25" s="464"/>
      <c r="BP25" s="464"/>
      <c r="BQ25" s="464"/>
      <c r="BR25" s="464"/>
      <c r="BS25" s="464"/>
      <c r="BT25" s="464"/>
      <c r="BU25" s="465"/>
      <c r="BV25" s="463">
        <v>84154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172</v>
      </c>
      <c r="F26" s="442"/>
      <c r="G26" s="442"/>
      <c r="H26" s="442"/>
      <c r="I26" s="442"/>
      <c r="J26" s="442"/>
      <c r="K26" s="443"/>
      <c r="L26" s="444">
        <v>1</v>
      </c>
      <c r="M26" s="445"/>
      <c r="N26" s="445"/>
      <c r="O26" s="445"/>
      <c r="P26" s="446"/>
      <c r="Q26" s="444">
        <v>5750</v>
      </c>
      <c r="R26" s="445"/>
      <c r="S26" s="445"/>
      <c r="T26" s="445"/>
      <c r="U26" s="445"/>
      <c r="V26" s="446"/>
      <c r="W26" s="510"/>
      <c r="X26" s="501"/>
      <c r="Y26" s="502"/>
      <c r="Z26" s="441" t="s">
        <v>173</v>
      </c>
      <c r="AA26" s="523"/>
      <c r="AB26" s="523"/>
      <c r="AC26" s="523"/>
      <c r="AD26" s="523"/>
      <c r="AE26" s="523"/>
      <c r="AF26" s="523"/>
      <c r="AG26" s="524"/>
      <c r="AH26" s="444" t="s">
        <v>128</v>
      </c>
      <c r="AI26" s="445"/>
      <c r="AJ26" s="445"/>
      <c r="AK26" s="445"/>
      <c r="AL26" s="446"/>
      <c r="AM26" s="444" t="s">
        <v>127</v>
      </c>
      <c r="AN26" s="445"/>
      <c r="AO26" s="445"/>
      <c r="AP26" s="445"/>
      <c r="AQ26" s="445"/>
      <c r="AR26" s="446"/>
      <c r="AS26" s="444" t="s">
        <v>136</v>
      </c>
      <c r="AT26" s="445"/>
      <c r="AU26" s="445"/>
      <c r="AV26" s="445"/>
      <c r="AW26" s="445"/>
      <c r="AX26" s="447"/>
      <c r="AY26" s="477" t="s">
        <v>174</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175</v>
      </c>
      <c r="F27" s="442"/>
      <c r="G27" s="442"/>
      <c r="H27" s="442"/>
      <c r="I27" s="442"/>
      <c r="J27" s="442"/>
      <c r="K27" s="443"/>
      <c r="L27" s="444">
        <v>1</v>
      </c>
      <c r="M27" s="445"/>
      <c r="N27" s="445"/>
      <c r="O27" s="445"/>
      <c r="P27" s="446"/>
      <c r="Q27" s="444">
        <v>3100</v>
      </c>
      <c r="R27" s="445"/>
      <c r="S27" s="445"/>
      <c r="T27" s="445"/>
      <c r="U27" s="445"/>
      <c r="V27" s="446"/>
      <c r="W27" s="510"/>
      <c r="X27" s="501"/>
      <c r="Y27" s="502"/>
      <c r="Z27" s="441" t="s">
        <v>176</v>
      </c>
      <c r="AA27" s="442"/>
      <c r="AB27" s="442"/>
      <c r="AC27" s="442"/>
      <c r="AD27" s="442"/>
      <c r="AE27" s="442"/>
      <c r="AF27" s="442"/>
      <c r="AG27" s="443"/>
      <c r="AH27" s="444" t="s">
        <v>128</v>
      </c>
      <c r="AI27" s="445"/>
      <c r="AJ27" s="445"/>
      <c r="AK27" s="445"/>
      <c r="AL27" s="446"/>
      <c r="AM27" s="444" t="s">
        <v>127</v>
      </c>
      <c r="AN27" s="445"/>
      <c r="AO27" s="445"/>
      <c r="AP27" s="445"/>
      <c r="AQ27" s="445"/>
      <c r="AR27" s="446"/>
      <c r="AS27" s="444" t="s">
        <v>136</v>
      </c>
      <c r="AT27" s="445"/>
      <c r="AU27" s="445"/>
      <c r="AV27" s="445"/>
      <c r="AW27" s="445"/>
      <c r="AX27" s="447"/>
      <c r="AY27" s="474" t="s">
        <v>177</v>
      </c>
      <c r="AZ27" s="475"/>
      <c r="BA27" s="475"/>
      <c r="BB27" s="475"/>
      <c r="BC27" s="475"/>
      <c r="BD27" s="475"/>
      <c r="BE27" s="475"/>
      <c r="BF27" s="475"/>
      <c r="BG27" s="475"/>
      <c r="BH27" s="475"/>
      <c r="BI27" s="475"/>
      <c r="BJ27" s="475"/>
      <c r="BK27" s="475"/>
      <c r="BL27" s="475"/>
      <c r="BM27" s="476"/>
      <c r="BN27" s="471">
        <v>100820</v>
      </c>
      <c r="BO27" s="472"/>
      <c r="BP27" s="472"/>
      <c r="BQ27" s="472"/>
      <c r="BR27" s="472"/>
      <c r="BS27" s="472"/>
      <c r="BT27" s="472"/>
      <c r="BU27" s="473"/>
      <c r="BV27" s="471">
        <v>100805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178</v>
      </c>
      <c r="F28" s="442"/>
      <c r="G28" s="442"/>
      <c r="H28" s="442"/>
      <c r="I28" s="442"/>
      <c r="J28" s="442"/>
      <c r="K28" s="443"/>
      <c r="L28" s="444">
        <v>1</v>
      </c>
      <c r="M28" s="445"/>
      <c r="N28" s="445"/>
      <c r="O28" s="445"/>
      <c r="P28" s="446"/>
      <c r="Q28" s="444">
        <v>2500</v>
      </c>
      <c r="R28" s="445"/>
      <c r="S28" s="445"/>
      <c r="T28" s="445"/>
      <c r="U28" s="445"/>
      <c r="V28" s="446"/>
      <c r="W28" s="510"/>
      <c r="X28" s="501"/>
      <c r="Y28" s="502"/>
      <c r="Z28" s="441" t="s">
        <v>179</v>
      </c>
      <c r="AA28" s="442"/>
      <c r="AB28" s="442"/>
      <c r="AC28" s="442"/>
      <c r="AD28" s="442"/>
      <c r="AE28" s="442"/>
      <c r="AF28" s="442"/>
      <c r="AG28" s="443"/>
      <c r="AH28" s="444" t="s">
        <v>136</v>
      </c>
      <c r="AI28" s="445"/>
      <c r="AJ28" s="445"/>
      <c r="AK28" s="445"/>
      <c r="AL28" s="446"/>
      <c r="AM28" s="444" t="s">
        <v>128</v>
      </c>
      <c r="AN28" s="445"/>
      <c r="AO28" s="445"/>
      <c r="AP28" s="445"/>
      <c r="AQ28" s="445"/>
      <c r="AR28" s="446"/>
      <c r="AS28" s="444" t="s">
        <v>128</v>
      </c>
      <c r="AT28" s="445"/>
      <c r="AU28" s="445"/>
      <c r="AV28" s="445"/>
      <c r="AW28" s="445"/>
      <c r="AX28" s="447"/>
      <c r="AY28" s="451" t="s">
        <v>180</v>
      </c>
      <c r="AZ28" s="452"/>
      <c r="BA28" s="452"/>
      <c r="BB28" s="453"/>
      <c r="BC28" s="460" t="s">
        <v>47</v>
      </c>
      <c r="BD28" s="461"/>
      <c r="BE28" s="461"/>
      <c r="BF28" s="461"/>
      <c r="BG28" s="461"/>
      <c r="BH28" s="461"/>
      <c r="BI28" s="461"/>
      <c r="BJ28" s="461"/>
      <c r="BK28" s="461"/>
      <c r="BL28" s="461"/>
      <c r="BM28" s="462"/>
      <c r="BN28" s="463">
        <v>500626</v>
      </c>
      <c r="BO28" s="464"/>
      <c r="BP28" s="464"/>
      <c r="BQ28" s="464"/>
      <c r="BR28" s="464"/>
      <c r="BS28" s="464"/>
      <c r="BT28" s="464"/>
      <c r="BU28" s="465"/>
      <c r="BV28" s="463">
        <v>479901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181</v>
      </c>
      <c r="F29" s="442"/>
      <c r="G29" s="442"/>
      <c r="H29" s="442"/>
      <c r="I29" s="442"/>
      <c r="J29" s="442"/>
      <c r="K29" s="443"/>
      <c r="L29" s="444">
        <v>8</v>
      </c>
      <c r="M29" s="445"/>
      <c r="N29" s="445"/>
      <c r="O29" s="445"/>
      <c r="P29" s="446"/>
      <c r="Q29" s="444">
        <v>2300</v>
      </c>
      <c r="R29" s="445"/>
      <c r="S29" s="445"/>
      <c r="T29" s="445"/>
      <c r="U29" s="445"/>
      <c r="V29" s="446"/>
      <c r="W29" s="511"/>
      <c r="X29" s="512"/>
      <c r="Y29" s="513"/>
      <c r="Z29" s="441" t="s">
        <v>182</v>
      </c>
      <c r="AA29" s="442"/>
      <c r="AB29" s="442"/>
      <c r="AC29" s="442"/>
      <c r="AD29" s="442"/>
      <c r="AE29" s="442"/>
      <c r="AF29" s="442"/>
      <c r="AG29" s="443"/>
      <c r="AH29" s="444">
        <v>67</v>
      </c>
      <c r="AI29" s="445"/>
      <c r="AJ29" s="445"/>
      <c r="AK29" s="445"/>
      <c r="AL29" s="446"/>
      <c r="AM29" s="444">
        <v>199928</v>
      </c>
      <c r="AN29" s="445"/>
      <c r="AO29" s="445"/>
      <c r="AP29" s="445"/>
      <c r="AQ29" s="445"/>
      <c r="AR29" s="446"/>
      <c r="AS29" s="444">
        <v>2984</v>
      </c>
      <c r="AT29" s="445"/>
      <c r="AU29" s="445"/>
      <c r="AV29" s="445"/>
      <c r="AW29" s="445"/>
      <c r="AX29" s="447"/>
      <c r="AY29" s="454"/>
      <c r="AZ29" s="455"/>
      <c r="BA29" s="455"/>
      <c r="BB29" s="456"/>
      <c r="BC29" s="448" t="s">
        <v>183</v>
      </c>
      <c r="BD29" s="449"/>
      <c r="BE29" s="449"/>
      <c r="BF29" s="449"/>
      <c r="BG29" s="449"/>
      <c r="BH29" s="449"/>
      <c r="BI29" s="449"/>
      <c r="BJ29" s="449"/>
      <c r="BK29" s="449"/>
      <c r="BL29" s="449"/>
      <c r="BM29" s="450"/>
      <c r="BN29" s="468">
        <v>285192</v>
      </c>
      <c r="BO29" s="469"/>
      <c r="BP29" s="469"/>
      <c r="BQ29" s="469"/>
      <c r="BR29" s="469"/>
      <c r="BS29" s="469"/>
      <c r="BT29" s="469"/>
      <c r="BU29" s="470"/>
      <c r="BV29" s="468">
        <v>45802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184</v>
      </c>
      <c r="X30" s="521"/>
      <c r="Y30" s="521"/>
      <c r="Z30" s="521"/>
      <c r="AA30" s="521"/>
      <c r="AB30" s="521"/>
      <c r="AC30" s="521"/>
      <c r="AD30" s="521"/>
      <c r="AE30" s="521"/>
      <c r="AF30" s="521"/>
      <c r="AG30" s="522"/>
      <c r="AH30" s="432">
        <v>99.2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1204925</v>
      </c>
      <c r="BO30" s="472"/>
      <c r="BP30" s="472"/>
      <c r="BQ30" s="472"/>
      <c r="BR30" s="472"/>
      <c r="BS30" s="472"/>
      <c r="BT30" s="472"/>
      <c r="BU30" s="473"/>
      <c r="BV30" s="471">
        <v>1140901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191</v>
      </c>
      <c r="D33" s="431"/>
      <c r="E33" s="430" t="s">
        <v>192</v>
      </c>
      <c r="F33" s="430"/>
      <c r="G33" s="430"/>
      <c r="H33" s="430"/>
      <c r="I33" s="430"/>
      <c r="J33" s="430"/>
      <c r="K33" s="430"/>
      <c r="L33" s="430"/>
      <c r="M33" s="430"/>
      <c r="N33" s="430"/>
      <c r="O33" s="430"/>
      <c r="P33" s="430"/>
      <c r="Q33" s="430"/>
      <c r="R33" s="430"/>
      <c r="S33" s="430"/>
      <c r="T33" s="216"/>
      <c r="U33" s="431" t="s">
        <v>191</v>
      </c>
      <c r="V33" s="431"/>
      <c r="W33" s="430" t="s">
        <v>193</v>
      </c>
      <c r="X33" s="430"/>
      <c r="Y33" s="430"/>
      <c r="Z33" s="430"/>
      <c r="AA33" s="430"/>
      <c r="AB33" s="430"/>
      <c r="AC33" s="430"/>
      <c r="AD33" s="430"/>
      <c r="AE33" s="430"/>
      <c r="AF33" s="430"/>
      <c r="AG33" s="430"/>
      <c r="AH33" s="430"/>
      <c r="AI33" s="430"/>
      <c r="AJ33" s="430"/>
      <c r="AK33" s="430"/>
      <c r="AL33" s="216"/>
      <c r="AM33" s="431" t="s">
        <v>191</v>
      </c>
      <c r="AN33" s="431"/>
      <c r="AO33" s="430" t="s">
        <v>193</v>
      </c>
      <c r="AP33" s="430"/>
      <c r="AQ33" s="430"/>
      <c r="AR33" s="430"/>
      <c r="AS33" s="430"/>
      <c r="AT33" s="430"/>
      <c r="AU33" s="430"/>
      <c r="AV33" s="430"/>
      <c r="AW33" s="430"/>
      <c r="AX33" s="430"/>
      <c r="AY33" s="430"/>
      <c r="AZ33" s="430"/>
      <c r="BA33" s="430"/>
      <c r="BB33" s="430"/>
      <c r="BC33" s="430"/>
      <c r="BD33" s="217"/>
      <c r="BE33" s="430" t="s">
        <v>194</v>
      </c>
      <c r="BF33" s="430"/>
      <c r="BG33" s="430" t="s">
        <v>195</v>
      </c>
      <c r="BH33" s="430"/>
      <c r="BI33" s="430"/>
      <c r="BJ33" s="430"/>
      <c r="BK33" s="430"/>
      <c r="BL33" s="430"/>
      <c r="BM33" s="430"/>
      <c r="BN33" s="430"/>
      <c r="BO33" s="430"/>
      <c r="BP33" s="430"/>
      <c r="BQ33" s="430"/>
      <c r="BR33" s="430"/>
      <c r="BS33" s="430"/>
      <c r="BT33" s="430"/>
      <c r="BU33" s="430"/>
      <c r="BV33" s="217"/>
      <c r="BW33" s="431" t="s">
        <v>194</v>
      </c>
      <c r="BX33" s="431"/>
      <c r="BY33" s="430" t="s">
        <v>196</v>
      </c>
      <c r="BZ33" s="430"/>
      <c r="CA33" s="430"/>
      <c r="CB33" s="430"/>
      <c r="CC33" s="430"/>
      <c r="CD33" s="430"/>
      <c r="CE33" s="430"/>
      <c r="CF33" s="430"/>
      <c r="CG33" s="430"/>
      <c r="CH33" s="430"/>
      <c r="CI33" s="430"/>
      <c r="CJ33" s="430"/>
      <c r="CK33" s="430"/>
      <c r="CL33" s="430"/>
      <c r="CM33" s="430"/>
      <c r="CN33" s="216"/>
      <c r="CO33" s="431" t="s">
        <v>197</v>
      </c>
      <c r="CP33" s="431"/>
      <c r="CQ33" s="430" t="s">
        <v>198</v>
      </c>
      <c r="CR33" s="430"/>
      <c r="CS33" s="430"/>
      <c r="CT33" s="430"/>
      <c r="CU33" s="430"/>
      <c r="CV33" s="430"/>
      <c r="CW33" s="430"/>
      <c r="CX33" s="430"/>
      <c r="CY33" s="430"/>
      <c r="CZ33" s="430"/>
      <c r="DA33" s="430"/>
      <c r="DB33" s="430"/>
      <c r="DC33" s="430"/>
      <c r="DD33" s="430"/>
      <c r="DE33" s="430"/>
      <c r="DF33" s="216"/>
      <c r="DG33" s="429" t="s">
        <v>199</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山形県消防補償等組合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舟形町振興公社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IF('各会計、関係団体の財政状況及び健全化判断比率'!B33="","",'各会計、関係団体の財政状況及び健全化判断比率'!B33)</f>
        <v>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山形県自治会館管理組合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山形県市町村職員退職手当組合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山形県市町村交通災害共済組合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最上広域市町村圏事務組合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山形県後期高齢者医療広域連合（普通会計分）</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山形県後期高齢者医療広域連合（事業会計分）</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FkwK4eJM+ArSsICnIiig1zRYsF2Mtf5mgEiuIQiJZmsU8ASdUQZf3QQiK7aAkc7Yn9pA+hQd/V+MGo9HbQ5s+g==" saltValue="UOaBDA0XjjHM33zPQtiU6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50" t="s">
        <v>554</v>
      </c>
      <c r="D34" s="1250"/>
      <c r="E34" s="1251"/>
      <c r="F34" s="32">
        <v>9.94</v>
      </c>
      <c r="G34" s="33">
        <v>8.9600000000000009</v>
      </c>
      <c r="H34" s="33">
        <v>6.4</v>
      </c>
      <c r="I34" s="33">
        <v>7.55</v>
      </c>
      <c r="J34" s="34">
        <v>9.77</v>
      </c>
      <c r="K34" s="22"/>
      <c r="L34" s="22"/>
      <c r="M34" s="22"/>
      <c r="N34" s="22"/>
      <c r="O34" s="22"/>
      <c r="P34" s="22"/>
    </row>
    <row r="35" spans="1:16" ht="39" customHeight="1" x14ac:dyDescent="0.15">
      <c r="A35" s="22"/>
      <c r="B35" s="35"/>
      <c r="C35" s="1244" t="s">
        <v>555</v>
      </c>
      <c r="D35" s="1245"/>
      <c r="E35" s="1246"/>
      <c r="F35" s="36" t="s">
        <v>506</v>
      </c>
      <c r="G35" s="37">
        <v>3.16</v>
      </c>
      <c r="H35" s="37">
        <v>3.13</v>
      </c>
      <c r="I35" s="37">
        <v>3.27</v>
      </c>
      <c r="J35" s="38">
        <v>2.97</v>
      </c>
      <c r="K35" s="22"/>
      <c r="L35" s="22"/>
      <c r="M35" s="22"/>
      <c r="N35" s="22"/>
      <c r="O35" s="22"/>
      <c r="P35" s="22"/>
    </row>
    <row r="36" spans="1:16" ht="39" customHeight="1" x14ac:dyDescent="0.15">
      <c r="A36" s="22"/>
      <c r="B36" s="35"/>
      <c r="C36" s="1244" t="s">
        <v>556</v>
      </c>
      <c r="D36" s="1245"/>
      <c r="E36" s="1246"/>
      <c r="F36" s="36">
        <v>3.4</v>
      </c>
      <c r="G36" s="37">
        <v>2.02</v>
      </c>
      <c r="H36" s="37">
        <v>1.27</v>
      </c>
      <c r="I36" s="37">
        <v>1.39</v>
      </c>
      <c r="J36" s="38">
        <v>1.27</v>
      </c>
      <c r="K36" s="22"/>
      <c r="L36" s="22"/>
      <c r="M36" s="22"/>
      <c r="N36" s="22"/>
      <c r="O36" s="22"/>
      <c r="P36" s="22"/>
    </row>
    <row r="37" spans="1:16" ht="39" customHeight="1" x14ac:dyDescent="0.15">
      <c r="A37" s="22"/>
      <c r="B37" s="35"/>
      <c r="C37" s="1244" t="s">
        <v>557</v>
      </c>
      <c r="D37" s="1245"/>
      <c r="E37" s="1246"/>
      <c r="F37" s="36">
        <v>3.28</v>
      </c>
      <c r="G37" s="37">
        <v>1.1399999999999999</v>
      </c>
      <c r="H37" s="37">
        <v>1.53</v>
      </c>
      <c r="I37" s="37">
        <v>0.88</v>
      </c>
      <c r="J37" s="38">
        <v>1.03</v>
      </c>
      <c r="K37" s="22"/>
      <c r="L37" s="22"/>
      <c r="M37" s="22"/>
      <c r="N37" s="22"/>
      <c r="O37" s="22"/>
      <c r="P37" s="22"/>
    </row>
    <row r="38" spans="1:16" ht="39" customHeight="1" x14ac:dyDescent="0.15">
      <c r="A38" s="22"/>
      <c r="B38" s="35"/>
      <c r="C38" s="1244" t="s">
        <v>558</v>
      </c>
      <c r="D38" s="1245"/>
      <c r="E38" s="1246"/>
      <c r="F38" s="36">
        <v>0.14000000000000001</v>
      </c>
      <c r="G38" s="37">
        <v>0.24</v>
      </c>
      <c r="H38" s="37">
        <v>0.08</v>
      </c>
      <c r="I38" s="37">
        <v>0.12</v>
      </c>
      <c r="J38" s="38">
        <v>0.16</v>
      </c>
      <c r="K38" s="22"/>
      <c r="L38" s="22"/>
      <c r="M38" s="22"/>
      <c r="N38" s="22"/>
      <c r="O38" s="22"/>
      <c r="P38" s="22"/>
    </row>
    <row r="39" spans="1:16" ht="39" customHeight="1" x14ac:dyDescent="0.15">
      <c r="A39" s="22"/>
      <c r="B39" s="35"/>
      <c r="C39" s="1244" t="s">
        <v>559</v>
      </c>
      <c r="D39" s="1245"/>
      <c r="E39" s="1246"/>
      <c r="F39" s="36">
        <v>0.15</v>
      </c>
      <c r="G39" s="37">
        <v>0.13</v>
      </c>
      <c r="H39" s="37">
        <v>0.09</v>
      </c>
      <c r="I39" s="37">
        <v>0.08</v>
      </c>
      <c r="J39" s="38">
        <v>0.1</v>
      </c>
      <c r="K39" s="22"/>
      <c r="L39" s="22"/>
      <c r="M39" s="22"/>
      <c r="N39" s="22"/>
      <c r="O39" s="22"/>
      <c r="P39" s="22"/>
    </row>
    <row r="40" spans="1:16" ht="39" customHeight="1" x14ac:dyDescent="0.15">
      <c r="A40" s="22"/>
      <c r="B40" s="35"/>
      <c r="C40" s="1244" t="s">
        <v>560</v>
      </c>
      <c r="D40" s="1245"/>
      <c r="E40" s="1246"/>
      <c r="F40" s="36">
        <v>7.0000000000000007E-2</v>
      </c>
      <c r="G40" s="37">
        <v>0.06</v>
      </c>
      <c r="H40" s="37">
        <v>7.0000000000000007E-2</v>
      </c>
      <c r="I40" s="37">
        <v>0.05</v>
      </c>
      <c r="J40" s="38">
        <v>7.0000000000000007E-2</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561</v>
      </c>
      <c r="D42" s="1245"/>
      <c r="E42" s="1246"/>
      <c r="F42" s="36" t="s">
        <v>506</v>
      </c>
      <c r="G42" s="37" t="s">
        <v>506</v>
      </c>
      <c r="H42" s="37" t="s">
        <v>506</v>
      </c>
      <c r="I42" s="37" t="s">
        <v>506</v>
      </c>
      <c r="J42" s="38" t="s">
        <v>506</v>
      </c>
      <c r="K42" s="22"/>
      <c r="L42" s="22"/>
      <c r="M42" s="22"/>
      <c r="N42" s="22"/>
      <c r="O42" s="22"/>
      <c r="P42" s="22"/>
    </row>
    <row r="43" spans="1:16" ht="39" customHeight="1" thickBot="1" x14ac:dyDescent="0.2">
      <c r="A43" s="22"/>
      <c r="B43" s="40"/>
      <c r="C43" s="1247" t="s">
        <v>562</v>
      </c>
      <c r="D43" s="1248"/>
      <c r="E43" s="1249"/>
      <c r="F43" s="41">
        <v>1.42</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JXeNdulYxlp8wpP1vn1C60A5VnAvMSoh5Muaf5nXlZ+9n3EVR/zCSjm1ZKkKypVa7fW1U/a3qMgFanK6tnniA==" saltValue="+fqSJFkDpA6rCeSt2Mer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536</v>
      </c>
      <c r="L45" s="60">
        <v>480</v>
      </c>
      <c r="M45" s="60">
        <v>470</v>
      </c>
      <c r="N45" s="60">
        <v>488</v>
      </c>
      <c r="O45" s="61">
        <v>475</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506</v>
      </c>
      <c r="L47" s="64" t="s">
        <v>506</v>
      </c>
      <c r="M47" s="64" t="s">
        <v>506</v>
      </c>
      <c r="N47" s="64" t="s">
        <v>506</v>
      </c>
      <c r="O47" s="65" t="s">
        <v>506</v>
      </c>
      <c r="P47" s="48"/>
      <c r="Q47" s="48"/>
      <c r="R47" s="48"/>
      <c r="S47" s="48"/>
      <c r="T47" s="48"/>
      <c r="U47" s="48"/>
    </row>
    <row r="48" spans="1:21" ht="30.75" customHeight="1" x14ac:dyDescent="0.15">
      <c r="A48" s="48"/>
      <c r="B48" s="1272"/>
      <c r="C48" s="1273"/>
      <c r="D48" s="62"/>
      <c r="E48" s="1254" t="s">
        <v>14</v>
      </c>
      <c r="F48" s="1254"/>
      <c r="G48" s="1254"/>
      <c r="H48" s="1254"/>
      <c r="I48" s="1254"/>
      <c r="J48" s="1255"/>
      <c r="K48" s="63">
        <v>252</v>
      </c>
      <c r="L48" s="64">
        <v>241</v>
      </c>
      <c r="M48" s="64">
        <v>278</v>
      </c>
      <c r="N48" s="64">
        <v>294</v>
      </c>
      <c r="O48" s="65">
        <v>284</v>
      </c>
      <c r="P48" s="48"/>
      <c r="Q48" s="48"/>
      <c r="R48" s="48"/>
      <c r="S48" s="48"/>
      <c r="T48" s="48"/>
      <c r="U48" s="48"/>
    </row>
    <row r="49" spans="1:21" ht="30.75" customHeight="1" x14ac:dyDescent="0.15">
      <c r="A49" s="48"/>
      <c r="B49" s="1272"/>
      <c r="C49" s="1273"/>
      <c r="D49" s="62"/>
      <c r="E49" s="1254" t="s">
        <v>15</v>
      </c>
      <c r="F49" s="1254"/>
      <c r="G49" s="1254"/>
      <c r="H49" s="1254"/>
      <c r="I49" s="1254"/>
      <c r="J49" s="1255"/>
      <c r="K49" s="63">
        <v>11</v>
      </c>
      <c r="L49" s="64">
        <v>12</v>
      </c>
      <c r="M49" s="64">
        <v>5</v>
      </c>
      <c r="N49" s="64">
        <v>8</v>
      </c>
      <c r="O49" s="65">
        <v>6</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506</v>
      </c>
      <c r="L50" s="64">
        <v>2</v>
      </c>
      <c r="M50" s="64">
        <v>2</v>
      </c>
      <c r="N50" s="64">
        <v>2</v>
      </c>
      <c r="O50" s="65">
        <v>2</v>
      </c>
      <c r="P50" s="48"/>
      <c r="Q50" s="48"/>
      <c r="R50" s="48"/>
      <c r="S50" s="48"/>
      <c r="T50" s="48"/>
      <c r="U50" s="48"/>
    </row>
    <row r="51" spans="1:21" ht="30.75" customHeight="1" x14ac:dyDescent="0.15">
      <c r="A51" s="48"/>
      <c r="B51" s="1274"/>
      <c r="C51" s="1275"/>
      <c r="D51" s="66"/>
      <c r="E51" s="1254" t="s">
        <v>17</v>
      </c>
      <c r="F51" s="1254"/>
      <c r="G51" s="1254"/>
      <c r="H51" s="1254"/>
      <c r="I51" s="1254"/>
      <c r="J51" s="1255"/>
      <c r="K51" s="63">
        <v>0</v>
      </c>
      <c r="L51" s="64" t="s">
        <v>506</v>
      </c>
      <c r="M51" s="64">
        <v>0</v>
      </c>
      <c r="N51" s="64">
        <v>0</v>
      </c>
      <c r="O51" s="65">
        <v>0</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529</v>
      </c>
      <c r="L52" s="64">
        <v>482</v>
      </c>
      <c r="M52" s="64">
        <v>487</v>
      </c>
      <c r="N52" s="64">
        <v>496</v>
      </c>
      <c r="O52" s="65">
        <v>484</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270</v>
      </c>
      <c r="L53" s="69">
        <v>253</v>
      </c>
      <c r="M53" s="69">
        <v>268</v>
      </c>
      <c r="N53" s="69">
        <v>296</v>
      </c>
      <c r="O53" s="70">
        <v>283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585</v>
      </c>
      <c r="L57" s="84" t="s">
        <v>586</v>
      </c>
      <c r="M57" s="84" t="s">
        <v>587</v>
      </c>
      <c r="N57" s="84" t="s">
        <v>585</v>
      </c>
      <c r="O57" s="85" t="s">
        <v>585</v>
      </c>
    </row>
    <row r="58" spans="1:21" ht="31.5" customHeight="1" thickBot="1" x14ac:dyDescent="0.2">
      <c r="B58" s="1262"/>
      <c r="C58" s="1263"/>
      <c r="D58" s="1267" t="s">
        <v>26</v>
      </c>
      <c r="E58" s="1268"/>
      <c r="F58" s="1268"/>
      <c r="G58" s="1268"/>
      <c r="H58" s="1268"/>
      <c r="I58" s="1268"/>
      <c r="J58" s="1269"/>
      <c r="K58" s="86" t="s">
        <v>585</v>
      </c>
      <c r="L58" s="87" t="s">
        <v>585</v>
      </c>
      <c r="M58" s="87" t="s">
        <v>585</v>
      </c>
      <c r="N58" s="87" t="s">
        <v>585</v>
      </c>
      <c r="O58" s="88" t="s">
        <v>585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YqVvoS9lyBmnzn/b515msRdzE63R3FzJ01+d+6iDGBQ3MKYWzSTx45wO8+TfkozejGMlI0bwQXE+kVXayu7w==" saltValue="si+Dp1Ium8F1MXzUE0Yy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547</v>
      </c>
      <c r="J40" s="100" t="s">
        <v>548</v>
      </c>
      <c r="K40" s="100" t="s">
        <v>549</v>
      </c>
      <c r="L40" s="100" t="s">
        <v>550</v>
      </c>
      <c r="M40" s="101" t="s">
        <v>551</v>
      </c>
    </row>
    <row r="41" spans="2:13" ht="27.75" customHeight="1" x14ac:dyDescent="0.15">
      <c r="B41" s="1290" t="s">
        <v>29</v>
      </c>
      <c r="C41" s="1291"/>
      <c r="D41" s="102"/>
      <c r="E41" s="1292" t="s">
        <v>30</v>
      </c>
      <c r="F41" s="1292"/>
      <c r="G41" s="1292"/>
      <c r="H41" s="1293"/>
      <c r="I41" s="103">
        <v>3765</v>
      </c>
      <c r="J41" s="104">
        <v>3802</v>
      </c>
      <c r="K41" s="104">
        <v>4189</v>
      </c>
      <c r="L41" s="104">
        <v>4774</v>
      </c>
      <c r="M41" s="105">
        <v>5199</v>
      </c>
    </row>
    <row r="42" spans="2:13" ht="27.75" customHeight="1" x14ac:dyDescent="0.15">
      <c r="B42" s="1280"/>
      <c r="C42" s="1281"/>
      <c r="D42" s="106"/>
      <c r="E42" s="1284" t="s">
        <v>31</v>
      </c>
      <c r="F42" s="1284"/>
      <c r="G42" s="1284"/>
      <c r="H42" s="1285"/>
      <c r="I42" s="107">
        <v>48</v>
      </c>
      <c r="J42" s="108">
        <v>46</v>
      </c>
      <c r="K42" s="108">
        <v>44</v>
      </c>
      <c r="L42" s="108">
        <v>42</v>
      </c>
      <c r="M42" s="109">
        <v>40</v>
      </c>
    </row>
    <row r="43" spans="2:13" ht="27.75" customHeight="1" x14ac:dyDescent="0.15">
      <c r="B43" s="1280"/>
      <c r="C43" s="1281"/>
      <c r="D43" s="106"/>
      <c r="E43" s="1284" t="s">
        <v>32</v>
      </c>
      <c r="F43" s="1284"/>
      <c r="G43" s="1284"/>
      <c r="H43" s="1285"/>
      <c r="I43" s="107">
        <v>3410</v>
      </c>
      <c r="J43" s="108">
        <v>3381</v>
      </c>
      <c r="K43" s="108">
        <v>3220</v>
      </c>
      <c r="L43" s="108">
        <v>2974</v>
      </c>
      <c r="M43" s="109">
        <v>2716</v>
      </c>
    </row>
    <row r="44" spans="2:13" ht="27.75" customHeight="1" x14ac:dyDescent="0.15">
      <c r="B44" s="1280"/>
      <c r="C44" s="1281"/>
      <c r="D44" s="106"/>
      <c r="E44" s="1284" t="s">
        <v>33</v>
      </c>
      <c r="F44" s="1284"/>
      <c r="G44" s="1284"/>
      <c r="H44" s="1285"/>
      <c r="I44" s="107">
        <v>14</v>
      </c>
      <c r="J44" s="108">
        <v>7</v>
      </c>
      <c r="K44" s="108">
        <v>22</v>
      </c>
      <c r="L44" s="108">
        <v>14</v>
      </c>
      <c r="M44" s="109">
        <v>7</v>
      </c>
    </row>
    <row r="45" spans="2:13" ht="27.75" customHeight="1" x14ac:dyDescent="0.15">
      <c r="B45" s="1280"/>
      <c r="C45" s="1281"/>
      <c r="D45" s="106"/>
      <c r="E45" s="1284" t="s">
        <v>34</v>
      </c>
      <c r="F45" s="1284"/>
      <c r="G45" s="1284"/>
      <c r="H45" s="1285"/>
      <c r="I45" s="107">
        <v>546</v>
      </c>
      <c r="J45" s="108">
        <v>535</v>
      </c>
      <c r="K45" s="108">
        <v>504</v>
      </c>
      <c r="L45" s="108">
        <v>480</v>
      </c>
      <c r="M45" s="109">
        <v>465</v>
      </c>
    </row>
    <row r="46" spans="2:13" ht="27.75" customHeight="1" x14ac:dyDescent="0.15">
      <c r="B46" s="1280"/>
      <c r="C46" s="1281"/>
      <c r="D46" s="110"/>
      <c r="E46" s="1284" t="s">
        <v>35</v>
      </c>
      <c r="F46" s="1284"/>
      <c r="G46" s="1284"/>
      <c r="H46" s="1285"/>
      <c r="I46" s="107" t="s">
        <v>506</v>
      </c>
      <c r="J46" s="108" t="s">
        <v>506</v>
      </c>
      <c r="K46" s="108" t="s">
        <v>506</v>
      </c>
      <c r="L46" s="108" t="s">
        <v>506</v>
      </c>
      <c r="M46" s="109" t="s">
        <v>506</v>
      </c>
    </row>
    <row r="47" spans="2:13" ht="27.75" customHeight="1" x14ac:dyDescent="0.15">
      <c r="B47" s="1280"/>
      <c r="C47" s="1281"/>
      <c r="D47" s="111"/>
      <c r="E47" s="1294" t="s">
        <v>36</v>
      </c>
      <c r="F47" s="1295"/>
      <c r="G47" s="1295"/>
      <c r="H47" s="1296"/>
      <c r="I47" s="107" t="s">
        <v>506</v>
      </c>
      <c r="J47" s="108" t="s">
        <v>506</v>
      </c>
      <c r="K47" s="108" t="s">
        <v>506</v>
      </c>
      <c r="L47" s="108" t="s">
        <v>506</v>
      </c>
      <c r="M47" s="109" t="s">
        <v>506</v>
      </c>
    </row>
    <row r="48" spans="2:13" ht="27.75" customHeight="1" x14ac:dyDescent="0.15">
      <c r="B48" s="1280"/>
      <c r="C48" s="1281"/>
      <c r="D48" s="106"/>
      <c r="E48" s="1284" t="s">
        <v>37</v>
      </c>
      <c r="F48" s="1284"/>
      <c r="G48" s="1284"/>
      <c r="H48" s="1285"/>
      <c r="I48" s="107" t="s">
        <v>506</v>
      </c>
      <c r="J48" s="108" t="s">
        <v>506</v>
      </c>
      <c r="K48" s="108" t="s">
        <v>506</v>
      </c>
      <c r="L48" s="108" t="s">
        <v>506</v>
      </c>
      <c r="M48" s="109" t="s">
        <v>506</v>
      </c>
    </row>
    <row r="49" spans="2:13" ht="27.75" customHeight="1" x14ac:dyDescent="0.15">
      <c r="B49" s="1282"/>
      <c r="C49" s="1283"/>
      <c r="D49" s="106"/>
      <c r="E49" s="1284" t="s">
        <v>38</v>
      </c>
      <c r="F49" s="1284"/>
      <c r="G49" s="1284"/>
      <c r="H49" s="1285"/>
      <c r="I49" s="107" t="s">
        <v>506</v>
      </c>
      <c r="J49" s="108" t="s">
        <v>506</v>
      </c>
      <c r="K49" s="108" t="s">
        <v>506</v>
      </c>
      <c r="L49" s="108" t="s">
        <v>506</v>
      </c>
      <c r="M49" s="109" t="s">
        <v>506</v>
      </c>
    </row>
    <row r="50" spans="2:13" ht="27.75" customHeight="1" x14ac:dyDescent="0.15">
      <c r="B50" s="1278" t="s">
        <v>39</v>
      </c>
      <c r="C50" s="1279"/>
      <c r="D50" s="112"/>
      <c r="E50" s="1284" t="s">
        <v>40</v>
      </c>
      <c r="F50" s="1284"/>
      <c r="G50" s="1284"/>
      <c r="H50" s="1285"/>
      <c r="I50" s="107">
        <v>1897</v>
      </c>
      <c r="J50" s="108">
        <v>2394</v>
      </c>
      <c r="K50" s="108">
        <v>2226</v>
      </c>
      <c r="L50" s="108">
        <v>2158</v>
      </c>
      <c r="M50" s="109">
        <v>2518</v>
      </c>
    </row>
    <row r="51" spans="2:13" ht="27.75" customHeight="1" x14ac:dyDescent="0.15">
      <c r="B51" s="1280"/>
      <c r="C51" s="1281"/>
      <c r="D51" s="106"/>
      <c r="E51" s="1284" t="s">
        <v>41</v>
      </c>
      <c r="F51" s="1284"/>
      <c r="G51" s="1284"/>
      <c r="H51" s="1285"/>
      <c r="I51" s="107">
        <v>60</v>
      </c>
      <c r="J51" s="108">
        <v>53</v>
      </c>
      <c r="K51" s="108">
        <v>45</v>
      </c>
      <c r="L51" s="108">
        <v>102</v>
      </c>
      <c r="M51" s="109">
        <v>84</v>
      </c>
    </row>
    <row r="52" spans="2:13" ht="27.75" customHeight="1" x14ac:dyDescent="0.15">
      <c r="B52" s="1282"/>
      <c r="C52" s="1283"/>
      <c r="D52" s="106"/>
      <c r="E52" s="1284" t="s">
        <v>42</v>
      </c>
      <c r="F52" s="1284"/>
      <c r="G52" s="1284"/>
      <c r="H52" s="1285"/>
      <c r="I52" s="107">
        <v>5018</v>
      </c>
      <c r="J52" s="108">
        <v>5000</v>
      </c>
      <c r="K52" s="108">
        <v>5149</v>
      </c>
      <c r="L52" s="108">
        <v>5454</v>
      </c>
      <c r="M52" s="109">
        <v>5794</v>
      </c>
    </row>
    <row r="53" spans="2:13" ht="27.75" customHeight="1" thickBot="1" x14ac:dyDescent="0.2">
      <c r="B53" s="1286" t="s">
        <v>43</v>
      </c>
      <c r="C53" s="1287"/>
      <c r="D53" s="113"/>
      <c r="E53" s="1288" t="s">
        <v>44</v>
      </c>
      <c r="F53" s="1288"/>
      <c r="G53" s="1288"/>
      <c r="H53" s="1289"/>
      <c r="I53" s="114">
        <v>808</v>
      </c>
      <c r="J53" s="115">
        <v>323</v>
      </c>
      <c r="K53" s="115">
        <v>558</v>
      </c>
      <c r="L53" s="115">
        <v>569</v>
      </c>
      <c r="M53" s="116">
        <v>33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Hh+kofgVycdg7kq5rm2aiBGcDbDQj8oCX+f6sGHnnNQqbq0Y3L0nW6Lyk9Q1bwXz7bvg9WGzDGnreYEHrNKQg==" saltValue="VNEs7rRvJiehxa8M5wAY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5" t="s">
        <v>47</v>
      </c>
      <c r="D55" s="1305"/>
      <c r="E55" s="1306"/>
      <c r="F55" s="128">
        <v>490</v>
      </c>
      <c r="G55" s="128">
        <v>480</v>
      </c>
      <c r="H55" s="129">
        <v>501</v>
      </c>
    </row>
    <row r="56" spans="2:8" ht="52.5" customHeight="1" x14ac:dyDescent="0.15">
      <c r="B56" s="130"/>
      <c r="C56" s="1307" t="s">
        <v>48</v>
      </c>
      <c r="D56" s="1307"/>
      <c r="E56" s="1308"/>
      <c r="F56" s="131">
        <v>46</v>
      </c>
      <c r="G56" s="131">
        <v>46</v>
      </c>
      <c r="H56" s="132">
        <v>285</v>
      </c>
    </row>
    <row r="57" spans="2:8" ht="53.25" customHeight="1" x14ac:dyDescent="0.15">
      <c r="B57" s="130"/>
      <c r="C57" s="1309" t="s">
        <v>49</v>
      </c>
      <c r="D57" s="1309"/>
      <c r="E57" s="1310"/>
      <c r="F57" s="133">
        <v>1248</v>
      </c>
      <c r="G57" s="133">
        <v>1141</v>
      </c>
      <c r="H57" s="134">
        <v>1205</v>
      </c>
    </row>
    <row r="58" spans="2:8" ht="45.75" customHeight="1" x14ac:dyDescent="0.15">
      <c r="B58" s="135"/>
      <c r="C58" s="1297" t="s">
        <v>596</v>
      </c>
      <c r="D58" s="1298"/>
      <c r="E58" s="1299"/>
      <c r="F58" s="136">
        <v>751</v>
      </c>
      <c r="G58" s="136">
        <v>715</v>
      </c>
      <c r="H58" s="137">
        <v>692</v>
      </c>
    </row>
    <row r="59" spans="2:8" ht="45.75" customHeight="1" x14ac:dyDescent="0.15">
      <c r="B59" s="135"/>
      <c r="C59" s="1297" t="s">
        <v>588</v>
      </c>
      <c r="D59" s="1298"/>
      <c r="E59" s="1299"/>
      <c r="F59" s="136">
        <v>466</v>
      </c>
      <c r="G59" s="136">
        <v>393</v>
      </c>
      <c r="H59" s="137">
        <v>479</v>
      </c>
    </row>
    <row r="60" spans="2:8" ht="45.75" customHeight="1" x14ac:dyDescent="0.15">
      <c r="B60" s="135"/>
      <c r="C60" s="1297" t="s">
        <v>589</v>
      </c>
      <c r="D60" s="1298"/>
      <c r="E60" s="1299"/>
      <c r="F60" s="136">
        <v>20</v>
      </c>
      <c r="G60" s="136">
        <v>20</v>
      </c>
      <c r="H60" s="137">
        <v>20</v>
      </c>
    </row>
    <row r="61" spans="2:8" ht="45.75" customHeight="1" x14ac:dyDescent="0.15">
      <c r="B61" s="135"/>
      <c r="C61" s="1297" t="s">
        <v>590</v>
      </c>
      <c r="D61" s="1298"/>
      <c r="E61" s="1299"/>
      <c r="F61" s="136">
        <v>9</v>
      </c>
      <c r="G61" s="136">
        <v>9</v>
      </c>
      <c r="H61" s="137">
        <v>9</v>
      </c>
    </row>
    <row r="62" spans="2:8" ht="45.75" customHeight="1" thickBot="1" x14ac:dyDescent="0.2">
      <c r="B62" s="138"/>
      <c r="C62" s="1300" t="s">
        <v>591</v>
      </c>
      <c r="D62" s="1301"/>
      <c r="E62" s="1302"/>
      <c r="F62" s="139" t="s">
        <v>597</v>
      </c>
      <c r="G62" s="139">
        <v>2</v>
      </c>
      <c r="H62" s="140">
        <v>3</v>
      </c>
    </row>
    <row r="63" spans="2:8" ht="52.5" customHeight="1" thickBot="1" x14ac:dyDescent="0.2">
      <c r="B63" s="141"/>
      <c r="C63" s="1303" t="s">
        <v>50</v>
      </c>
      <c r="D63" s="1303"/>
      <c r="E63" s="1304"/>
      <c r="F63" s="142">
        <v>1784</v>
      </c>
      <c r="G63" s="142">
        <v>1667</v>
      </c>
      <c r="H63" s="143">
        <v>1991</v>
      </c>
    </row>
    <row r="64" spans="2:8" ht="15" customHeight="1" x14ac:dyDescent="0.15"/>
  </sheetData>
  <sheetProtection algorithmName="SHA-512" hashValue="3lEB4bDZ6sg+ymFXl+S6XFIevzJtLpfIZpD303A22YwzeNESEd6tTq2wdfSbhY614D5WvK7A3ZCvKDkOOVxmow==" saltValue="CuA9n8B2GFQj9XkF+oep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601</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547</v>
      </c>
      <c r="BQ50" s="1324"/>
      <c r="BR50" s="1324"/>
      <c r="BS50" s="1324"/>
      <c r="BT50" s="1324"/>
      <c r="BU50" s="1324"/>
      <c r="BV50" s="1324"/>
      <c r="BW50" s="1324"/>
      <c r="BX50" s="1324" t="s">
        <v>548</v>
      </c>
      <c r="BY50" s="1324"/>
      <c r="BZ50" s="1324"/>
      <c r="CA50" s="1324"/>
      <c r="CB50" s="1324"/>
      <c r="CC50" s="1324"/>
      <c r="CD50" s="1324"/>
      <c r="CE50" s="1324"/>
      <c r="CF50" s="1324" t="s">
        <v>549</v>
      </c>
      <c r="CG50" s="1324"/>
      <c r="CH50" s="1324"/>
      <c r="CI50" s="1324"/>
      <c r="CJ50" s="1324"/>
      <c r="CK50" s="1324"/>
      <c r="CL50" s="1324"/>
      <c r="CM50" s="1324"/>
      <c r="CN50" s="1324" t="s">
        <v>550</v>
      </c>
      <c r="CO50" s="1324"/>
      <c r="CP50" s="1324"/>
      <c r="CQ50" s="1324"/>
      <c r="CR50" s="1324"/>
      <c r="CS50" s="1324"/>
      <c r="CT50" s="1324"/>
      <c r="CU50" s="1324"/>
      <c r="CV50" s="1324" t="s">
        <v>551</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602</v>
      </c>
      <c r="AO51" s="1327"/>
      <c r="AP51" s="1327"/>
      <c r="AQ51" s="1327"/>
      <c r="AR51" s="1327"/>
      <c r="AS51" s="1327"/>
      <c r="AT51" s="1327"/>
      <c r="AU51" s="1327"/>
      <c r="AV51" s="1327"/>
      <c r="AW51" s="1327"/>
      <c r="AX51" s="1327"/>
      <c r="AY51" s="1327"/>
      <c r="AZ51" s="1327"/>
      <c r="BA51" s="1327"/>
      <c r="BB51" s="1327" t="s">
        <v>603</v>
      </c>
      <c r="BC51" s="1327"/>
      <c r="BD51" s="1327"/>
      <c r="BE51" s="1327"/>
      <c r="BF51" s="1327"/>
      <c r="BG51" s="1327"/>
      <c r="BH51" s="1327"/>
      <c r="BI51" s="1327"/>
      <c r="BJ51" s="1327"/>
      <c r="BK51" s="1327"/>
      <c r="BL51" s="1327"/>
      <c r="BM51" s="1327"/>
      <c r="BN51" s="1327"/>
      <c r="BO51" s="1327"/>
      <c r="BP51" s="1325">
        <v>37.700000000000003</v>
      </c>
      <c r="BQ51" s="1325"/>
      <c r="BR51" s="1325"/>
      <c r="BS51" s="1325"/>
      <c r="BT51" s="1325"/>
      <c r="BU51" s="1325"/>
      <c r="BV51" s="1325"/>
      <c r="BW51" s="1325"/>
      <c r="BX51" s="1325">
        <v>15.4</v>
      </c>
      <c r="BY51" s="1325"/>
      <c r="BZ51" s="1325"/>
      <c r="CA51" s="1325"/>
      <c r="CB51" s="1325"/>
      <c r="CC51" s="1325"/>
      <c r="CD51" s="1325"/>
      <c r="CE51" s="1325"/>
      <c r="CF51" s="1325">
        <v>27</v>
      </c>
      <c r="CG51" s="1325"/>
      <c r="CH51" s="1325"/>
      <c r="CI51" s="1325"/>
      <c r="CJ51" s="1325"/>
      <c r="CK51" s="1325"/>
      <c r="CL51" s="1325"/>
      <c r="CM51" s="1325"/>
      <c r="CN51" s="1325">
        <v>27.6</v>
      </c>
      <c r="CO51" s="1325"/>
      <c r="CP51" s="1325"/>
      <c r="CQ51" s="1325"/>
      <c r="CR51" s="1325"/>
      <c r="CS51" s="1325"/>
      <c r="CT51" s="1325"/>
      <c r="CU51" s="1325"/>
      <c r="CV51" s="1325">
        <v>1.4</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604</v>
      </c>
      <c r="BC53" s="1327"/>
      <c r="BD53" s="1327"/>
      <c r="BE53" s="1327"/>
      <c r="BF53" s="1327"/>
      <c r="BG53" s="1327"/>
      <c r="BH53" s="1327"/>
      <c r="BI53" s="1327"/>
      <c r="BJ53" s="1327"/>
      <c r="BK53" s="1327"/>
      <c r="BL53" s="1327"/>
      <c r="BM53" s="1327"/>
      <c r="BN53" s="1327"/>
      <c r="BO53" s="1327"/>
      <c r="BP53" s="1325">
        <v>41.2</v>
      </c>
      <c r="BQ53" s="1325"/>
      <c r="BR53" s="1325"/>
      <c r="BS53" s="1325"/>
      <c r="BT53" s="1325"/>
      <c r="BU53" s="1325"/>
      <c r="BV53" s="1325"/>
      <c r="BW53" s="1325"/>
      <c r="BX53" s="1325">
        <v>44.2</v>
      </c>
      <c r="BY53" s="1325"/>
      <c r="BZ53" s="1325"/>
      <c r="CA53" s="1325"/>
      <c r="CB53" s="1325"/>
      <c r="CC53" s="1325"/>
      <c r="CD53" s="1325"/>
      <c r="CE53" s="1325"/>
      <c r="CF53" s="1325">
        <v>45</v>
      </c>
      <c r="CG53" s="1325"/>
      <c r="CH53" s="1325"/>
      <c r="CI53" s="1325"/>
      <c r="CJ53" s="1325"/>
      <c r="CK53" s="1325"/>
      <c r="CL53" s="1325"/>
      <c r="CM53" s="1325"/>
      <c r="CN53" s="1325">
        <v>46.2</v>
      </c>
      <c r="CO53" s="1325"/>
      <c r="CP53" s="1325"/>
      <c r="CQ53" s="1325"/>
      <c r="CR53" s="1325"/>
      <c r="CS53" s="1325"/>
      <c r="CT53" s="1325"/>
      <c r="CU53" s="1325"/>
      <c r="CV53" s="1325">
        <v>46.1</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605</v>
      </c>
      <c r="AO55" s="1324"/>
      <c r="AP55" s="1324"/>
      <c r="AQ55" s="1324"/>
      <c r="AR55" s="1324"/>
      <c r="AS55" s="1324"/>
      <c r="AT55" s="1324"/>
      <c r="AU55" s="1324"/>
      <c r="AV55" s="1324"/>
      <c r="AW55" s="1324"/>
      <c r="AX55" s="1324"/>
      <c r="AY55" s="1324"/>
      <c r="AZ55" s="1324"/>
      <c r="BA55" s="1324"/>
      <c r="BB55" s="1327" t="s">
        <v>606</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604</v>
      </c>
      <c r="BC57" s="1327"/>
      <c r="BD57" s="1327"/>
      <c r="BE57" s="1327"/>
      <c r="BF57" s="1327"/>
      <c r="BG57" s="1327"/>
      <c r="BH57" s="1327"/>
      <c r="BI57" s="1327"/>
      <c r="BJ57" s="1327"/>
      <c r="BK57" s="1327"/>
      <c r="BL57" s="1327"/>
      <c r="BM57" s="1327"/>
      <c r="BN57" s="1327"/>
      <c r="BO57" s="1327"/>
      <c r="BP57" s="1325">
        <v>58.6</v>
      </c>
      <c r="BQ57" s="1325"/>
      <c r="BR57" s="1325"/>
      <c r="BS57" s="1325"/>
      <c r="BT57" s="1325"/>
      <c r="BU57" s="1325"/>
      <c r="BV57" s="1325"/>
      <c r="BW57" s="1325"/>
      <c r="BX57" s="1325">
        <v>59.1</v>
      </c>
      <c r="BY57" s="1325"/>
      <c r="BZ57" s="1325"/>
      <c r="CA57" s="1325"/>
      <c r="CB57" s="1325"/>
      <c r="CC57" s="1325"/>
      <c r="CD57" s="1325"/>
      <c r="CE57" s="1325"/>
      <c r="CF57" s="1325">
        <v>61.2</v>
      </c>
      <c r="CG57" s="1325"/>
      <c r="CH57" s="1325"/>
      <c r="CI57" s="1325"/>
      <c r="CJ57" s="1325"/>
      <c r="CK57" s="1325"/>
      <c r="CL57" s="1325"/>
      <c r="CM57" s="1325"/>
      <c r="CN57" s="1325">
        <v>62.9</v>
      </c>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607</v>
      </c>
    </row>
    <row r="64" spans="1:109" x14ac:dyDescent="0.15">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11" t="s">
        <v>613</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601</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547</v>
      </c>
      <c r="BQ72" s="1324"/>
      <c r="BR72" s="1324"/>
      <c r="BS72" s="1324"/>
      <c r="BT72" s="1324"/>
      <c r="BU72" s="1324"/>
      <c r="BV72" s="1324"/>
      <c r="BW72" s="1324"/>
      <c r="BX72" s="1324" t="s">
        <v>548</v>
      </c>
      <c r="BY72" s="1324"/>
      <c r="BZ72" s="1324"/>
      <c r="CA72" s="1324"/>
      <c r="CB72" s="1324"/>
      <c r="CC72" s="1324"/>
      <c r="CD72" s="1324"/>
      <c r="CE72" s="1324"/>
      <c r="CF72" s="1324" t="s">
        <v>549</v>
      </c>
      <c r="CG72" s="1324"/>
      <c r="CH72" s="1324"/>
      <c r="CI72" s="1324"/>
      <c r="CJ72" s="1324"/>
      <c r="CK72" s="1324"/>
      <c r="CL72" s="1324"/>
      <c r="CM72" s="1324"/>
      <c r="CN72" s="1324" t="s">
        <v>550</v>
      </c>
      <c r="CO72" s="1324"/>
      <c r="CP72" s="1324"/>
      <c r="CQ72" s="1324"/>
      <c r="CR72" s="1324"/>
      <c r="CS72" s="1324"/>
      <c r="CT72" s="1324"/>
      <c r="CU72" s="1324"/>
      <c r="CV72" s="1324" t="s">
        <v>551</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602</v>
      </c>
      <c r="AO73" s="1327"/>
      <c r="AP73" s="1327"/>
      <c r="AQ73" s="1327"/>
      <c r="AR73" s="1327"/>
      <c r="AS73" s="1327"/>
      <c r="AT73" s="1327"/>
      <c r="AU73" s="1327"/>
      <c r="AV73" s="1327"/>
      <c r="AW73" s="1327"/>
      <c r="AX73" s="1327"/>
      <c r="AY73" s="1327"/>
      <c r="AZ73" s="1327"/>
      <c r="BA73" s="1327"/>
      <c r="BB73" s="1327" t="s">
        <v>606</v>
      </c>
      <c r="BC73" s="1327"/>
      <c r="BD73" s="1327"/>
      <c r="BE73" s="1327"/>
      <c r="BF73" s="1327"/>
      <c r="BG73" s="1327"/>
      <c r="BH73" s="1327"/>
      <c r="BI73" s="1327"/>
      <c r="BJ73" s="1327"/>
      <c r="BK73" s="1327"/>
      <c r="BL73" s="1327"/>
      <c r="BM73" s="1327"/>
      <c r="BN73" s="1327"/>
      <c r="BO73" s="1327"/>
      <c r="BP73" s="1325">
        <v>37.700000000000003</v>
      </c>
      <c r="BQ73" s="1325"/>
      <c r="BR73" s="1325"/>
      <c r="BS73" s="1325"/>
      <c r="BT73" s="1325"/>
      <c r="BU73" s="1325"/>
      <c r="BV73" s="1325"/>
      <c r="BW73" s="1325"/>
      <c r="BX73" s="1325">
        <v>15.4</v>
      </c>
      <c r="BY73" s="1325"/>
      <c r="BZ73" s="1325"/>
      <c r="CA73" s="1325"/>
      <c r="CB73" s="1325"/>
      <c r="CC73" s="1325"/>
      <c r="CD73" s="1325"/>
      <c r="CE73" s="1325"/>
      <c r="CF73" s="1325">
        <v>27</v>
      </c>
      <c r="CG73" s="1325"/>
      <c r="CH73" s="1325"/>
      <c r="CI73" s="1325"/>
      <c r="CJ73" s="1325"/>
      <c r="CK73" s="1325"/>
      <c r="CL73" s="1325"/>
      <c r="CM73" s="1325"/>
      <c r="CN73" s="1325">
        <v>27.6</v>
      </c>
      <c r="CO73" s="1325"/>
      <c r="CP73" s="1325"/>
      <c r="CQ73" s="1325"/>
      <c r="CR73" s="1325"/>
      <c r="CS73" s="1325"/>
      <c r="CT73" s="1325"/>
      <c r="CU73" s="1325"/>
      <c r="CV73" s="1325">
        <v>1.4</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608</v>
      </c>
      <c r="BC75" s="1327"/>
      <c r="BD75" s="1327"/>
      <c r="BE75" s="1327"/>
      <c r="BF75" s="1327"/>
      <c r="BG75" s="1327"/>
      <c r="BH75" s="1327"/>
      <c r="BI75" s="1327"/>
      <c r="BJ75" s="1327"/>
      <c r="BK75" s="1327"/>
      <c r="BL75" s="1327"/>
      <c r="BM75" s="1327"/>
      <c r="BN75" s="1327"/>
      <c r="BO75" s="1327"/>
      <c r="BP75" s="1325">
        <v>12</v>
      </c>
      <c r="BQ75" s="1325"/>
      <c r="BR75" s="1325"/>
      <c r="BS75" s="1325"/>
      <c r="BT75" s="1325"/>
      <c r="BU75" s="1325"/>
      <c r="BV75" s="1325"/>
      <c r="BW75" s="1325"/>
      <c r="BX75" s="1325">
        <v>12.1</v>
      </c>
      <c r="BY75" s="1325"/>
      <c r="BZ75" s="1325"/>
      <c r="CA75" s="1325"/>
      <c r="CB75" s="1325"/>
      <c r="CC75" s="1325"/>
      <c r="CD75" s="1325"/>
      <c r="CE75" s="1325"/>
      <c r="CF75" s="1325">
        <v>12.5</v>
      </c>
      <c r="CG75" s="1325"/>
      <c r="CH75" s="1325"/>
      <c r="CI75" s="1325"/>
      <c r="CJ75" s="1325"/>
      <c r="CK75" s="1325"/>
      <c r="CL75" s="1325"/>
      <c r="CM75" s="1325"/>
      <c r="CN75" s="1325">
        <v>13.1</v>
      </c>
      <c r="CO75" s="1325"/>
      <c r="CP75" s="1325"/>
      <c r="CQ75" s="1325"/>
      <c r="CR75" s="1325"/>
      <c r="CS75" s="1325"/>
      <c r="CT75" s="1325"/>
      <c r="CU75" s="1325"/>
      <c r="CV75" s="1325">
        <v>13.4</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609</v>
      </c>
      <c r="AO77" s="1324"/>
      <c r="AP77" s="1324"/>
      <c r="AQ77" s="1324"/>
      <c r="AR77" s="1324"/>
      <c r="AS77" s="1324"/>
      <c r="AT77" s="1324"/>
      <c r="AU77" s="1324"/>
      <c r="AV77" s="1324"/>
      <c r="AW77" s="1324"/>
      <c r="AX77" s="1324"/>
      <c r="AY77" s="1324"/>
      <c r="AZ77" s="1324"/>
      <c r="BA77" s="1324"/>
      <c r="BB77" s="1327" t="s">
        <v>603</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610</v>
      </c>
      <c r="BC79" s="1327"/>
      <c r="BD79" s="1327"/>
      <c r="BE79" s="1327"/>
      <c r="BF79" s="1327"/>
      <c r="BG79" s="1327"/>
      <c r="BH79" s="1327"/>
      <c r="BI79" s="1327"/>
      <c r="BJ79" s="1327"/>
      <c r="BK79" s="1327"/>
      <c r="BL79" s="1327"/>
      <c r="BM79" s="1327"/>
      <c r="BN79" s="1327"/>
      <c r="BO79" s="1327"/>
      <c r="BP79" s="1325">
        <v>7.3</v>
      </c>
      <c r="BQ79" s="1325"/>
      <c r="BR79" s="1325"/>
      <c r="BS79" s="1325"/>
      <c r="BT79" s="1325"/>
      <c r="BU79" s="1325"/>
      <c r="BV79" s="1325"/>
      <c r="BW79" s="1325"/>
      <c r="BX79" s="1325">
        <v>7.2</v>
      </c>
      <c r="BY79" s="1325"/>
      <c r="BZ79" s="1325"/>
      <c r="CA79" s="1325"/>
      <c r="CB79" s="1325"/>
      <c r="CC79" s="1325"/>
      <c r="CD79" s="1325"/>
      <c r="CE79" s="1325"/>
      <c r="CF79" s="1325">
        <v>7.2</v>
      </c>
      <c r="CG79" s="1325"/>
      <c r="CH79" s="1325"/>
      <c r="CI79" s="1325"/>
      <c r="CJ79" s="1325"/>
      <c r="CK79" s="1325"/>
      <c r="CL79" s="1325"/>
      <c r="CM79" s="1325"/>
      <c r="CN79" s="1325">
        <v>7.7</v>
      </c>
      <c r="CO79" s="1325"/>
      <c r="CP79" s="1325"/>
      <c r="CQ79" s="1325"/>
      <c r="CR79" s="1325"/>
      <c r="CS79" s="1325"/>
      <c r="CT79" s="1325"/>
      <c r="CU79" s="1325"/>
      <c r="CV79" s="1325">
        <v>8</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uAxkEl3zeGcCjb46fFAbkhF6KsPPy8saQHzbLsbpJwUIRcLkquz894rVA3Fx/2vuy157gpIr4jZGYF5CFYj3+w==" saltValue="X8ZMLwZwSmPMzZHgT+Yk2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611</v>
      </c>
    </row>
  </sheetData>
  <sheetProtection algorithmName="SHA-512" hashValue="Ejv6WAa4ieQAGURti9v6Y1yRn5vUjKiE4iIrpJ8R9WLJGZhziRH37Muo9IJkCKjzdA7UMZf8LxiUpi5ntC5zqA==" saltValue="ob7bJQoaXzh8iuyPg2Si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OaVo+1an80EKwXZ/ny4WqMvoP9G2jsKZoiIkbbNjZcuO0K7s5F7pPQrMHy/9AK9qplF/OqMs1dy1IQuZ9u2eJg==" saltValue="PK711PvytRKQJwo0y0S4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544</v>
      </c>
      <c r="G2" s="157"/>
      <c r="H2" s="158"/>
    </row>
    <row r="3" spans="1:8" x14ac:dyDescent="0.15">
      <c r="A3" s="154" t="s">
        <v>537</v>
      </c>
      <c r="B3" s="159"/>
      <c r="C3" s="160"/>
      <c r="D3" s="161">
        <v>131232</v>
      </c>
      <c r="E3" s="162"/>
      <c r="F3" s="163">
        <v>138651</v>
      </c>
      <c r="G3" s="164"/>
      <c r="H3" s="165"/>
    </row>
    <row r="4" spans="1:8" x14ac:dyDescent="0.15">
      <c r="A4" s="166"/>
      <c r="B4" s="167"/>
      <c r="C4" s="168"/>
      <c r="D4" s="169">
        <v>38580</v>
      </c>
      <c r="E4" s="170"/>
      <c r="F4" s="171">
        <v>71211</v>
      </c>
      <c r="G4" s="172"/>
      <c r="H4" s="173"/>
    </row>
    <row r="5" spans="1:8" x14ac:dyDescent="0.15">
      <c r="A5" s="154" t="s">
        <v>539</v>
      </c>
      <c r="B5" s="159"/>
      <c r="C5" s="160"/>
      <c r="D5" s="161">
        <v>123655</v>
      </c>
      <c r="E5" s="162"/>
      <c r="F5" s="163">
        <v>122882</v>
      </c>
      <c r="G5" s="164"/>
      <c r="H5" s="165"/>
    </row>
    <row r="6" spans="1:8" x14ac:dyDescent="0.15">
      <c r="A6" s="166"/>
      <c r="B6" s="167"/>
      <c r="C6" s="168"/>
      <c r="D6" s="169">
        <v>68351</v>
      </c>
      <c r="E6" s="170"/>
      <c r="F6" s="171">
        <v>65785</v>
      </c>
      <c r="G6" s="172"/>
      <c r="H6" s="173"/>
    </row>
    <row r="7" spans="1:8" x14ac:dyDescent="0.15">
      <c r="A7" s="154" t="s">
        <v>540</v>
      </c>
      <c r="B7" s="159"/>
      <c r="C7" s="160"/>
      <c r="D7" s="161">
        <v>135410</v>
      </c>
      <c r="E7" s="162"/>
      <c r="F7" s="163">
        <v>114790</v>
      </c>
      <c r="G7" s="164"/>
      <c r="H7" s="165"/>
    </row>
    <row r="8" spans="1:8" x14ac:dyDescent="0.15">
      <c r="A8" s="166"/>
      <c r="B8" s="167"/>
      <c r="C8" s="168"/>
      <c r="D8" s="169">
        <v>74039</v>
      </c>
      <c r="E8" s="170"/>
      <c r="F8" s="171">
        <v>55601</v>
      </c>
      <c r="G8" s="172"/>
      <c r="H8" s="173"/>
    </row>
    <row r="9" spans="1:8" x14ac:dyDescent="0.15">
      <c r="A9" s="154" t="s">
        <v>541</v>
      </c>
      <c r="B9" s="159"/>
      <c r="C9" s="160"/>
      <c r="D9" s="161">
        <v>250518</v>
      </c>
      <c r="E9" s="162"/>
      <c r="F9" s="163">
        <v>126262</v>
      </c>
      <c r="G9" s="164"/>
      <c r="H9" s="165"/>
    </row>
    <row r="10" spans="1:8" x14ac:dyDescent="0.15">
      <c r="A10" s="166"/>
      <c r="B10" s="167"/>
      <c r="C10" s="168"/>
      <c r="D10" s="169">
        <v>137482</v>
      </c>
      <c r="E10" s="170"/>
      <c r="F10" s="171">
        <v>56769</v>
      </c>
      <c r="G10" s="172"/>
      <c r="H10" s="173"/>
    </row>
    <row r="11" spans="1:8" x14ac:dyDescent="0.15">
      <c r="A11" s="154" t="s">
        <v>542</v>
      </c>
      <c r="B11" s="159"/>
      <c r="C11" s="160"/>
      <c r="D11" s="161">
        <v>316109</v>
      </c>
      <c r="E11" s="162"/>
      <c r="F11" s="163">
        <v>126525</v>
      </c>
      <c r="G11" s="164"/>
      <c r="H11" s="165"/>
    </row>
    <row r="12" spans="1:8" x14ac:dyDescent="0.15">
      <c r="A12" s="166"/>
      <c r="B12" s="167"/>
      <c r="C12" s="174"/>
      <c r="D12" s="169">
        <v>68373</v>
      </c>
      <c r="E12" s="170"/>
      <c r="F12" s="171">
        <v>67052</v>
      </c>
      <c r="G12" s="172"/>
      <c r="H12" s="173"/>
    </row>
    <row r="13" spans="1:8" x14ac:dyDescent="0.15">
      <c r="A13" s="154"/>
      <c r="B13" s="159"/>
      <c r="C13" s="175"/>
      <c r="D13" s="176">
        <v>191385</v>
      </c>
      <c r="E13" s="177"/>
      <c r="F13" s="178">
        <v>125822</v>
      </c>
      <c r="G13" s="179"/>
      <c r="H13" s="165"/>
    </row>
    <row r="14" spans="1:8" x14ac:dyDescent="0.15">
      <c r="A14" s="166"/>
      <c r="B14" s="167"/>
      <c r="C14" s="168"/>
      <c r="D14" s="169">
        <v>77365</v>
      </c>
      <c r="E14" s="170"/>
      <c r="F14" s="171">
        <v>63284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9.94</v>
      </c>
      <c r="C19" s="180">
        <f>ROUND(VALUE(SUBSTITUTE(実質収支比率等に係る経年分析!G$48,"▲","-")),2)</f>
        <v>8.9700000000000006</v>
      </c>
      <c r="D19" s="180">
        <f>ROUND(VALUE(SUBSTITUTE(実質収支比率等に係る経年分析!H$48,"▲","-")),2)</f>
        <v>6.4</v>
      </c>
      <c r="E19" s="180">
        <f>ROUND(VALUE(SUBSTITUTE(実質収支比率等に係る経年分析!I$48,"▲","-")),2)</f>
        <v>7.56</v>
      </c>
      <c r="F19" s="180">
        <f>ROUND(VALUE(SUBSTITUTE(実質収支比率等に係る経年分析!J$48,"▲","-")),2)</f>
        <v>9.7799999999999994</v>
      </c>
    </row>
    <row r="20" spans="1:11" x14ac:dyDescent="0.15">
      <c r="A20" s="180" t="s">
        <v>54</v>
      </c>
      <c r="B20" s="180">
        <f>ROUND(VALUE(SUBSTITUTE(実質収支比率等に係る経年分析!F$47,"▲","-")),2)</f>
        <v>31.52</v>
      </c>
      <c r="C20" s="180">
        <f>ROUND(VALUE(SUBSTITUTE(実質収支比率等に係る経年分析!G$47,"▲","-")),2)</f>
        <v>30.87</v>
      </c>
      <c r="D20" s="180">
        <f>ROUND(VALUE(SUBSTITUTE(実質収支比率等に係る経年分析!H$47,"▲","-")),2)</f>
        <v>19.260000000000002</v>
      </c>
      <c r="E20" s="180">
        <f>ROUND(VALUE(SUBSTITUTE(実質収支比率等に係る経年分析!I$47,"▲","-")),2)</f>
        <v>18.850000000000001</v>
      </c>
      <c r="F20" s="180">
        <f>ROUND(VALUE(SUBSTITUTE(実質収支比率等に係る経年分析!J$47,"▲","-")),2)</f>
        <v>18.77</v>
      </c>
    </row>
    <row r="21" spans="1:11" x14ac:dyDescent="0.15">
      <c r="A21" s="180" t="s">
        <v>55</v>
      </c>
      <c r="B21" s="180">
        <f>IF(ISNUMBER(VALUE(SUBSTITUTE(実質収支比率等に係る経年分析!F$49,"▲","-"))),ROUND(VALUE(SUBSTITUTE(実質収支比率等に係る経年分析!F$49,"▲","-")),2),NA())</f>
        <v>0.43</v>
      </c>
      <c r="C21" s="180">
        <f>IF(ISNUMBER(VALUE(SUBSTITUTE(実質収支比率等に係る経年分析!G$49,"▲","-"))),ROUND(VALUE(SUBSTITUTE(実質収支比率等に係る経年分析!G$49,"▲","-")),2),NA())</f>
        <v>-3.2</v>
      </c>
      <c r="D21" s="180">
        <f>IF(ISNUMBER(VALUE(SUBSTITUTE(実質収支比率等に係る経年分析!H$49,"▲","-"))),ROUND(VALUE(SUBSTITUTE(実質収支比率等に係る経年分析!H$49,"▲","-")),2),NA())</f>
        <v>-14.49</v>
      </c>
      <c r="E21" s="180">
        <f>IF(ISNUMBER(VALUE(SUBSTITUTE(実質収支比率等に係る経年分析!I$49,"▲","-"))),ROUND(VALUE(SUBSTITUTE(実質収支比率等に係る経年分析!I$49,"▲","-")),2),NA())</f>
        <v>0.75</v>
      </c>
      <c r="F21" s="180">
        <f>IF(ISNUMBER(VALUE(SUBSTITUTE(実質収支比率等に係る経年分析!J$49,"▲","-"))),ROUND(VALUE(SUBSTITUTE(実質収支比率等に係る経年分析!J$49,"▲","-")),2),NA())</f>
        <v>3.34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1.42</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3.28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1.1399999999999999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1.03</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8.9600000000000009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9.77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529</v>
      </c>
      <c r="E42" s="182"/>
      <c r="F42" s="182"/>
      <c r="G42" s="182">
        <f>'実質公債費比率（分子）の構造'!L$52</f>
        <v>482</v>
      </c>
      <c r="H42" s="182"/>
      <c r="I42" s="182"/>
      <c r="J42" s="182">
        <f>'実質公債費比率（分子）の構造'!M$52</f>
        <v>487</v>
      </c>
      <c r="K42" s="182"/>
      <c r="L42" s="182"/>
      <c r="M42" s="182">
        <f>'実質公債費比率（分子）の構造'!N$52</f>
        <v>496</v>
      </c>
      <c r="N42" s="182"/>
      <c r="O42" s="182"/>
      <c r="P42" s="182">
        <f>'実質公債費比率（分子）の構造'!O$52</f>
        <v>484</v>
      </c>
    </row>
    <row r="43" spans="1:16" x14ac:dyDescent="0.15">
      <c r="A43" s="182" t="s">
        <v>63</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15">
      <c r="A45" s="182" t="s">
        <v>65</v>
      </c>
      <c r="B45" s="182">
        <f>'実質公債費比率（分子）の構造'!K$49</f>
        <v>11</v>
      </c>
      <c r="C45" s="182"/>
      <c r="D45" s="182"/>
      <c r="E45" s="182">
        <f>'実質公債費比率（分子）の構造'!L$49</f>
        <v>12</v>
      </c>
      <c r="F45" s="182"/>
      <c r="G45" s="182"/>
      <c r="H45" s="182">
        <f>'実質公債費比率（分子）の構造'!M$49</f>
        <v>5</v>
      </c>
      <c r="I45" s="182"/>
      <c r="J45" s="182"/>
      <c r="K45" s="182">
        <f>'実質公債費比率（分子）の構造'!N$49</f>
        <v>8</v>
      </c>
      <c r="L45" s="182"/>
      <c r="M45" s="182"/>
      <c r="N45" s="182">
        <f>'実質公債費比率（分子）の構造'!O$49</f>
        <v>6</v>
      </c>
      <c r="O45" s="182"/>
      <c r="P45" s="182"/>
    </row>
    <row r="46" spans="1:16" x14ac:dyDescent="0.15">
      <c r="A46" s="182" t="s">
        <v>66</v>
      </c>
      <c r="B46" s="182">
        <f>'実質公債費比率（分子）の構造'!K$48</f>
        <v>252</v>
      </c>
      <c r="C46" s="182"/>
      <c r="D46" s="182"/>
      <c r="E46" s="182">
        <f>'実質公債費比率（分子）の構造'!L$48</f>
        <v>241</v>
      </c>
      <c r="F46" s="182"/>
      <c r="G46" s="182"/>
      <c r="H46" s="182">
        <f>'実質公債費比率（分子）の構造'!M$48</f>
        <v>278</v>
      </c>
      <c r="I46" s="182"/>
      <c r="J46" s="182"/>
      <c r="K46" s="182">
        <f>'実質公債費比率（分子）の構造'!N$48</f>
        <v>294</v>
      </c>
      <c r="L46" s="182"/>
      <c r="M46" s="182"/>
      <c r="N46" s="182">
        <f>'実質公債費比率（分子）の構造'!O$48</f>
        <v>284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536</v>
      </c>
      <c r="C49" s="182"/>
      <c r="D49" s="182"/>
      <c r="E49" s="182">
        <f>'実質公債費比率（分子）の構造'!L$45</f>
        <v>480</v>
      </c>
      <c r="F49" s="182"/>
      <c r="G49" s="182"/>
      <c r="H49" s="182">
        <f>'実質公債費比率（分子）の構造'!M$45</f>
        <v>470</v>
      </c>
      <c r="I49" s="182"/>
      <c r="J49" s="182"/>
      <c r="K49" s="182">
        <f>'実質公債費比率（分子）の構造'!N$45</f>
        <v>488</v>
      </c>
      <c r="L49" s="182"/>
      <c r="M49" s="182"/>
      <c r="N49" s="182">
        <f>'実質公債費比率（分子）の構造'!O$45</f>
        <v>475</v>
      </c>
      <c r="O49" s="182"/>
      <c r="P49" s="182"/>
    </row>
    <row r="50" spans="1:16" x14ac:dyDescent="0.15">
      <c r="A50" s="182" t="s">
        <v>70</v>
      </c>
      <c r="B50" s="182" t="e">
        <f>NA()</f>
        <v>#N/A</v>
      </c>
      <c r="C50" s="182">
        <f>IF(ISNUMBER('実質公債費比率（分子）の構造'!K$53),'実質公債費比率（分子）の構造'!K$53,NA())</f>
        <v>270</v>
      </c>
      <c r="D50" s="182" t="e">
        <f>NA()</f>
        <v>#N/A</v>
      </c>
      <c r="E50" s="182" t="e">
        <f>NA()</f>
        <v>#N/A</v>
      </c>
      <c r="F50" s="182">
        <f>IF(ISNUMBER('実質公債費比率（分子）の構造'!L$53),'実質公債費比率（分子）の構造'!L$53,NA())</f>
        <v>253</v>
      </c>
      <c r="G50" s="182" t="e">
        <f>NA()</f>
        <v>#N/A</v>
      </c>
      <c r="H50" s="182" t="e">
        <f>NA()</f>
        <v>#N/A</v>
      </c>
      <c r="I50" s="182">
        <f>IF(ISNUMBER('実質公債費比率（分子）の構造'!M$53),'実質公債費比率（分子）の構造'!M$53,NA())</f>
        <v>268</v>
      </c>
      <c r="J50" s="182" t="e">
        <f>NA()</f>
        <v>#N/A</v>
      </c>
      <c r="K50" s="182" t="e">
        <f>NA()</f>
        <v>#N/A</v>
      </c>
      <c r="L50" s="182">
        <f>IF(ISNUMBER('実質公債費比率（分子）の構造'!N$53),'実質公債費比率（分子）の構造'!N$53,NA())</f>
        <v>296</v>
      </c>
      <c r="M50" s="182" t="e">
        <f>NA()</f>
        <v>#N/A</v>
      </c>
      <c r="N50" s="182" t="e">
        <f>NA()</f>
        <v>#N/A</v>
      </c>
      <c r="O50" s="182">
        <f>IF(ISNUMBER('実質公債費比率（分子）の構造'!O$53),'実質公債費比率（分子）の構造'!O$53,NA())</f>
        <v>283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5018</v>
      </c>
      <c r="E56" s="181"/>
      <c r="F56" s="181"/>
      <c r="G56" s="181">
        <f>'将来負担比率（分子）の構造'!J$52</f>
        <v>5000</v>
      </c>
      <c r="H56" s="181"/>
      <c r="I56" s="181"/>
      <c r="J56" s="181">
        <f>'将来負担比率（分子）の構造'!K$52</f>
        <v>5149</v>
      </c>
      <c r="K56" s="181"/>
      <c r="L56" s="181"/>
      <c r="M56" s="181">
        <f>'将来負担比率（分子）の構造'!L$52</f>
        <v>5454</v>
      </c>
      <c r="N56" s="181"/>
      <c r="O56" s="181"/>
      <c r="P56" s="181">
        <f>'将来負担比率（分子）の構造'!M$52</f>
        <v>5794</v>
      </c>
    </row>
    <row r="57" spans="1:16" x14ac:dyDescent="0.15">
      <c r="A57" s="181" t="s">
        <v>41</v>
      </c>
      <c r="B57" s="181"/>
      <c r="C57" s="181"/>
      <c r="D57" s="181">
        <f>'将来負担比率（分子）の構造'!I$51</f>
        <v>60</v>
      </c>
      <c r="E57" s="181"/>
      <c r="F57" s="181"/>
      <c r="G57" s="181">
        <f>'将来負担比率（分子）の構造'!J$51</f>
        <v>53</v>
      </c>
      <c r="H57" s="181"/>
      <c r="I57" s="181"/>
      <c r="J57" s="181">
        <f>'将来負担比率（分子）の構造'!K$51</f>
        <v>45</v>
      </c>
      <c r="K57" s="181"/>
      <c r="L57" s="181"/>
      <c r="M57" s="181">
        <f>'将来負担比率（分子）の構造'!L$51</f>
        <v>102</v>
      </c>
      <c r="N57" s="181"/>
      <c r="O57" s="181"/>
      <c r="P57" s="181">
        <f>'将来負担比率（分子）の構造'!M$51</f>
        <v>84</v>
      </c>
    </row>
    <row r="58" spans="1:16" x14ac:dyDescent="0.15">
      <c r="A58" s="181" t="s">
        <v>40</v>
      </c>
      <c r="B58" s="181"/>
      <c r="C58" s="181"/>
      <c r="D58" s="181">
        <f>'将来負担比率（分子）の構造'!I$50</f>
        <v>1897</v>
      </c>
      <c r="E58" s="181"/>
      <c r="F58" s="181"/>
      <c r="G58" s="181">
        <f>'将来負担比率（分子）の構造'!J$50</f>
        <v>2394</v>
      </c>
      <c r="H58" s="181"/>
      <c r="I58" s="181"/>
      <c r="J58" s="181">
        <f>'将来負担比率（分子）の構造'!K$50</f>
        <v>2226</v>
      </c>
      <c r="K58" s="181"/>
      <c r="L58" s="181"/>
      <c r="M58" s="181">
        <f>'将来負担比率（分子）の構造'!L$50</f>
        <v>2158</v>
      </c>
      <c r="N58" s="181"/>
      <c r="O58" s="181"/>
      <c r="P58" s="181">
        <f>'将来負担比率（分子）の構造'!M$50</f>
        <v>2518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546</v>
      </c>
      <c r="C62" s="181"/>
      <c r="D62" s="181"/>
      <c r="E62" s="181">
        <f>'将来負担比率（分子）の構造'!J$45</f>
        <v>535</v>
      </c>
      <c r="F62" s="181"/>
      <c r="G62" s="181"/>
      <c r="H62" s="181">
        <f>'将来負担比率（分子）の構造'!K$45</f>
        <v>504</v>
      </c>
      <c r="I62" s="181"/>
      <c r="J62" s="181"/>
      <c r="K62" s="181">
        <f>'将来負担比率（分子）の構造'!L$45</f>
        <v>480</v>
      </c>
      <c r="L62" s="181"/>
      <c r="M62" s="181"/>
      <c r="N62" s="181">
        <f>'将来負担比率（分子）の構造'!M$45</f>
        <v>465</v>
      </c>
      <c r="O62" s="181"/>
      <c r="P62" s="181"/>
    </row>
    <row r="63" spans="1:16" x14ac:dyDescent="0.15">
      <c r="A63" s="181" t="s">
        <v>33</v>
      </c>
      <c r="B63" s="181">
        <f>'将来負担比率（分子）の構造'!I$44</f>
        <v>14</v>
      </c>
      <c r="C63" s="181"/>
      <c r="D63" s="181"/>
      <c r="E63" s="181">
        <f>'将来負担比率（分子）の構造'!J$44</f>
        <v>7</v>
      </c>
      <c r="F63" s="181"/>
      <c r="G63" s="181"/>
      <c r="H63" s="181">
        <f>'将来負担比率（分子）の構造'!K$44</f>
        <v>22</v>
      </c>
      <c r="I63" s="181"/>
      <c r="J63" s="181"/>
      <c r="K63" s="181">
        <f>'将来負担比率（分子）の構造'!L$44</f>
        <v>14</v>
      </c>
      <c r="L63" s="181"/>
      <c r="M63" s="181"/>
      <c r="N63" s="181">
        <f>'将来負担比率（分子）の構造'!M$44</f>
        <v>7</v>
      </c>
      <c r="O63" s="181"/>
      <c r="P63" s="181"/>
    </row>
    <row r="64" spans="1:16" x14ac:dyDescent="0.15">
      <c r="A64" s="181" t="s">
        <v>32</v>
      </c>
      <c r="B64" s="181">
        <f>'将来負担比率（分子）の構造'!I$43</f>
        <v>3410</v>
      </c>
      <c r="C64" s="181"/>
      <c r="D64" s="181"/>
      <c r="E64" s="181">
        <f>'将来負担比率（分子）の構造'!J$43</f>
        <v>3381</v>
      </c>
      <c r="F64" s="181"/>
      <c r="G64" s="181"/>
      <c r="H64" s="181">
        <f>'将来負担比率（分子）の構造'!K$43</f>
        <v>3220</v>
      </c>
      <c r="I64" s="181"/>
      <c r="J64" s="181"/>
      <c r="K64" s="181">
        <f>'将来負担比率（分子）の構造'!L$43</f>
        <v>2974</v>
      </c>
      <c r="L64" s="181"/>
      <c r="M64" s="181"/>
      <c r="N64" s="181">
        <f>'将来負担比率（分子）の構造'!M$43</f>
        <v>2716</v>
      </c>
      <c r="O64" s="181"/>
      <c r="P64" s="181"/>
    </row>
    <row r="65" spans="1:16" x14ac:dyDescent="0.15">
      <c r="A65" s="181" t="s">
        <v>31</v>
      </c>
      <c r="B65" s="181">
        <f>'将来負担比率（分子）の構造'!I$42</f>
        <v>48</v>
      </c>
      <c r="C65" s="181"/>
      <c r="D65" s="181"/>
      <c r="E65" s="181">
        <f>'将来負担比率（分子）の構造'!J$42</f>
        <v>46</v>
      </c>
      <c r="F65" s="181"/>
      <c r="G65" s="181"/>
      <c r="H65" s="181">
        <f>'将来負担比率（分子）の構造'!K$42</f>
        <v>44</v>
      </c>
      <c r="I65" s="181"/>
      <c r="J65" s="181"/>
      <c r="K65" s="181">
        <f>'将来負担比率（分子）の構造'!L$42</f>
        <v>42</v>
      </c>
      <c r="L65" s="181"/>
      <c r="M65" s="181"/>
      <c r="N65" s="181">
        <f>'将来負担比率（分子）の構造'!M$42</f>
        <v>40</v>
      </c>
      <c r="O65" s="181"/>
      <c r="P65" s="181"/>
    </row>
    <row r="66" spans="1:16" x14ac:dyDescent="0.15">
      <c r="A66" s="181" t="s">
        <v>30</v>
      </c>
      <c r="B66" s="181">
        <f>'将来負担比率（分子）の構造'!I$41</f>
        <v>3765</v>
      </c>
      <c r="C66" s="181"/>
      <c r="D66" s="181"/>
      <c r="E66" s="181">
        <f>'将来負担比率（分子）の構造'!J$41</f>
        <v>3802</v>
      </c>
      <c r="F66" s="181"/>
      <c r="G66" s="181"/>
      <c r="H66" s="181">
        <f>'将来負担比率（分子）の構造'!K$41</f>
        <v>4189</v>
      </c>
      <c r="I66" s="181"/>
      <c r="J66" s="181"/>
      <c r="K66" s="181">
        <f>'将来負担比率（分子）の構造'!L$41</f>
        <v>4774</v>
      </c>
      <c r="L66" s="181"/>
      <c r="M66" s="181"/>
      <c r="N66" s="181">
        <f>'将来負担比率（分子）の構造'!M$41</f>
        <v>5199</v>
      </c>
      <c r="O66" s="181"/>
      <c r="P66" s="181"/>
    </row>
    <row r="67" spans="1:16" x14ac:dyDescent="0.15">
      <c r="A67" s="181" t="s">
        <v>74</v>
      </c>
      <c r="B67" s="181" t="e">
        <f>NA()</f>
        <v>#N/A</v>
      </c>
      <c r="C67" s="181">
        <f>IF(ISNUMBER('将来負担比率（分子）の構造'!I$53), IF('将来負担比率（分子）の構造'!I$53 &lt; 0, 0, '将来負担比率（分子）の構造'!I$53), NA())</f>
        <v>808</v>
      </c>
      <c r="D67" s="181" t="e">
        <f>NA()</f>
        <v>#N/A</v>
      </c>
      <c r="E67" s="181" t="e">
        <f>NA()</f>
        <v>#N/A</v>
      </c>
      <c r="F67" s="181">
        <f>IF(ISNUMBER('将来負担比率（分子）の構造'!J$53), IF('将来負担比率（分子）の構造'!J$53 &lt; 0, 0, '将来負担比率（分子）の構造'!J$53), NA())</f>
        <v>323</v>
      </c>
      <c r="G67" s="181" t="e">
        <f>NA()</f>
        <v>#N/A</v>
      </c>
      <c r="H67" s="181" t="e">
        <f>NA()</f>
        <v>#N/A</v>
      </c>
      <c r="I67" s="181">
        <f>IF(ISNUMBER('将来負担比率（分子）の構造'!K$53), IF('将来負担比率（分子）の構造'!K$53 &lt; 0, 0, '将来負担比率（分子）の構造'!K$53), NA())</f>
        <v>558</v>
      </c>
      <c r="J67" s="181" t="e">
        <f>NA()</f>
        <v>#N/A</v>
      </c>
      <c r="K67" s="181" t="e">
        <f>NA()</f>
        <v>#N/A</v>
      </c>
      <c r="L67" s="181">
        <f>IF(ISNUMBER('将来負担比率（分子）の構造'!L$53), IF('将来負担比率（分子）の構造'!L$53 &lt; 0, 0, '将来負担比率（分子）の構造'!L$53), NA())</f>
        <v>569</v>
      </c>
      <c r="M67" s="181" t="e">
        <f>NA()</f>
        <v>#N/A</v>
      </c>
      <c r="N67" s="181" t="e">
        <f>NA()</f>
        <v>#N/A</v>
      </c>
      <c r="O67" s="181">
        <f>IF(ISNUMBER('将来負担比率（分子）の構造'!M$53), IF('将来負担比率（分子）の構造'!M$53 &lt; 0, 0, '将来負担比率（分子）の構造'!M$53), NA())</f>
        <v>33</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490</v>
      </c>
      <c r="C72" s="185">
        <f>基金残高に係る経年分析!G55</f>
        <v>480</v>
      </c>
      <c r="D72" s="185">
        <f>基金残高に係る経年分析!H55</f>
        <v>501</v>
      </c>
    </row>
    <row r="73" spans="1:16" x14ac:dyDescent="0.15">
      <c r="A73" s="184" t="s">
        <v>77</v>
      </c>
      <c r="B73" s="185">
        <f>基金残高に係る経年分析!F56</f>
        <v>46</v>
      </c>
      <c r="C73" s="185">
        <f>基金残高に係る経年分析!G56</f>
        <v>46</v>
      </c>
      <c r="D73" s="185">
        <f>基金残高に係る経年分析!H56</f>
        <v>285</v>
      </c>
    </row>
    <row r="74" spans="1:16" x14ac:dyDescent="0.15">
      <c r="A74" s="184" t="s">
        <v>78</v>
      </c>
      <c r="B74" s="185">
        <f>基金残高に係る経年分析!F57</f>
        <v>1248</v>
      </c>
      <c r="C74" s="185">
        <f>基金残高に係る経年分析!G57</f>
        <v>1141</v>
      </c>
      <c r="D74" s="185">
        <f>基金残高に係る経年分析!H57</f>
        <v>1205</v>
      </c>
    </row>
  </sheetData>
  <sheetProtection algorithmName="SHA-512" hashValue="r4iU7iV6dWdkwqUcsPGe7SjOnWz2pvwOY6LaOMLqj0L40spJVEYStZsXXheLCUJxyMWQfR9wHLwAHVbTtMr/wg==" saltValue="XoJ7ZQFZbC8yL7aF5T+p9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208</v>
      </c>
      <c r="DI1" s="800"/>
      <c r="DJ1" s="800"/>
      <c r="DK1" s="800"/>
      <c r="DL1" s="800"/>
      <c r="DM1" s="800"/>
      <c r="DN1" s="801"/>
      <c r="DO1" s="226"/>
      <c r="DP1" s="799" t="s">
        <v>209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214</v>
      </c>
      <c r="S4" s="742"/>
      <c r="T4" s="742"/>
      <c r="U4" s="742"/>
      <c r="V4" s="742"/>
      <c r="W4" s="742"/>
      <c r="X4" s="742"/>
      <c r="Y4" s="743"/>
      <c r="Z4" s="741" t="s">
        <v>215</v>
      </c>
      <c r="AA4" s="742"/>
      <c r="AB4" s="742"/>
      <c r="AC4" s="743"/>
      <c r="AD4" s="741" t="s">
        <v>216</v>
      </c>
      <c r="AE4" s="742"/>
      <c r="AF4" s="742"/>
      <c r="AG4" s="742"/>
      <c r="AH4" s="742"/>
      <c r="AI4" s="742"/>
      <c r="AJ4" s="742"/>
      <c r="AK4" s="743"/>
      <c r="AL4" s="741" t="s">
        <v>215</v>
      </c>
      <c r="AM4" s="742"/>
      <c r="AN4" s="742"/>
      <c r="AO4" s="743"/>
      <c r="AP4" s="802" t="s">
        <v>217</v>
      </c>
      <c r="AQ4" s="802"/>
      <c r="AR4" s="802"/>
      <c r="AS4" s="802"/>
      <c r="AT4" s="802"/>
      <c r="AU4" s="802"/>
      <c r="AV4" s="802"/>
      <c r="AW4" s="802"/>
      <c r="AX4" s="802"/>
      <c r="AY4" s="802"/>
      <c r="AZ4" s="802"/>
      <c r="BA4" s="802"/>
      <c r="BB4" s="802"/>
      <c r="BC4" s="802"/>
      <c r="BD4" s="802"/>
      <c r="BE4" s="802"/>
      <c r="BF4" s="802"/>
      <c r="BG4" s="802" t="s">
        <v>218</v>
      </c>
      <c r="BH4" s="802"/>
      <c r="BI4" s="802"/>
      <c r="BJ4" s="802"/>
      <c r="BK4" s="802"/>
      <c r="BL4" s="802"/>
      <c r="BM4" s="802"/>
      <c r="BN4" s="802"/>
      <c r="BO4" s="802" t="s">
        <v>215</v>
      </c>
      <c r="BP4" s="802"/>
      <c r="BQ4" s="802"/>
      <c r="BR4" s="802"/>
      <c r="BS4" s="802" t="s">
        <v>219</v>
      </c>
      <c r="BT4" s="802"/>
      <c r="BU4" s="802"/>
      <c r="BV4" s="802"/>
      <c r="BW4" s="802"/>
      <c r="BX4" s="802"/>
      <c r="BY4" s="802"/>
      <c r="BZ4" s="802"/>
      <c r="CA4" s="802"/>
      <c r="CB4" s="802"/>
      <c r="CD4" s="784" t="s">
        <v>220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221</v>
      </c>
      <c r="C5" s="747"/>
      <c r="D5" s="747"/>
      <c r="E5" s="747"/>
      <c r="F5" s="747"/>
      <c r="G5" s="747"/>
      <c r="H5" s="747"/>
      <c r="I5" s="747"/>
      <c r="J5" s="747"/>
      <c r="K5" s="747"/>
      <c r="L5" s="747"/>
      <c r="M5" s="747"/>
      <c r="N5" s="747"/>
      <c r="O5" s="747"/>
      <c r="P5" s="747"/>
      <c r="Q5" s="748"/>
      <c r="R5" s="735">
        <v>475672</v>
      </c>
      <c r="S5" s="736"/>
      <c r="T5" s="736"/>
      <c r="U5" s="736"/>
      <c r="V5" s="736"/>
      <c r="W5" s="736"/>
      <c r="X5" s="736"/>
      <c r="Y5" s="779"/>
      <c r="Z5" s="797">
        <v>6.9</v>
      </c>
      <c r="AA5" s="797"/>
      <c r="AB5" s="797"/>
      <c r="AC5" s="797"/>
      <c r="AD5" s="798">
        <v>475672</v>
      </c>
      <c r="AE5" s="798"/>
      <c r="AF5" s="798"/>
      <c r="AG5" s="798"/>
      <c r="AH5" s="798"/>
      <c r="AI5" s="798"/>
      <c r="AJ5" s="798"/>
      <c r="AK5" s="798"/>
      <c r="AL5" s="780">
        <v>18.399999999999999</v>
      </c>
      <c r="AM5" s="751"/>
      <c r="AN5" s="751"/>
      <c r="AO5" s="781"/>
      <c r="AP5" s="746" t="s">
        <v>222</v>
      </c>
      <c r="AQ5" s="747"/>
      <c r="AR5" s="747"/>
      <c r="AS5" s="747"/>
      <c r="AT5" s="747"/>
      <c r="AU5" s="747"/>
      <c r="AV5" s="747"/>
      <c r="AW5" s="747"/>
      <c r="AX5" s="747"/>
      <c r="AY5" s="747"/>
      <c r="AZ5" s="747"/>
      <c r="BA5" s="747"/>
      <c r="BB5" s="747"/>
      <c r="BC5" s="747"/>
      <c r="BD5" s="747"/>
      <c r="BE5" s="747"/>
      <c r="BF5" s="748"/>
      <c r="BG5" s="680">
        <v>475469</v>
      </c>
      <c r="BH5" s="681"/>
      <c r="BI5" s="681"/>
      <c r="BJ5" s="681"/>
      <c r="BK5" s="681"/>
      <c r="BL5" s="681"/>
      <c r="BM5" s="681"/>
      <c r="BN5" s="682"/>
      <c r="BO5" s="713">
        <v>100</v>
      </c>
      <c r="BP5" s="713"/>
      <c r="BQ5" s="713"/>
      <c r="BR5" s="713"/>
      <c r="BS5" s="714">
        <v>3278</v>
      </c>
      <c r="BT5" s="714"/>
      <c r="BU5" s="714"/>
      <c r="BV5" s="714"/>
      <c r="BW5" s="714"/>
      <c r="BX5" s="714"/>
      <c r="BY5" s="714"/>
      <c r="BZ5" s="714"/>
      <c r="CA5" s="714"/>
      <c r="CB5" s="777"/>
      <c r="CD5" s="784" t="s">
        <v>217</v>
      </c>
      <c r="CE5" s="785"/>
      <c r="CF5" s="785"/>
      <c r="CG5" s="785"/>
      <c r="CH5" s="785"/>
      <c r="CI5" s="785"/>
      <c r="CJ5" s="785"/>
      <c r="CK5" s="785"/>
      <c r="CL5" s="785"/>
      <c r="CM5" s="785"/>
      <c r="CN5" s="785"/>
      <c r="CO5" s="785"/>
      <c r="CP5" s="785"/>
      <c r="CQ5" s="786"/>
      <c r="CR5" s="784" t="s">
        <v>223</v>
      </c>
      <c r="CS5" s="785"/>
      <c r="CT5" s="785"/>
      <c r="CU5" s="785"/>
      <c r="CV5" s="785"/>
      <c r="CW5" s="785"/>
      <c r="CX5" s="785"/>
      <c r="CY5" s="786"/>
      <c r="CZ5" s="784" t="s">
        <v>215</v>
      </c>
      <c r="DA5" s="785"/>
      <c r="DB5" s="785"/>
      <c r="DC5" s="786"/>
      <c r="DD5" s="784" t="s">
        <v>224</v>
      </c>
      <c r="DE5" s="785"/>
      <c r="DF5" s="785"/>
      <c r="DG5" s="785"/>
      <c r="DH5" s="785"/>
      <c r="DI5" s="785"/>
      <c r="DJ5" s="785"/>
      <c r="DK5" s="785"/>
      <c r="DL5" s="785"/>
      <c r="DM5" s="785"/>
      <c r="DN5" s="785"/>
      <c r="DO5" s="785"/>
      <c r="DP5" s="786"/>
      <c r="DQ5" s="784" t="s">
        <v>225</v>
      </c>
      <c r="DR5" s="785"/>
      <c r="DS5" s="785"/>
      <c r="DT5" s="785"/>
      <c r="DU5" s="785"/>
      <c r="DV5" s="785"/>
      <c r="DW5" s="785"/>
      <c r="DX5" s="785"/>
      <c r="DY5" s="785"/>
      <c r="DZ5" s="785"/>
      <c r="EA5" s="785"/>
      <c r="EB5" s="785"/>
      <c r="EC5" s="786"/>
    </row>
    <row r="6" spans="2:143" ht="11.25" customHeight="1" x14ac:dyDescent="0.15">
      <c r="B6" s="677" t="s">
        <v>226</v>
      </c>
      <c r="C6" s="678"/>
      <c r="D6" s="678"/>
      <c r="E6" s="678"/>
      <c r="F6" s="678"/>
      <c r="G6" s="678"/>
      <c r="H6" s="678"/>
      <c r="I6" s="678"/>
      <c r="J6" s="678"/>
      <c r="K6" s="678"/>
      <c r="L6" s="678"/>
      <c r="M6" s="678"/>
      <c r="N6" s="678"/>
      <c r="O6" s="678"/>
      <c r="P6" s="678"/>
      <c r="Q6" s="679"/>
      <c r="R6" s="680">
        <v>37088</v>
      </c>
      <c r="S6" s="681"/>
      <c r="T6" s="681"/>
      <c r="U6" s="681"/>
      <c r="V6" s="681"/>
      <c r="W6" s="681"/>
      <c r="X6" s="681"/>
      <c r="Y6" s="682"/>
      <c r="Z6" s="713">
        <v>0.5</v>
      </c>
      <c r="AA6" s="713"/>
      <c r="AB6" s="713"/>
      <c r="AC6" s="713"/>
      <c r="AD6" s="714">
        <v>37088</v>
      </c>
      <c r="AE6" s="714"/>
      <c r="AF6" s="714"/>
      <c r="AG6" s="714"/>
      <c r="AH6" s="714"/>
      <c r="AI6" s="714"/>
      <c r="AJ6" s="714"/>
      <c r="AK6" s="714"/>
      <c r="AL6" s="683">
        <v>1.4</v>
      </c>
      <c r="AM6" s="684"/>
      <c r="AN6" s="684"/>
      <c r="AO6" s="715"/>
      <c r="AP6" s="677" t="s">
        <v>227</v>
      </c>
      <c r="AQ6" s="678"/>
      <c r="AR6" s="678"/>
      <c r="AS6" s="678"/>
      <c r="AT6" s="678"/>
      <c r="AU6" s="678"/>
      <c r="AV6" s="678"/>
      <c r="AW6" s="678"/>
      <c r="AX6" s="678"/>
      <c r="AY6" s="678"/>
      <c r="AZ6" s="678"/>
      <c r="BA6" s="678"/>
      <c r="BB6" s="678"/>
      <c r="BC6" s="678"/>
      <c r="BD6" s="678"/>
      <c r="BE6" s="678"/>
      <c r="BF6" s="679"/>
      <c r="BG6" s="680">
        <v>475469</v>
      </c>
      <c r="BH6" s="681"/>
      <c r="BI6" s="681"/>
      <c r="BJ6" s="681"/>
      <c r="BK6" s="681"/>
      <c r="BL6" s="681"/>
      <c r="BM6" s="681"/>
      <c r="BN6" s="682"/>
      <c r="BO6" s="713">
        <v>100</v>
      </c>
      <c r="BP6" s="713"/>
      <c r="BQ6" s="713"/>
      <c r="BR6" s="713"/>
      <c r="BS6" s="714">
        <v>3278</v>
      </c>
      <c r="BT6" s="714"/>
      <c r="BU6" s="714"/>
      <c r="BV6" s="714"/>
      <c r="BW6" s="714"/>
      <c r="BX6" s="714"/>
      <c r="BY6" s="714"/>
      <c r="BZ6" s="714"/>
      <c r="CA6" s="714"/>
      <c r="CB6" s="777"/>
      <c r="CD6" s="738" t="s">
        <v>228</v>
      </c>
      <c r="CE6" s="739"/>
      <c r="CF6" s="739"/>
      <c r="CG6" s="739"/>
      <c r="CH6" s="739"/>
      <c r="CI6" s="739"/>
      <c r="CJ6" s="739"/>
      <c r="CK6" s="739"/>
      <c r="CL6" s="739"/>
      <c r="CM6" s="739"/>
      <c r="CN6" s="739"/>
      <c r="CO6" s="739"/>
      <c r="CP6" s="739"/>
      <c r="CQ6" s="740"/>
      <c r="CR6" s="680">
        <v>68175</v>
      </c>
      <c r="CS6" s="681"/>
      <c r="CT6" s="681"/>
      <c r="CU6" s="681"/>
      <c r="CV6" s="681"/>
      <c r="CW6" s="681"/>
      <c r="CX6" s="681"/>
      <c r="CY6" s="682"/>
      <c r="CZ6" s="780">
        <v>1</v>
      </c>
      <c r="DA6" s="751"/>
      <c r="DB6" s="751"/>
      <c r="DC6" s="783"/>
      <c r="DD6" s="686" t="s">
        <v>229</v>
      </c>
      <c r="DE6" s="681"/>
      <c r="DF6" s="681"/>
      <c r="DG6" s="681"/>
      <c r="DH6" s="681"/>
      <c r="DI6" s="681"/>
      <c r="DJ6" s="681"/>
      <c r="DK6" s="681"/>
      <c r="DL6" s="681"/>
      <c r="DM6" s="681"/>
      <c r="DN6" s="681"/>
      <c r="DO6" s="681"/>
      <c r="DP6" s="682"/>
      <c r="DQ6" s="686">
        <v>67851</v>
      </c>
      <c r="DR6" s="681"/>
      <c r="DS6" s="681"/>
      <c r="DT6" s="681"/>
      <c r="DU6" s="681"/>
      <c r="DV6" s="681"/>
      <c r="DW6" s="681"/>
      <c r="DX6" s="681"/>
      <c r="DY6" s="681"/>
      <c r="DZ6" s="681"/>
      <c r="EA6" s="681"/>
      <c r="EB6" s="681"/>
      <c r="EC6" s="727"/>
    </row>
    <row r="7" spans="2:143" ht="11.25" customHeight="1" x14ac:dyDescent="0.15">
      <c r="B7" s="677" t="s">
        <v>230</v>
      </c>
      <c r="C7" s="678"/>
      <c r="D7" s="678"/>
      <c r="E7" s="678"/>
      <c r="F7" s="678"/>
      <c r="G7" s="678"/>
      <c r="H7" s="678"/>
      <c r="I7" s="678"/>
      <c r="J7" s="678"/>
      <c r="K7" s="678"/>
      <c r="L7" s="678"/>
      <c r="M7" s="678"/>
      <c r="N7" s="678"/>
      <c r="O7" s="678"/>
      <c r="P7" s="678"/>
      <c r="Q7" s="679"/>
      <c r="R7" s="680">
        <v>423</v>
      </c>
      <c r="S7" s="681"/>
      <c r="T7" s="681"/>
      <c r="U7" s="681"/>
      <c r="V7" s="681"/>
      <c r="W7" s="681"/>
      <c r="X7" s="681"/>
      <c r="Y7" s="682"/>
      <c r="Z7" s="713">
        <v>0</v>
      </c>
      <c r="AA7" s="713"/>
      <c r="AB7" s="713"/>
      <c r="AC7" s="713"/>
      <c r="AD7" s="714">
        <v>423</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195624</v>
      </c>
      <c r="BH7" s="681"/>
      <c r="BI7" s="681"/>
      <c r="BJ7" s="681"/>
      <c r="BK7" s="681"/>
      <c r="BL7" s="681"/>
      <c r="BM7" s="681"/>
      <c r="BN7" s="682"/>
      <c r="BO7" s="713">
        <v>41.1</v>
      </c>
      <c r="BP7" s="713"/>
      <c r="BQ7" s="713"/>
      <c r="BR7" s="713"/>
      <c r="BS7" s="714">
        <v>3278</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1932735</v>
      </c>
      <c r="CS7" s="681"/>
      <c r="CT7" s="681"/>
      <c r="CU7" s="681"/>
      <c r="CV7" s="681"/>
      <c r="CW7" s="681"/>
      <c r="CX7" s="681"/>
      <c r="CY7" s="682"/>
      <c r="CZ7" s="713">
        <v>29.1</v>
      </c>
      <c r="DA7" s="713"/>
      <c r="DB7" s="713"/>
      <c r="DC7" s="713"/>
      <c r="DD7" s="686">
        <v>35856</v>
      </c>
      <c r="DE7" s="681"/>
      <c r="DF7" s="681"/>
      <c r="DG7" s="681"/>
      <c r="DH7" s="681"/>
      <c r="DI7" s="681"/>
      <c r="DJ7" s="681"/>
      <c r="DK7" s="681"/>
      <c r="DL7" s="681"/>
      <c r="DM7" s="681"/>
      <c r="DN7" s="681"/>
      <c r="DO7" s="681"/>
      <c r="DP7" s="682"/>
      <c r="DQ7" s="686">
        <v>869594</v>
      </c>
      <c r="DR7" s="681"/>
      <c r="DS7" s="681"/>
      <c r="DT7" s="681"/>
      <c r="DU7" s="681"/>
      <c r="DV7" s="681"/>
      <c r="DW7" s="681"/>
      <c r="DX7" s="681"/>
      <c r="DY7" s="681"/>
      <c r="DZ7" s="681"/>
      <c r="EA7" s="681"/>
      <c r="EB7" s="681"/>
      <c r="EC7" s="727"/>
    </row>
    <row r="8" spans="2:143" ht="11.25" customHeight="1" x14ac:dyDescent="0.15">
      <c r="B8" s="677" t="s">
        <v>233</v>
      </c>
      <c r="C8" s="678"/>
      <c r="D8" s="678"/>
      <c r="E8" s="678"/>
      <c r="F8" s="678"/>
      <c r="G8" s="678"/>
      <c r="H8" s="678"/>
      <c r="I8" s="678"/>
      <c r="J8" s="678"/>
      <c r="K8" s="678"/>
      <c r="L8" s="678"/>
      <c r="M8" s="678"/>
      <c r="N8" s="678"/>
      <c r="O8" s="678"/>
      <c r="P8" s="678"/>
      <c r="Q8" s="679"/>
      <c r="R8" s="680">
        <v>982</v>
      </c>
      <c r="S8" s="681"/>
      <c r="T8" s="681"/>
      <c r="U8" s="681"/>
      <c r="V8" s="681"/>
      <c r="W8" s="681"/>
      <c r="X8" s="681"/>
      <c r="Y8" s="682"/>
      <c r="Z8" s="713">
        <v>0</v>
      </c>
      <c r="AA8" s="713"/>
      <c r="AB8" s="713"/>
      <c r="AC8" s="713"/>
      <c r="AD8" s="714">
        <v>982</v>
      </c>
      <c r="AE8" s="714"/>
      <c r="AF8" s="714"/>
      <c r="AG8" s="714"/>
      <c r="AH8" s="714"/>
      <c r="AI8" s="714"/>
      <c r="AJ8" s="714"/>
      <c r="AK8" s="714"/>
      <c r="AL8" s="683">
        <v>0</v>
      </c>
      <c r="AM8" s="684"/>
      <c r="AN8" s="684"/>
      <c r="AO8" s="715"/>
      <c r="AP8" s="677" t="s">
        <v>234</v>
      </c>
      <c r="AQ8" s="678"/>
      <c r="AR8" s="678"/>
      <c r="AS8" s="678"/>
      <c r="AT8" s="678"/>
      <c r="AU8" s="678"/>
      <c r="AV8" s="678"/>
      <c r="AW8" s="678"/>
      <c r="AX8" s="678"/>
      <c r="AY8" s="678"/>
      <c r="AZ8" s="678"/>
      <c r="BA8" s="678"/>
      <c r="BB8" s="678"/>
      <c r="BC8" s="678"/>
      <c r="BD8" s="678"/>
      <c r="BE8" s="678"/>
      <c r="BF8" s="679"/>
      <c r="BG8" s="680">
        <v>8446</v>
      </c>
      <c r="BH8" s="681"/>
      <c r="BI8" s="681"/>
      <c r="BJ8" s="681"/>
      <c r="BK8" s="681"/>
      <c r="BL8" s="681"/>
      <c r="BM8" s="681"/>
      <c r="BN8" s="682"/>
      <c r="BO8" s="713">
        <v>1.8</v>
      </c>
      <c r="BP8" s="713"/>
      <c r="BQ8" s="713"/>
      <c r="BR8" s="713"/>
      <c r="BS8" s="686" t="s">
        <v>229</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815208</v>
      </c>
      <c r="CS8" s="681"/>
      <c r="CT8" s="681"/>
      <c r="CU8" s="681"/>
      <c r="CV8" s="681"/>
      <c r="CW8" s="681"/>
      <c r="CX8" s="681"/>
      <c r="CY8" s="682"/>
      <c r="CZ8" s="713">
        <v>12.3</v>
      </c>
      <c r="DA8" s="713"/>
      <c r="DB8" s="713"/>
      <c r="DC8" s="713"/>
      <c r="DD8" s="686">
        <v>8517</v>
      </c>
      <c r="DE8" s="681"/>
      <c r="DF8" s="681"/>
      <c r="DG8" s="681"/>
      <c r="DH8" s="681"/>
      <c r="DI8" s="681"/>
      <c r="DJ8" s="681"/>
      <c r="DK8" s="681"/>
      <c r="DL8" s="681"/>
      <c r="DM8" s="681"/>
      <c r="DN8" s="681"/>
      <c r="DO8" s="681"/>
      <c r="DP8" s="682"/>
      <c r="DQ8" s="686">
        <v>533979</v>
      </c>
      <c r="DR8" s="681"/>
      <c r="DS8" s="681"/>
      <c r="DT8" s="681"/>
      <c r="DU8" s="681"/>
      <c r="DV8" s="681"/>
      <c r="DW8" s="681"/>
      <c r="DX8" s="681"/>
      <c r="DY8" s="681"/>
      <c r="DZ8" s="681"/>
      <c r="EA8" s="681"/>
      <c r="EB8" s="681"/>
      <c r="EC8" s="727"/>
    </row>
    <row r="9" spans="2:143" ht="11.25" customHeight="1" x14ac:dyDescent="0.15">
      <c r="B9" s="677" t="s">
        <v>236</v>
      </c>
      <c r="C9" s="678"/>
      <c r="D9" s="678"/>
      <c r="E9" s="678"/>
      <c r="F9" s="678"/>
      <c r="G9" s="678"/>
      <c r="H9" s="678"/>
      <c r="I9" s="678"/>
      <c r="J9" s="678"/>
      <c r="K9" s="678"/>
      <c r="L9" s="678"/>
      <c r="M9" s="678"/>
      <c r="N9" s="678"/>
      <c r="O9" s="678"/>
      <c r="P9" s="678"/>
      <c r="Q9" s="679"/>
      <c r="R9" s="680">
        <v>1455</v>
      </c>
      <c r="S9" s="681"/>
      <c r="T9" s="681"/>
      <c r="U9" s="681"/>
      <c r="V9" s="681"/>
      <c r="W9" s="681"/>
      <c r="X9" s="681"/>
      <c r="Y9" s="682"/>
      <c r="Z9" s="713">
        <v>0</v>
      </c>
      <c r="AA9" s="713"/>
      <c r="AB9" s="713"/>
      <c r="AC9" s="713"/>
      <c r="AD9" s="714">
        <v>1455</v>
      </c>
      <c r="AE9" s="714"/>
      <c r="AF9" s="714"/>
      <c r="AG9" s="714"/>
      <c r="AH9" s="714"/>
      <c r="AI9" s="714"/>
      <c r="AJ9" s="714"/>
      <c r="AK9" s="714"/>
      <c r="AL9" s="683">
        <v>0.1</v>
      </c>
      <c r="AM9" s="684"/>
      <c r="AN9" s="684"/>
      <c r="AO9" s="715"/>
      <c r="AP9" s="677" t="s">
        <v>237</v>
      </c>
      <c r="AQ9" s="678"/>
      <c r="AR9" s="678"/>
      <c r="AS9" s="678"/>
      <c r="AT9" s="678"/>
      <c r="AU9" s="678"/>
      <c r="AV9" s="678"/>
      <c r="AW9" s="678"/>
      <c r="AX9" s="678"/>
      <c r="AY9" s="678"/>
      <c r="AZ9" s="678"/>
      <c r="BA9" s="678"/>
      <c r="BB9" s="678"/>
      <c r="BC9" s="678"/>
      <c r="BD9" s="678"/>
      <c r="BE9" s="678"/>
      <c r="BF9" s="679"/>
      <c r="BG9" s="680">
        <v>164109</v>
      </c>
      <c r="BH9" s="681"/>
      <c r="BI9" s="681"/>
      <c r="BJ9" s="681"/>
      <c r="BK9" s="681"/>
      <c r="BL9" s="681"/>
      <c r="BM9" s="681"/>
      <c r="BN9" s="682"/>
      <c r="BO9" s="713">
        <v>34.5</v>
      </c>
      <c r="BP9" s="713"/>
      <c r="BQ9" s="713"/>
      <c r="BR9" s="713"/>
      <c r="BS9" s="686" t="s">
        <v>128</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273606</v>
      </c>
      <c r="CS9" s="681"/>
      <c r="CT9" s="681"/>
      <c r="CU9" s="681"/>
      <c r="CV9" s="681"/>
      <c r="CW9" s="681"/>
      <c r="CX9" s="681"/>
      <c r="CY9" s="682"/>
      <c r="CZ9" s="713">
        <v>4.0999999999999996</v>
      </c>
      <c r="DA9" s="713"/>
      <c r="DB9" s="713"/>
      <c r="DC9" s="713"/>
      <c r="DD9" s="686">
        <v>21908</v>
      </c>
      <c r="DE9" s="681"/>
      <c r="DF9" s="681"/>
      <c r="DG9" s="681"/>
      <c r="DH9" s="681"/>
      <c r="DI9" s="681"/>
      <c r="DJ9" s="681"/>
      <c r="DK9" s="681"/>
      <c r="DL9" s="681"/>
      <c r="DM9" s="681"/>
      <c r="DN9" s="681"/>
      <c r="DO9" s="681"/>
      <c r="DP9" s="682"/>
      <c r="DQ9" s="686">
        <v>227293</v>
      </c>
      <c r="DR9" s="681"/>
      <c r="DS9" s="681"/>
      <c r="DT9" s="681"/>
      <c r="DU9" s="681"/>
      <c r="DV9" s="681"/>
      <c r="DW9" s="681"/>
      <c r="DX9" s="681"/>
      <c r="DY9" s="681"/>
      <c r="DZ9" s="681"/>
      <c r="EA9" s="681"/>
      <c r="EB9" s="681"/>
      <c r="EC9" s="727"/>
    </row>
    <row r="10" spans="2:143" ht="11.25" customHeight="1" x14ac:dyDescent="0.15">
      <c r="B10" s="677" t="s">
        <v>239</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229</v>
      </c>
      <c r="AA10" s="713"/>
      <c r="AB10" s="713"/>
      <c r="AC10" s="713"/>
      <c r="AD10" s="714" t="s">
        <v>229</v>
      </c>
      <c r="AE10" s="714"/>
      <c r="AF10" s="714"/>
      <c r="AG10" s="714"/>
      <c r="AH10" s="714"/>
      <c r="AI10" s="714"/>
      <c r="AJ10" s="714"/>
      <c r="AK10" s="714"/>
      <c r="AL10" s="683" t="s">
        <v>128</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6544</v>
      </c>
      <c r="BH10" s="681"/>
      <c r="BI10" s="681"/>
      <c r="BJ10" s="681"/>
      <c r="BK10" s="681"/>
      <c r="BL10" s="681"/>
      <c r="BM10" s="681"/>
      <c r="BN10" s="682"/>
      <c r="BO10" s="713">
        <v>1.4</v>
      </c>
      <c r="BP10" s="713"/>
      <c r="BQ10" s="713"/>
      <c r="BR10" s="713"/>
      <c r="BS10" s="686" t="s">
        <v>128</v>
      </c>
      <c r="BT10" s="681"/>
      <c r="BU10" s="681"/>
      <c r="BV10" s="681"/>
      <c r="BW10" s="681"/>
      <c r="BX10" s="681"/>
      <c r="BY10" s="681"/>
      <c r="BZ10" s="681"/>
      <c r="CA10" s="681"/>
      <c r="CB10" s="727"/>
      <c r="CD10" s="719" t="s">
        <v>241</v>
      </c>
      <c r="CE10" s="720"/>
      <c r="CF10" s="720"/>
      <c r="CG10" s="720"/>
      <c r="CH10" s="720"/>
      <c r="CI10" s="720"/>
      <c r="CJ10" s="720"/>
      <c r="CK10" s="720"/>
      <c r="CL10" s="720"/>
      <c r="CM10" s="720"/>
      <c r="CN10" s="720"/>
      <c r="CO10" s="720"/>
      <c r="CP10" s="720"/>
      <c r="CQ10" s="721"/>
      <c r="CR10" s="680">
        <v>624</v>
      </c>
      <c r="CS10" s="681"/>
      <c r="CT10" s="681"/>
      <c r="CU10" s="681"/>
      <c r="CV10" s="681"/>
      <c r="CW10" s="681"/>
      <c r="CX10" s="681"/>
      <c r="CY10" s="682"/>
      <c r="CZ10" s="713">
        <v>0</v>
      </c>
      <c r="DA10" s="713"/>
      <c r="DB10" s="713"/>
      <c r="DC10" s="713"/>
      <c r="DD10" s="686" t="s">
        <v>229</v>
      </c>
      <c r="DE10" s="681"/>
      <c r="DF10" s="681"/>
      <c r="DG10" s="681"/>
      <c r="DH10" s="681"/>
      <c r="DI10" s="681"/>
      <c r="DJ10" s="681"/>
      <c r="DK10" s="681"/>
      <c r="DL10" s="681"/>
      <c r="DM10" s="681"/>
      <c r="DN10" s="681"/>
      <c r="DO10" s="681"/>
      <c r="DP10" s="682"/>
      <c r="DQ10" s="686" t="s">
        <v>229</v>
      </c>
      <c r="DR10" s="681"/>
      <c r="DS10" s="681"/>
      <c r="DT10" s="681"/>
      <c r="DU10" s="681"/>
      <c r="DV10" s="681"/>
      <c r="DW10" s="681"/>
      <c r="DX10" s="681"/>
      <c r="DY10" s="681"/>
      <c r="DZ10" s="681"/>
      <c r="EA10" s="681"/>
      <c r="EB10" s="681"/>
      <c r="EC10" s="727"/>
    </row>
    <row r="11" spans="2:143" ht="11.25" customHeight="1" x14ac:dyDescent="0.15">
      <c r="B11" s="677" t="s">
        <v>242</v>
      </c>
      <c r="C11" s="678"/>
      <c r="D11" s="678"/>
      <c r="E11" s="678"/>
      <c r="F11" s="678"/>
      <c r="G11" s="678"/>
      <c r="H11" s="678"/>
      <c r="I11" s="678"/>
      <c r="J11" s="678"/>
      <c r="K11" s="678"/>
      <c r="L11" s="678"/>
      <c r="M11" s="678"/>
      <c r="N11" s="678"/>
      <c r="O11" s="678"/>
      <c r="P11" s="678"/>
      <c r="Q11" s="679"/>
      <c r="R11" s="680">
        <v>114196</v>
      </c>
      <c r="S11" s="681"/>
      <c r="T11" s="681"/>
      <c r="U11" s="681"/>
      <c r="V11" s="681"/>
      <c r="W11" s="681"/>
      <c r="X11" s="681"/>
      <c r="Y11" s="682"/>
      <c r="Z11" s="683">
        <v>1.6</v>
      </c>
      <c r="AA11" s="684"/>
      <c r="AB11" s="684"/>
      <c r="AC11" s="685"/>
      <c r="AD11" s="686">
        <v>114196</v>
      </c>
      <c r="AE11" s="681"/>
      <c r="AF11" s="681"/>
      <c r="AG11" s="681"/>
      <c r="AH11" s="681"/>
      <c r="AI11" s="681"/>
      <c r="AJ11" s="681"/>
      <c r="AK11" s="682"/>
      <c r="AL11" s="683">
        <v>4.4000000000000004</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16525</v>
      </c>
      <c r="BH11" s="681"/>
      <c r="BI11" s="681"/>
      <c r="BJ11" s="681"/>
      <c r="BK11" s="681"/>
      <c r="BL11" s="681"/>
      <c r="BM11" s="681"/>
      <c r="BN11" s="682"/>
      <c r="BO11" s="713">
        <v>3.5</v>
      </c>
      <c r="BP11" s="713"/>
      <c r="BQ11" s="713"/>
      <c r="BR11" s="713"/>
      <c r="BS11" s="686">
        <v>3278</v>
      </c>
      <c r="BT11" s="681"/>
      <c r="BU11" s="681"/>
      <c r="BV11" s="681"/>
      <c r="BW11" s="681"/>
      <c r="BX11" s="681"/>
      <c r="BY11" s="681"/>
      <c r="BZ11" s="681"/>
      <c r="CA11" s="681"/>
      <c r="CB11" s="727"/>
      <c r="CD11" s="719" t="s">
        <v>244</v>
      </c>
      <c r="CE11" s="720"/>
      <c r="CF11" s="720"/>
      <c r="CG11" s="720"/>
      <c r="CH11" s="720"/>
      <c r="CI11" s="720"/>
      <c r="CJ11" s="720"/>
      <c r="CK11" s="720"/>
      <c r="CL11" s="720"/>
      <c r="CM11" s="720"/>
      <c r="CN11" s="720"/>
      <c r="CO11" s="720"/>
      <c r="CP11" s="720"/>
      <c r="CQ11" s="721"/>
      <c r="CR11" s="680">
        <v>516131</v>
      </c>
      <c r="CS11" s="681"/>
      <c r="CT11" s="681"/>
      <c r="CU11" s="681"/>
      <c r="CV11" s="681"/>
      <c r="CW11" s="681"/>
      <c r="CX11" s="681"/>
      <c r="CY11" s="682"/>
      <c r="CZ11" s="713">
        <v>7.8</v>
      </c>
      <c r="DA11" s="713"/>
      <c r="DB11" s="713"/>
      <c r="DC11" s="713"/>
      <c r="DD11" s="686">
        <v>137159</v>
      </c>
      <c r="DE11" s="681"/>
      <c r="DF11" s="681"/>
      <c r="DG11" s="681"/>
      <c r="DH11" s="681"/>
      <c r="DI11" s="681"/>
      <c r="DJ11" s="681"/>
      <c r="DK11" s="681"/>
      <c r="DL11" s="681"/>
      <c r="DM11" s="681"/>
      <c r="DN11" s="681"/>
      <c r="DO11" s="681"/>
      <c r="DP11" s="682"/>
      <c r="DQ11" s="686">
        <v>305692</v>
      </c>
      <c r="DR11" s="681"/>
      <c r="DS11" s="681"/>
      <c r="DT11" s="681"/>
      <c r="DU11" s="681"/>
      <c r="DV11" s="681"/>
      <c r="DW11" s="681"/>
      <c r="DX11" s="681"/>
      <c r="DY11" s="681"/>
      <c r="DZ11" s="681"/>
      <c r="EA11" s="681"/>
      <c r="EB11" s="681"/>
      <c r="EC11" s="727"/>
    </row>
    <row r="12" spans="2:143" ht="11.25" customHeight="1" x14ac:dyDescent="0.15">
      <c r="B12" s="677" t="s">
        <v>245</v>
      </c>
      <c r="C12" s="678"/>
      <c r="D12" s="678"/>
      <c r="E12" s="678"/>
      <c r="F12" s="678"/>
      <c r="G12" s="678"/>
      <c r="H12" s="678"/>
      <c r="I12" s="678"/>
      <c r="J12" s="678"/>
      <c r="K12" s="678"/>
      <c r="L12" s="678"/>
      <c r="M12" s="678"/>
      <c r="N12" s="678"/>
      <c r="O12" s="678"/>
      <c r="P12" s="678"/>
      <c r="Q12" s="679"/>
      <c r="R12" s="680">
        <v>4630</v>
      </c>
      <c r="S12" s="681"/>
      <c r="T12" s="681"/>
      <c r="U12" s="681"/>
      <c r="V12" s="681"/>
      <c r="W12" s="681"/>
      <c r="X12" s="681"/>
      <c r="Y12" s="682"/>
      <c r="Z12" s="713">
        <v>0.1</v>
      </c>
      <c r="AA12" s="713"/>
      <c r="AB12" s="713"/>
      <c r="AC12" s="713"/>
      <c r="AD12" s="714">
        <v>4630</v>
      </c>
      <c r="AE12" s="714"/>
      <c r="AF12" s="714"/>
      <c r="AG12" s="714"/>
      <c r="AH12" s="714"/>
      <c r="AI12" s="714"/>
      <c r="AJ12" s="714"/>
      <c r="AK12" s="714"/>
      <c r="AL12" s="683">
        <v>0.2</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238952</v>
      </c>
      <c r="BH12" s="681"/>
      <c r="BI12" s="681"/>
      <c r="BJ12" s="681"/>
      <c r="BK12" s="681"/>
      <c r="BL12" s="681"/>
      <c r="BM12" s="681"/>
      <c r="BN12" s="682"/>
      <c r="BO12" s="713">
        <v>50.2</v>
      </c>
      <c r="BP12" s="713"/>
      <c r="BQ12" s="713"/>
      <c r="BR12" s="713"/>
      <c r="BS12" s="686" t="s">
        <v>128</v>
      </c>
      <c r="BT12" s="681"/>
      <c r="BU12" s="681"/>
      <c r="BV12" s="681"/>
      <c r="BW12" s="681"/>
      <c r="BX12" s="681"/>
      <c r="BY12" s="681"/>
      <c r="BZ12" s="681"/>
      <c r="CA12" s="681"/>
      <c r="CB12" s="727"/>
      <c r="CD12" s="719" t="s">
        <v>247</v>
      </c>
      <c r="CE12" s="720"/>
      <c r="CF12" s="720"/>
      <c r="CG12" s="720"/>
      <c r="CH12" s="720"/>
      <c r="CI12" s="720"/>
      <c r="CJ12" s="720"/>
      <c r="CK12" s="720"/>
      <c r="CL12" s="720"/>
      <c r="CM12" s="720"/>
      <c r="CN12" s="720"/>
      <c r="CO12" s="720"/>
      <c r="CP12" s="720"/>
      <c r="CQ12" s="721"/>
      <c r="CR12" s="680">
        <v>194016</v>
      </c>
      <c r="CS12" s="681"/>
      <c r="CT12" s="681"/>
      <c r="CU12" s="681"/>
      <c r="CV12" s="681"/>
      <c r="CW12" s="681"/>
      <c r="CX12" s="681"/>
      <c r="CY12" s="682"/>
      <c r="CZ12" s="713">
        <v>2.9</v>
      </c>
      <c r="DA12" s="713"/>
      <c r="DB12" s="713"/>
      <c r="DC12" s="713"/>
      <c r="DD12" s="686">
        <v>43249</v>
      </c>
      <c r="DE12" s="681"/>
      <c r="DF12" s="681"/>
      <c r="DG12" s="681"/>
      <c r="DH12" s="681"/>
      <c r="DI12" s="681"/>
      <c r="DJ12" s="681"/>
      <c r="DK12" s="681"/>
      <c r="DL12" s="681"/>
      <c r="DM12" s="681"/>
      <c r="DN12" s="681"/>
      <c r="DO12" s="681"/>
      <c r="DP12" s="682"/>
      <c r="DQ12" s="686">
        <v>126932</v>
      </c>
      <c r="DR12" s="681"/>
      <c r="DS12" s="681"/>
      <c r="DT12" s="681"/>
      <c r="DU12" s="681"/>
      <c r="DV12" s="681"/>
      <c r="DW12" s="681"/>
      <c r="DX12" s="681"/>
      <c r="DY12" s="681"/>
      <c r="DZ12" s="681"/>
      <c r="EA12" s="681"/>
      <c r="EB12" s="681"/>
      <c r="EC12" s="727"/>
    </row>
    <row r="13" spans="2:143" ht="11.25" customHeight="1" x14ac:dyDescent="0.15">
      <c r="B13" s="677" t="s">
        <v>248</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136</v>
      </c>
      <c r="AA13" s="713"/>
      <c r="AB13" s="713"/>
      <c r="AC13" s="713"/>
      <c r="AD13" s="714" t="s">
        <v>136</v>
      </c>
      <c r="AE13" s="714"/>
      <c r="AF13" s="714"/>
      <c r="AG13" s="714"/>
      <c r="AH13" s="714"/>
      <c r="AI13" s="714"/>
      <c r="AJ13" s="714"/>
      <c r="AK13" s="714"/>
      <c r="AL13" s="683" t="s">
        <v>128</v>
      </c>
      <c r="AM13" s="684"/>
      <c r="AN13" s="684"/>
      <c r="AO13" s="715"/>
      <c r="AP13" s="677" t="s">
        <v>249</v>
      </c>
      <c r="AQ13" s="678"/>
      <c r="AR13" s="678"/>
      <c r="AS13" s="678"/>
      <c r="AT13" s="678"/>
      <c r="AU13" s="678"/>
      <c r="AV13" s="678"/>
      <c r="AW13" s="678"/>
      <c r="AX13" s="678"/>
      <c r="AY13" s="678"/>
      <c r="AZ13" s="678"/>
      <c r="BA13" s="678"/>
      <c r="BB13" s="678"/>
      <c r="BC13" s="678"/>
      <c r="BD13" s="678"/>
      <c r="BE13" s="678"/>
      <c r="BF13" s="679"/>
      <c r="BG13" s="680">
        <v>232964</v>
      </c>
      <c r="BH13" s="681"/>
      <c r="BI13" s="681"/>
      <c r="BJ13" s="681"/>
      <c r="BK13" s="681"/>
      <c r="BL13" s="681"/>
      <c r="BM13" s="681"/>
      <c r="BN13" s="682"/>
      <c r="BO13" s="713">
        <v>49</v>
      </c>
      <c r="BP13" s="713"/>
      <c r="BQ13" s="713"/>
      <c r="BR13" s="713"/>
      <c r="BS13" s="686" t="s">
        <v>229</v>
      </c>
      <c r="BT13" s="681"/>
      <c r="BU13" s="681"/>
      <c r="BV13" s="681"/>
      <c r="BW13" s="681"/>
      <c r="BX13" s="681"/>
      <c r="BY13" s="681"/>
      <c r="BZ13" s="681"/>
      <c r="CA13" s="681"/>
      <c r="CB13" s="727"/>
      <c r="CD13" s="719" t="s">
        <v>250</v>
      </c>
      <c r="CE13" s="720"/>
      <c r="CF13" s="720"/>
      <c r="CG13" s="720"/>
      <c r="CH13" s="720"/>
      <c r="CI13" s="720"/>
      <c r="CJ13" s="720"/>
      <c r="CK13" s="720"/>
      <c r="CL13" s="720"/>
      <c r="CM13" s="720"/>
      <c r="CN13" s="720"/>
      <c r="CO13" s="720"/>
      <c r="CP13" s="720"/>
      <c r="CQ13" s="721"/>
      <c r="CR13" s="680">
        <v>493799</v>
      </c>
      <c r="CS13" s="681"/>
      <c r="CT13" s="681"/>
      <c r="CU13" s="681"/>
      <c r="CV13" s="681"/>
      <c r="CW13" s="681"/>
      <c r="CX13" s="681"/>
      <c r="CY13" s="682"/>
      <c r="CZ13" s="713">
        <v>7.4</v>
      </c>
      <c r="DA13" s="713"/>
      <c r="DB13" s="713"/>
      <c r="DC13" s="713"/>
      <c r="DD13" s="686">
        <v>131433</v>
      </c>
      <c r="DE13" s="681"/>
      <c r="DF13" s="681"/>
      <c r="DG13" s="681"/>
      <c r="DH13" s="681"/>
      <c r="DI13" s="681"/>
      <c r="DJ13" s="681"/>
      <c r="DK13" s="681"/>
      <c r="DL13" s="681"/>
      <c r="DM13" s="681"/>
      <c r="DN13" s="681"/>
      <c r="DO13" s="681"/>
      <c r="DP13" s="682"/>
      <c r="DQ13" s="686">
        <v>288737</v>
      </c>
      <c r="DR13" s="681"/>
      <c r="DS13" s="681"/>
      <c r="DT13" s="681"/>
      <c r="DU13" s="681"/>
      <c r="DV13" s="681"/>
      <c r="DW13" s="681"/>
      <c r="DX13" s="681"/>
      <c r="DY13" s="681"/>
      <c r="DZ13" s="681"/>
      <c r="EA13" s="681"/>
      <c r="EB13" s="681"/>
      <c r="EC13" s="727"/>
    </row>
    <row r="14" spans="2:143" ht="11.25" customHeight="1" x14ac:dyDescent="0.15">
      <c r="B14" s="677" t="s">
        <v>251</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229</v>
      </c>
      <c r="AA14" s="713"/>
      <c r="AB14" s="713"/>
      <c r="AC14" s="713"/>
      <c r="AD14" s="714" t="s">
        <v>128</v>
      </c>
      <c r="AE14" s="714"/>
      <c r="AF14" s="714"/>
      <c r="AG14" s="714"/>
      <c r="AH14" s="714"/>
      <c r="AI14" s="714"/>
      <c r="AJ14" s="714"/>
      <c r="AK14" s="714"/>
      <c r="AL14" s="683" t="s">
        <v>252</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20765</v>
      </c>
      <c r="BH14" s="681"/>
      <c r="BI14" s="681"/>
      <c r="BJ14" s="681"/>
      <c r="BK14" s="681"/>
      <c r="BL14" s="681"/>
      <c r="BM14" s="681"/>
      <c r="BN14" s="682"/>
      <c r="BO14" s="713">
        <v>4.4000000000000004</v>
      </c>
      <c r="BP14" s="713"/>
      <c r="BQ14" s="713"/>
      <c r="BR14" s="713"/>
      <c r="BS14" s="686" t="s">
        <v>128</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1279729</v>
      </c>
      <c r="CS14" s="681"/>
      <c r="CT14" s="681"/>
      <c r="CU14" s="681"/>
      <c r="CV14" s="681"/>
      <c r="CW14" s="681"/>
      <c r="CX14" s="681"/>
      <c r="CY14" s="682"/>
      <c r="CZ14" s="713">
        <v>19.2</v>
      </c>
      <c r="DA14" s="713"/>
      <c r="DB14" s="713"/>
      <c r="DC14" s="713"/>
      <c r="DD14" s="686">
        <v>1141812</v>
      </c>
      <c r="DE14" s="681"/>
      <c r="DF14" s="681"/>
      <c r="DG14" s="681"/>
      <c r="DH14" s="681"/>
      <c r="DI14" s="681"/>
      <c r="DJ14" s="681"/>
      <c r="DK14" s="681"/>
      <c r="DL14" s="681"/>
      <c r="DM14" s="681"/>
      <c r="DN14" s="681"/>
      <c r="DO14" s="681"/>
      <c r="DP14" s="682"/>
      <c r="DQ14" s="686">
        <v>170672</v>
      </c>
      <c r="DR14" s="681"/>
      <c r="DS14" s="681"/>
      <c r="DT14" s="681"/>
      <c r="DU14" s="681"/>
      <c r="DV14" s="681"/>
      <c r="DW14" s="681"/>
      <c r="DX14" s="681"/>
      <c r="DY14" s="681"/>
      <c r="DZ14" s="681"/>
      <c r="EA14" s="681"/>
      <c r="EB14" s="681"/>
      <c r="EC14" s="727"/>
    </row>
    <row r="15" spans="2:143" ht="11.25" customHeight="1" x14ac:dyDescent="0.15">
      <c r="B15" s="677" t="s">
        <v>255</v>
      </c>
      <c r="C15" s="678"/>
      <c r="D15" s="678"/>
      <c r="E15" s="678"/>
      <c r="F15" s="678"/>
      <c r="G15" s="678"/>
      <c r="H15" s="678"/>
      <c r="I15" s="678"/>
      <c r="J15" s="678"/>
      <c r="K15" s="678"/>
      <c r="L15" s="678"/>
      <c r="M15" s="678"/>
      <c r="N15" s="678"/>
      <c r="O15" s="678"/>
      <c r="P15" s="678"/>
      <c r="Q15" s="679"/>
      <c r="R15" s="680" t="s">
        <v>136</v>
      </c>
      <c r="S15" s="681"/>
      <c r="T15" s="681"/>
      <c r="U15" s="681"/>
      <c r="V15" s="681"/>
      <c r="W15" s="681"/>
      <c r="X15" s="681"/>
      <c r="Y15" s="682"/>
      <c r="Z15" s="713" t="s">
        <v>128</v>
      </c>
      <c r="AA15" s="713"/>
      <c r="AB15" s="713"/>
      <c r="AC15" s="713"/>
      <c r="AD15" s="714" t="s">
        <v>136</v>
      </c>
      <c r="AE15" s="714"/>
      <c r="AF15" s="714"/>
      <c r="AG15" s="714"/>
      <c r="AH15" s="714"/>
      <c r="AI15" s="714"/>
      <c r="AJ15" s="714"/>
      <c r="AK15" s="714"/>
      <c r="AL15" s="683" t="s">
        <v>128</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20128</v>
      </c>
      <c r="BH15" s="681"/>
      <c r="BI15" s="681"/>
      <c r="BJ15" s="681"/>
      <c r="BK15" s="681"/>
      <c r="BL15" s="681"/>
      <c r="BM15" s="681"/>
      <c r="BN15" s="682"/>
      <c r="BO15" s="713">
        <v>4.2</v>
      </c>
      <c r="BP15" s="713"/>
      <c r="BQ15" s="713"/>
      <c r="BR15" s="713"/>
      <c r="BS15" s="686" t="s">
        <v>252</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442582</v>
      </c>
      <c r="CS15" s="681"/>
      <c r="CT15" s="681"/>
      <c r="CU15" s="681"/>
      <c r="CV15" s="681"/>
      <c r="CW15" s="681"/>
      <c r="CX15" s="681"/>
      <c r="CY15" s="682"/>
      <c r="CZ15" s="713">
        <v>6.7</v>
      </c>
      <c r="DA15" s="713"/>
      <c r="DB15" s="713"/>
      <c r="DC15" s="713"/>
      <c r="DD15" s="686">
        <v>103601</v>
      </c>
      <c r="DE15" s="681"/>
      <c r="DF15" s="681"/>
      <c r="DG15" s="681"/>
      <c r="DH15" s="681"/>
      <c r="DI15" s="681"/>
      <c r="DJ15" s="681"/>
      <c r="DK15" s="681"/>
      <c r="DL15" s="681"/>
      <c r="DM15" s="681"/>
      <c r="DN15" s="681"/>
      <c r="DO15" s="681"/>
      <c r="DP15" s="682"/>
      <c r="DQ15" s="686">
        <v>380296</v>
      </c>
      <c r="DR15" s="681"/>
      <c r="DS15" s="681"/>
      <c r="DT15" s="681"/>
      <c r="DU15" s="681"/>
      <c r="DV15" s="681"/>
      <c r="DW15" s="681"/>
      <c r="DX15" s="681"/>
      <c r="DY15" s="681"/>
      <c r="DZ15" s="681"/>
      <c r="EA15" s="681"/>
      <c r="EB15" s="681"/>
      <c r="EC15" s="727"/>
    </row>
    <row r="16" spans="2:143" ht="11.25" customHeight="1" x14ac:dyDescent="0.15">
      <c r="B16" s="677" t="s">
        <v>258</v>
      </c>
      <c r="C16" s="678"/>
      <c r="D16" s="678"/>
      <c r="E16" s="678"/>
      <c r="F16" s="678"/>
      <c r="G16" s="678"/>
      <c r="H16" s="678"/>
      <c r="I16" s="678"/>
      <c r="J16" s="678"/>
      <c r="K16" s="678"/>
      <c r="L16" s="678"/>
      <c r="M16" s="678"/>
      <c r="N16" s="678"/>
      <c r="O16" s="678"/>
      <c r="P16" s="678"/>
      <c r="Q16" s="679"/>
      <c r="R16" s="680">
        <v>2481</v>
      </c>
      <c r="S16" s="681"/>
      <c r="T16" s="681"/>
      <c r="U16" s="681"/>
      <c r="V16" s="681"/>
      <c r="W16" s="681"/>
      <c r="X16" s="681"/>
      <c r="Y16" s="682"/>
      <c r="Z16" s="713">
        <v>0</v>
      </c>
      <c r="AA16" s="713"/>
      <c r="AB16" s="713"/>
      <c r="AC16" s="713"/>
      <c r="AD16" s="714">
        <v>2481</v>
      </c>
      <c r="AE16" s="714"/>
      <c r="AF16" s="714"/>
      <c r="AG16" s="714"/>
      <c r="AH16" s="714"/>
      <c r="AI16" s="714"/>
      <c r="AJ16" s="714"/>
      <c r="AK16" s="714"/>
      <c r="AL16" s="683">
        <v>0.1</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229</v>
      </c>
      <c r="BP16" s="713"/>
      <c r="BQ16" s="713"/>
      <c r="BR16" s="713"/>
      <c r="BS16" s="686" t="s">
        <v>128</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160879</v>
      </c>
      <c r="CS16" s="681"/>
      <c r="CT16" s="681"/>
      <c r="CU16" s="681"/>
      <c r="CV16" s="681"/>
      <c r="CW16" s="681"/>
      <c r="CX16" s="681"/>
      <c r="CY16" s="682"/>
      <c r="CZ16" s="713">
        <v>2.4</v>
      </c>
      <c r="DA16" s="713"/>
      <c r="DB16" s="713"/>
      <c r="DC16" s="713"/>
      <c r="DD16" s="686" t="s">
        <v>128</v>
      </c>
      <c r="DE16" s="681"/>
      <c r="DF16" s="681"/>
      <c r="DG16" s="681"/>
      <c r="DH16" s="681"/>
      <c r="DI16" s="681"/>
      <c r="DJ16" s="681"/>
      <c r="DK16" s="681"/>
      <c r="DL16" s="681"/>
      <c r="DM16" s="681"/>
      <c r="DN16" s="681"/>
      <c r="DO16" s="681"/>
      <c r="DP16" s="682"/>
      <c r="DQ16" s="686">
        <v>49526</v>
      </c>
      <c r="DR16" s="681"/>
      <c r="DS16" s="681"/>
      <c r="DT16" s="681"/>
      <c r="DU16" s="681"/>
      <c r="DV16" s="681"/>
      <c r="DW16" s="681"/>
      <c r="DX16" s="681"/>
      <c r="DY16" s="681"/>
      <c r="DZ16" s="681"/>
      <c r="EA16" s="681"/>
      <c r="EB16" s="681"/>
      <c r="EC16" s="727"/>
    </row>
    <row r="17" spans="2:133" ht="11.25" customHeight="1" x14ac:dyDescent="0.15">
      <c r="B17" s="677" t="s">
        <v>261</v>
      </c>
      <c r="C17" s="678"/>
      <c r="D17" s="678"/>
      <c r="E17" s="678"/>
      <c r="F17" s="678"/>
      <c r="G17" s="678"/>
      <c r="H17" s="678"/>
      <c r="I17" s="678"/>
      <c r="J17" s="678"/>
      <c r="K17" s="678"/>
      <c r="L17" s="678"/>
      <c r="M17" s="678"/>
      <c r="N17" s="678"/>
      <c r="O17" s="678"/>
      <c r="P17" s="678"/>
      <c r="Q17" s="679"/>
      <c r="R17" s="680">
        <v>3139</v>
      </c>
      <c r="S17" s="681"/>
      <c r="T17" s="681"/>
      <c r="U17" s="681"/>
      <c r="V17" s="681"/>
      <c r="W17" s="681"/>
      <c r="X17" s="681"/>
      <c r="Y17" s="682"/>
      <c r="Z17" s="713">
        <v>0</v>
      </c>
      <c r="AA17" s="713"/>
      <c r="AB17" s="713"/>
      <c r="AC17" s="713"/>
      <c r="AD17" s="714">
        <v>3139</v>
      </c>
      <c r="AE17" s="714"/>
      <c r="AF17" s="714"/>
      <c r="AG17" s="714"/>
      <c r="AH17" s="714"/>
      <c r="AI17" s="714"/>
      <c r="AJ17" s="714"/>
      <c r="AK17" s="714"/>
      <c r="AL17" s="683">
        <v>0.1</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263</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474948</v>
      </c>
      <c r="CS17" s="681"/>
      <c r="CT17" s="681"/>
      <c r="CU17" s="681"/>
      <c r="CV17" s="681"/>
      <c r="CW17" s="681"/>
      <c r="CX17" s="681"/>
      <c r="CY17" s="682"/>
      <c r="CZ17" s="713">
        <v>7.1</v>
      </c>
      <c r="DA17" s="713"/>
      <c r="DB17" s="713"/>
      <c r="DC17" s="713"/>
      <c r="DD17" s="686" t="s">
        <v>128</v>
      </c>
      <c r="DE17" s="681"/>
      <c r="DF17" s="681"/>
      <c r="DG17" s="681"/>
      <c r="DH17" s="681"/>
      <c r="DI17" s="681"/>
      <c r="DJ17" s="681"/>
      <c r="DK17" s="681"/>
      <c r="DL17" s="681"/>
      <c r="DM17" s="681"/>
      <c r="DN17" s="681"/>
      <c r="DO17" s="681"/>
      <c r="DP17" s="682"/>
      <c r="DQ17" s="686">
        <v>468759</v>
      </c>
      <c r="DR17" s="681"/>
      <c r="DS17" s="681"/>
      <c r="DT17" s="681"/>
      <c r="DU17" s="681"/>
      <c r="DV17" s="681"/>
      <c r="DW17" s="681"/>
      <c r="DX17" s="681"/>
      <c r="DY17" s="681"/>
      <c r="DZ17" s="681"/>
      <c r="EA17" s="681"/>
      <c r="EB17" s="681"/>
      <c r="EC17" s="727"/>
    </row>
    <row r="18" spans="2:133" ht="11.25" customHeight="1" x14ac:dyDescent="0.15">
      <c r="B18" s="677" t="s">
        <v>265</v>
      </c>
      <c r="C18" s="678"/>
      <c r="D18" s="678"/>
      <c r="E18" s="678"/>
      <c r="F18" s="678"/>
      <c r="G18" s="678"/>
      <c r="H18" s="678"/>
      <c r="I18" s="678"/>
      <c r="J18" s="678"/>
      <c r="K18" s="678"/>
      <c r="L18" s="678"/>
      <c r="M18" s="678"/>
      <c r="N18" s="678"/>
      <c r="O18" s="678"/>
      <c r="P18" s="678"/>
      <c r="Q18" s="679"/>
      <c r="R18" s="680">
        <v>3140</v>
      </c>
      <c r="S18" s="681"/>
      <c r="T18" s="681"/>
      <c r="U18" s="681"/>
      <c r="V18" s="681"/>
      <c r="W18" s="681"/>
      <c r="X18" s="681"/>
      <c r="Y18" s="682"/>
      <c r="Z18" s="713">
        <v>0</v>
      </c>
      <c r="AA18" s="713"/>
      <c r="AB18" s="713"/>
      <c r="AC18" s="713"/>
      <c r="AD18" s="714">
        <v>3140</v>
      </c>
      <c r="AE18" s="714"/>
      <c r="AF18" s="714"/>
      <c r="AG18" s="714"/>
      <c r="AH18" s="714"/>
      <c r="AI18" s="714"/>
      <c r="AJ18" s="714"/>
      <c r="AK18" s="714"/>
      <c r="AL18" s="683">
        <v>0.1</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229</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229</v>
      </c>
      <c r="CS18" s="681"/>
      <c r="CT18" s="681"/>
      <c r="CU18" s="681"/>
      <c r="CV18" s="681"/>
      <c r="CW18" s="681"/>
      <c r="CX18" s="681"/>
      <c r="CY18" s="682"/>
      <c r="CZ18" s="713" t="s">
        <v>136</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268</v>
      </c>
      <c r="C19" s="678"/>
      <c r="D19" s="678"/>
      <c r="E19" s="678"/>
      <c r="F19" s="678"/>
      <c r="G19" s="678"/>
      <c r="H19" s="678"/>
      <c r="I19" s="678"/>
      <c r="J19" s="678"/>
      <c r="K19" s="678"/>
      <c r="L19" s="678"/>
      <c r="M19" s="678"/>
      <c r="N19" s="678"/>
      <c r="O19" s="678"/>
      <c r="P19" s="678"/>
      <c r="Q19" s="679"/>
      <c r="R19" s="680">
        <v>1662</v>
      </c>
      <c r="S19" s="681"/>
      <c r="T19" s="681"/>
      <c r="U19" s="681"/>
      <c r="V19" s="681"/>
      <c r="W19" s="681"/>
      <c r="X19" s="681"/>
      <c r="Y19" s="682"/>
      <c r="Z19" s="713">
        <v>0</v>
      </c>
      <c r="AA19" s="713"/>
      <c r="AB19" s="713"/>
      <c r="AC19" s="713"/>
      <c r="AD19" s="714">
        <v>1662</v>
      </c>
      <c r="AE19" s="714"/>
      <c r="AF19" s="714"/>
      <c r="AG19" s="714"/>
      <c r="AH19" s="714"/>
      <c r="AI19" s="714"/>
      <c r="AJ19" s="714"/>
      <c r="AK19" s="714"/>
      <c r="AL19" s="683">
        <v>0.1</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203</v>
      </c>
      <c r="BH19" s="681"/>
      <c r="BI19" s="681"/>
      <c r="BJ19" s="681"/>
      <c r="BK19" s="681"/>
      <c r="BL19" s="681"/>
      <c r="BM19" s="681"/>
      <c r="BN19" s="682"/>
      <c r="BO19" s="713">
        <v>0</v>
      </c>
      <c r="BP19" s="713"/>
      <c r="BQ19" s="713"/>
      <c r="BR19" s="713"/>
      <c r="BS19" s="686" t="s">
        <v>263</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229</v>
      </c>
      <c r="DA19" s="713"/>
      <c r="DB19" s="713"/>
      <c r="DC19" s="713"/>
      <c r="DD19" s="686" t="s">
        <v>128</v>
      </c>
      <c r="DE19" s="681"/>
      <c r="DF19" s="681"/>
      <c r="DG19" s="681"/>
      <c r="DH19" s="681"/>
      <c r="DI19" s="681"/>
      <c r="DJ19" s="681"/>
      <c r="DK19" s="681"/>
      <c r="DL19" s="681"/>
      <c r="DM19" s="681"/>
      <c r="DN19" s="681"/>
      <c r="DO19" s="681"/>
      <c r="DP19" s="682"/>
      <c r="DQ19" s="686" t="s">
        <v>229</v>
      </c>
      <c r="DR19" s="681"/>
      <c r="DS19" s="681"/>
      <c r="DT19" s="681"/>
      <c r="DU19" s="681"/>
      <c r="DV19" s="681"/>
      <c r="DW19" s="681"/>
      <c r="DX19" s="681"/>
      <c r="DY19" s="681"/>
      <c r="DZ19" s="681"/>
      <c r="EA19" s="681"/>
      <c r="EB19" s="681"/>
      <c r="EC19" s="727"/>
    </row>
    <row r="20" spans="2:133" ht="11.25" customHeight="1" x14ac:dyDescent="0.15">
      <c r="B20" s="677" t="s">
        <v>271</v>
      </c>
      <c r="C20" s="678"/>
      <c r="D20" s="678"/>
      <c r="E20" s="678"/>
      <c r="F20" s="678"/>
      <c r="G20" s="678"/>
      <c r="H20" s="678"/>
      <c r="I20" s="678"/>
      <c r="J20" s="678"/>
      <c r="K20" s="678"/>
      <c r="L20" s="678"/>
      <c r="M20" s="678"/>
      <c r="N20" s="678"/>
      <c r="O20" s="678"/>
      <c r="P20" s="678"/>
      <c r="Q20" s="679"/>
      <c r="R20" s="680">
        <v>1152</v>
      </c>
      <c r="S20" s="681"/>
      <c r="T20" s="681"/>
      <c r="U20" s="681"/>
      <c r="V20" s="681"/>
      <c r="W20" s="681"/>
      <c r="X20" s="681"/>
      <c r="Y20" s="682"/>
      <c r="Z20" s="713">
        <v>0</v>
      </c>
      <c r="AA20" s="713"/>
      <c r="AB20" s="713"/>
      <c r="AC20" s="713"/>
      <c r="AD20" s="714">
        <v>1152</v>
      </c>
      <c r="AE20" s="714"/>
      <c r="AF20" s="714"/>
      <c r="AG20" s="714"/>
      <c r="AH20" s="714"/>
      <c r="AI20" s="714"/>
      <c r="AJ20" s="714"/>
      <c r="AK20" s="714"/>
      <c r="AL20" s="683">
        <v>0</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203</v>
      </c>
      <c r="BH20" s="681"/>
      <c r="BI20" s="681"/>
      <c r="BJ20" s="681"/>
      <c r="BK20" s="681"/>
      <c r="BL20" s="681"/>
      <c r="BM20" s="681"/>
      <c r="BN20" s="682"/>
      <c r="BO20" s="713">
        <v>0</v>
      </c>
      <c r="BP20" s="713"/>
      <c r="BQ20" s="713"/>
      <c r="BR20" s="713"/>
      <c r="BS20" s="686" t="s">
        <v>128</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6652432</v>
      </c>
      <c r="CS20" s="681"/>
      <c r="CT20" s="681"/>
      <c r="CU20" s="681"/>
      <c r="CV20" s="681"/>
      <c r="CW20" s="681"/>
      <c r="CX20" s="681"/>
      <c r="CY20" s="682"/>
      <c r="CZ20" s="713">
        <v>100</v>
      </c>
      <c r="DA20" s="713"/>
      <c r="DB20" s="713"/>
      <c r="DC20" s="713"/>
      <c r="DD20" s="686">
        <v>1623535</v>
      </c>
      <c r="DE20" s="681"/>
      <c r="DF20" s="681"/>
      <c r="DG20" s="681"/>
      <c r="DH20" s="681"/>
      <c r="DI20" s="681"/>
      <c r="DJ20" s="681"/>
      <c r="DK20" s="681"/>
      <c r="DL20" s="681"/>
      <c r="DM20" s="681"/>
      <c r="DN20" s="681"/>
      <c r="DO20" s="681"/>
      <c r="DP20" s="682"/>
      <c r="DQ20" s="686">
        <v>3489331</v>
      </c>
      <c r="DR20" s="681"/>
      <c r="DS20" s="681"/>
      <c r="DT20" s="681"/>
      <c r="DU20" s="681"/>
      <c r="DV20" s="681"/>
      <c r="DW20" s="681"/>
      <c r="DX20" s="681"/>
      <c r="DY20" s="681"/>
      <c r="DZ20" s="681"/>
      <c r="EA20" s="681"/>
      <c r="EB20" s="681"/>
      <c r="EC20" s="727"/>
    </row>
    <row r="21" spans="2:133" ht="11.25" customHeight="1" x14ac:dyDescent="0.15">
      <c r="B21" s="677" t="s">
        <v>274</v>
      </c>
      <c r="C21" s="678"/>
      <c r="D21" s="678"/>
      <c r="E21" s="678"/>
      <c r="F21" s="678"/>
      <c r="G21" s="678"/>
      <c r="H21" s="678"/>
      <c r="I21" s="678"/>
      <c r="J21" s="678"/>
      <c r="K21" s="678"/>
      <c r="L21" s="678"/>
      <c r="M21" s="678"/>
      <c r="N21" s="678"/>
      <c r="O21" s="678"/>
      <c r="P21" s="678"/>
      <c r="Q21" s="679"/>
      <c r="R21" s="680">
        <v>326</v>
      </c>
      <c r="S21" s="681"/>
      <c r="T21" s="681"/>
      <c r="U21" s="681"/>
      <c r="V21" s="681"/>
      <c r="W21" s="681"/>
      <c r="X21" s="681"/>
      <c r="Y21" s="682"/>
      <c r="Z21" s="713">
        <v>0</v>
      </c>
      <c r="AA21" s="713"/>
      <c r="AB21" s="713"/>
      <c r="AC21" s="713"/>
      <c r="AD21" s="714">
        <v>326</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203</v>
      </c>
      <c r="BH21" s="681"/>
      <c r="BI21" s="681"/>
      <c r="BJ21" s="681"/>
      <c r="BK21" s="681"/>
      <c r="BL21" s="681"/>
      <c r="BM21" s="681"/>
      <c r="BN21" s="682"/>
      <c r="BO21" s="713">
        <v>0</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276</v>
      </c>
      <c r="C22" s="678"/>
      <c r="D22" s="678"/>
      <c r="E22" s="678"/>
      <c r="F22" s="678"/>
      <c r="G22" s="678"/>
      <c r="H22" s="678"/>
      <c r="I22" s="678"/>
      <c r="J22" s="678"/>
      <c r="K22" s="678"/>
      <c r="L22" s="678"/>
      <c r="M22" s="678"/>
      <c r="N22" s="678"/>
      <c r="O22" s="678"/>
      <c r="P22" s="678"/>
      <c r="Q22" s="679"/>
      <c r="R22" s="680">
        <v>2286749</v>
      </c>
      <c r="S22" s="681"/>
      <c r="T22" s="681"/>
      <c r="U22" s="681"/>
      <c r="V22" s="681"/>
      <c r="W22" s="681"/>
      <c r="X22" s="681"/>
      <c r="Y22" s="682"/>
      <c r="Z22" s="713">
        <v>33</v>
      </c>
      <c r="AA22" s="713"/>
      <c r="AB22" s="713"/>
      <c r="AC22" s="713"/>
      <c r="AD22" s="714">
        <v>1942992</v>
      </c>
      <c r="AE22" s="714"/>
      <c r="AF22" s="714"/>
      <c r="AG22" s="714"/>
      <c r="AH22" s="714"/>
      <c r="AI22" s="714"/>
      <c r="AJ22" s="714"/>
      <c r="AK22" s="714"/>
      <c r="AL22" s="683">
        <v>75</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263</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279</v>
      </c>
      <c r="C23" s="678"/>
      <c r="D23" s="678"/>
      <c r="E23" s="678"/>
      <c r="F23" s="678"/>
      <c r="G23" s="678"/>
      <c r="H23" s="678"/>
      <c r="I23" s="678"/>
      <c r="J23" s="678"/>
      <c r="K23" s="678"/>
      <c r="L23" s="678"/>
      <c r="M23" s="678"/>
      <c r="N23" s="678"/>
      <c r="O23" s="678"/>
      <c r="P23" s="678"/>
      <c r="Q23" s="679"/>
      <c r="R23" s="680">
        <v>1942992</v>
      </c>
      <c r="S23" s="681"/>
      <c r="T23" s="681"/>
      <c r="U23" s="681"/>
      <c r="V23" s="681"/>
      <c r="W23" s="681"/>
      <c r="X23" s="681"/>
      <c r="Y23" s="682"/>
      <c r="Z23" s="713">
        <v>28</v>
      </c>
      <c r="AA23" s="713"/>
      <c r="AB23" s="713"/>
      <c r="AC23" s="713"/>
      <c r="AD23" s="714">
        <v>1942992</v>
      </c>
      <c r="AE23" s="714"/>
      <c r="AF23" s="714"/>
      <c r="AG23" s="714"/>
      <c r="AH23" s="714"/>
      <c r="AI23" s="714"/>
      <c r="AJ23" s="714"/>
      <c r="AK23" s="714"/>
      <c r="AL23" s="683">
        <v>75</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t="s">
        <v>252</v>
      </c>
      <c r="BH23" s="681"/>
      <c r="BI23" s="681"/>
      <c r="BJ23" s="681"/>
      <c r="BK23" s="681"/>
      <c r="BL23" s="681"/>
      <c r="BM23" s="681"/>
      <c r="BN23" s="682"/>
      <c r="BO23" s="713" t="s">
        <v>229</v>
      </c>
      <c r="BP23" s="713"/>
      <c r="BQ23" s="713"/>
      <c r="BR23" s="713"/>
      <c r="BS23" s="686" t="s">
        <v>229</v>
      </c>
      <c r="BT23" s="681"/>
      <c r="BU23" s="681"/>
      <c r="BV23" s="681"/>
      <c r="BW23" s="681"/>
      <c r="BX23" s="681"/>
      <c r="BY23" s="681"/>
      <c r="BZ23" s="681"/>
      <c r="CA23" s="681"/>
      <c r="CB23" s="727"/>
      <c r="CD23" s="784" t="s">
        <v>217</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15">
      <c r="B24" s="677" t="s">
        <v>286</v>
      </c>
      <c r="C24" s="678"/>
      <c r="D24" s="678"/>
      <c r="E24" s="678"/>
      <c r="F24" s="678"/>
      <c r="G24" s="678"/>
      <c r="H24" s="678"/>
      <c r="I24" s="678"/>
      <c r="J24" s="678"/>
      <c r="K24" s="678"/>
      <c r="L24" s="678"/>
      <c r="M24" s="678"/>
      <c r="N24" s="678"/>
      <c r="O24" s="678"/>
      <c r="P24" s="678"/>
      <c r="Q24" s="679"/>
      <c r="R24" s="680">
        <v>343757</v>
      </c>
      <c r="S24" s="681"/>
      <c r="T24" s="681"/>
      <c r="U24" s="681"/>
      <c r="V24" s="681"/>
      <c r="W24" s="681"/>
      <c r="X24" s="681"/>
      <c r="Y24" s="682"/>
      <c r="Z24" s="713">
        <v>5</v>
      </c>
      <c r="AA24" s="713"/>
      <c r="AB24" s="713"/>
      <c r="AC24" s="713"/>
      <c r="AD24" s="714" t="s">
        <v>128</v>
      </c>
      <c r="AE24" s="714"/>
      <c r="AF24" s="714"/>
      <c r="AG24" s="714"/>
      <c r="AH24" s="714"/>
      <c r="AI24" s="714"/>
      <c r="AJ24" s="714"/>
      <c r="AK24" s="714"/>
      <c r="AL24" s="683" t="s">
        <v>128</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229</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1408736</v>
      </c>
      <c r="CS24" s="736"/>
      <c r="CT24" s="736"/>
      <c r="CU24" s="736"/>
      <c r="CV24" s="736"/>
      <c r="CW24" s="736"/>
      <c r="CX24" s="736"/>
      <c r="CY24" s="779"/>
      <c r="CZ24" s="780">
        <v>21.2</v>
      </c>
      <c r="DA24" s="751"/>
      <c r="DB24" s="751"/>
      <c r="DC24" s="783"/>
      <c r="DD24" s="778">
        <v>1162453</v>
      </c>
      <c r="DE24" s="736"/>
      <c r="DF24" s="736"/>
      <c r="DG24" s="736"/>
      <c r="DH24" s="736"/>
      <c r="DI24" s="736"/>
      <c r="DJ24" s="736"/>
      <c r="DK24" s="779"/>
      <c r="DL24" s="778">
        <v>1145276</v>
      </c>
      <c r="DM24" s="736"/>
      <c r="DN24" s="736"/>
      <c r="DO24" s="736"/>
      <c r="DP24" s="736"/>
      <c r="DQ24" s="736"/>
      <c r="DR24" s="736"/>
      <c r="DS24" s="736"/>
      <c r="DT24" s="736"/>
      <c r="DU24" s="736"/>
      <c r="DV24" s="779"/>
      <c r="DW24" s="780">
        <v>42.9</v>
      </c>
      <c r="DX24" s="751"/>
      <c r="DY24" s="751"/>
      <c r="DZ24" s="751"/>
      <c r="EA24" s="751"/>
      <c r="EB24" s="751"/>
      <c r="EC24" s="781"/>
    </row>
    <row r="25" spans="2:133" ht="11.25" customHeight="1" x14ac:dyDescent="0.15">
      <c r="B25" s="677" t="s">
        <v>289</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229</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229</v>
      </c>
      <c r="BH25" s="681"/>
      <c r="BI25" s="681"/>
      <c r="BJ25" s="681"/>
      <c r="BK25" s="681"/>
      <c r="BL25" s="681"/>
      <c r="BM25" s="681"/>
      <c r="BN25" s="682"/>
      <c r="BO25" s="713" t="s">
        <v>128</v>
      </c>
      <c r="BP25" s="713"/>
      <c r="BQ25" s="713"/>
      <c r="BR25" s="713"/>
      <c r="BS25" s="686" t="s">
        <v>229</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658388</v>
      </c>
      <c r="CS25" s="699"/>
      <c r="CT25" s="699"/>
      <c r="CU25" s="699"/>
      <c r="CV25" s="699"/>
      <c r="CW25" s="699"/>
      <c r="CX25" s="699"/>
      <c r="CY25" s="700"/>
      <c r="CZ25" s="683">
        <v>9.9</v>
      </c>
      <c r="DA25" s="701"/>
      <c r="DB25" s="701"/>
      <c r="DC25" s="702"/>
      <c r="DD25" s="686">
        <v>613093</v>
      </c>
      <c r="DE25" s="699"/>
      <c r="DF25" s="699"/>
      <c r="DG25" s="699"/>
      <c r="DH25" s="699"/>
      <c r="DI25" s="699"/>
      <c r="DJ25" s="699"/>
      <c r="DK25" s="700"/>
      <c r="DL25" s="686">
        <v>610819</v>
      </c>
      <c r="DM25" s="699"/>
      <c r="DN25" s="699"/>
      <c r="DO25" s="699"/>
      <c r="DP25" s="699"/>
      <c r="DQ25" s="699"/>
      <c r="DR25" s="699"/>
      <c r="DS25" s="699"/>
      <c r="DT25" s="699"/>
      <c r="DU25" s="699"/>
      <c r="DV25" s="700"/>
      <c r="DW25" s="683">
        <v>22.9</v>
      </c>
      <c r="DX25" s="701"/>
      <c r="DY25" s="701"/>
      <c r="DZ25" s="701"/>
      <c r="EA25" s="701"/>
      <c r="EB25" s="701"/>
      <c r="EC25" s="722"/>
    </row>
    <row r="26" spans="2:133" ht="11.25" customHeight="1" x14ac:dyDescent="0.15">
      <c r="B26" s="677" t="s">
        <v>292</v>
      </c>
      <c r="C26" s="678"/>
      <c r="D26" s="678"/>
      <c r="E26" s="678"/>
      <c r="F26" s="678"/>
      <c r="G26" s="678"/>
      <c r="H26" s="678"/>
      <c r="I26" s="678"/>
      <c r="J26" s="678"/>
      <c r="K26" s="678"/>
      <c r="L26" s="678"/>
      <c r="M26" s="678"/>
      <c r="N26" s="678"/>
      <c r="O26" s="678"/>
      <c r="P26" s="678"/>
      <c r="Q26" s="679"/>
      <c r="R26" s="680">
        <v>2929955</v>
      </c>
      <c r="S26" s="681"/>
      <c r="T26" s="681"/>
      <c r="U26" s="681"/>
      <c r="V26" s="681"/>
      <c r="W26" s="681"/>
      <c r="X26" s="681"/>
      <c r="Y26" s="682"/>
      <c r="Z26" s="713">
        <v>42.2</v>
      </c>
      <c r="AA26" s="713"/>
      <c r="AB26" s="713"/>
      <c r="AC26" s="713"/>
      <c r="AD26" s="714">
        <v>2586198</v>
      </c>
      <c r="AE26" s="714"/>
      <c r="AF26" s="714"/>
      <c r="AG26" s="714"/>
      <c r="AH26" s="714"/>
      <c r="AI26" s="714"/>
      <c r="AJ26" s="714"/>
      <c r="AK26" s="714"/>
      <c r="AL26" s="683">
        <v>99.9</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136</v>
      </c>
      <c r="BH26" s="681"/>
      <c r="BI26" s="681"/>
      <c r="BJ26" s="681"/>
      <c r="BK26" s="681"/>
      <c r="BL26" s="681"/>
      <c r="BM26" s="681"/>
      <c r="BN26" s="682"/>
      <c r="BO26" s="713" t="s">
        <v>136</v>
      </c>
      <c r="BP26" s="713"/>
      <c r="BQ26" s="713"/>
      <c r="BR26" s="713"/>
      <c r="BS26" s="686" t="s">
        <v>128</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315490</v>
      </c>
      <c r="CS26" s="681"/>
      <c r="CT26" s="681"/>
      <c r="CU26" s="681"/>
      <c r="CV26" s="681"/>
      <c r="CW26" s="681"/>
      <c r="CX26" s="681"/>
      <c r="CY26" s="682"/>
      <c r="CZ26" s="683">
        <v>4.7</v>
      </c>
      <c r="DA26" s="701"/>
      <c r="DB26" s="701"/>
      <c r="DC26" s="702"/>
      <c r="DD26" s="686">
        <v>292867</v>
      </c>
      <c r="DE26" s="681"/>
      <c r="DF26" s="681"/>
      <c r="DG26" s="681"/>
      <c r="DH26" s="681"/>
      <c r="DI26" s="681"/>
      <c r="DJ26" s="681"/>
      <c r="DK26" s="682"/>
      <c r="DL26" s="686" t="s">
        <v>263</v>
      </c>
      <c r="DM26" s="681"/>
      <c r="DN26" s="681"/>
      <c r="DO26" s="681"/>
      <c r="DP26" s="681"/>
      <c r="DQ26" s="681"/>
      <c r="DR26" s="681"/>
      <c r="DS26" s="681"/>
      <c r="DT26" s="681"/>
      <c r="DU26" s="681"/>
      <c r="DV26" s="682"/>
      <c r="DW26" s="683" t="s">
        <v>229</v>
      </c>
      <c r="DX26" s="701"/>
      <c r="DY26" s="701"/>
      <c r="DZ26" s="701"/>
      <c r="EA26" s="701"/>
      <c r="EB26" s="701"/>
      <c r="EC26" s="722"/>
    </row>
    <row r="27" spans="2:133" ht="11.25" customHeight="1" x14ac:dyDescent="0.15">
      <c r="B27" s="677" t="s">
        <v>295</v>
      </c>
      <c r="C27" s="678"/>
      <c r="D27" s="678"/>
      <c r="E27" s="678"/>
      <c r="F27" s="678"/>
      <c r="G27" s="678"/>
      <c r="H27" s="678"/>
      <c r="I27" s="678"/>
      <c r="J27" s="678"/>
      <c r="K27" s="678"/>
      <c r="L27" s="678"/>
      <c r="M27" s="678"/>
      <c r="N27" s="678"/>
      <c r="O27" s="678"/>
      <c r="P27" s="678"/>
      <c r="Q27" s="679"/>
      <c r="R27" s="680">
        <v>830</v>
      </c>
      <c r="S27" s="681"/>
      <c r="T27" s="681"/>
      <c r="U27" s="681"/>
      <c r="V27" s="681"/>
      <c r="W27" s="681"/>
      <c r="X27" s="681"/>
      <c r="Y27" s="682"/>
      <c r="Z27" s="713">
        <v>0</v>
      </c>
      <c r="AA27" s="713"/>
      <c r="AB27" s="713"/>
      <c r="AC27" s="713"/>
      <c r="AD27" s="714">
        <v>830</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475672</v>
      </c>
      <c r="BH27" s="681"/>
      <c r="BI27" s="681"/>
      <c r="BJ27" s="681"/>
      <c r="BK27" s="681"/>
      <c r="BL27" s="681"/>
      <c r="BM27" s="681"/>
      <c r="BN27" s="682"/>
      <c r="BO27" s="713">
        <v>100</v>
      </c>
      <c r="BP27" s="713"/>
      <c r="BQ27" s="713"/>
      <c r="BR27" s="713"/>
      <c r="BS27" s="686">
        <v>3278</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275400</v>
      </c>
      <c r="CS27" s="699"/>
      <c r="CT27" s="699"/>
      <c r="CU27" s="699"/>
      <c r="CV27" s="699"/>
      <c r="CW27" s="699"/>
      <c r="CX27" s="699"/>
      <c r="CY27" s="700"/>
      <c r="CZ27" s="683">
        <v>4.0999999999999996</v>
      </c>
      <c r="DA27" s="701"/>
      <c r="DB27" s="701"/>
      <c r="DC27" s="702"/>
      <c r="DD27" s="686">
        <v>80601</v>
      </c>
      <c r="DE27" s="699"/>
      <c r="DF27" s="699"/>
      <c r="DG27" s="699"/>
      <c r="DH27" s="699"/>
      <c r="DI27" s="699"/>
      <c r="DJ27" s="699"/>
      <c r="DK27" s="700"/>
      <c r="DL27" s="686">
        <v>65698</v>
      </c>
      <c r="DM27" s="699"/>
      <c r="DN27" s="699"/>
      <c r="DO27" s="699"/>
      <c r="DP27" s="699"/>
      <c r="DQ27" s="699"/>
      <c r="DR27" s="699"/>
      <c r="DS27" s="699"/>
      <c r="DT27" s="699"/>
      <c r="DU27" s="699"/>
      <c r="DV27" s="700"/>
      <c r="DW27" s="683">
        <v>2.5</v>
      </c>
      <c r="DX27" s="701"/>
      <c r="DY27" s="701"/>
      <c r="DZ27" s="701"/>
      <c r="EA27" s="701"/>
      <c r="EB27" s="701"/>
      <c r="EC27" s="722"/>
    </row>
    <row r="28" spans="2:133" ht="11.25" customHeight="1" x14ac:dyDescent="0.15">
      <c r="B28" s="677" t="s">
        <v>298</v>
      </c>
      <c r="C28" s="678"/>
      <c r="D28" s="678"/>
      <c r="E28" s="678"/>
      <c r="F28" s="678"/>
      <c r="G28" s="678"/>
      <c r="H28" s="678"/>
      <c r="I28" s="678"/>
      <c r="J28" s="678"/>
      <c r="K28" s="678"/>
      <c r="L28" s="678"/>
      <c r="M28" s="678"/>
      <c r="N28" s="678"/>
      <c r="O28" s="678"/>
      <c r="P28" s="678"/>
      <c r="Q28" s="679"/>
      <c r="R28" s="680">
        <v>13635</v>
      </c>
      <c r="S28" s="681"/>
      <c r="T28" s="681"/>
      <c r="U28" s="681"/>
      <c r="V28" s="681"/>
      <c r="W28" s="681"/>
      <c r="X28" s="681"/>
      <c r="Y28" s="682"/>
      <c r="Z28" s="713">
        <v>0.2</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474948</v>
      </c>
      <c r="CS28" s="681"/>
      <c r="CT28" s="681"/>
      <c r="CU28" s="681"/>
      <c r="CV28" s="681"/>
      <c r="CW28" s="681"/>
      <c r="CX28" s="681"/>
      <c r="CY28" s="682"/>
      <c r="CZ28" s="683">
        <v>7.1</v>
      </c>
      <c r="DA28" s="701"/>
      <c r="DB28" s="701"/>
      <c r="DC28" s="702"/>
      <c r="DD28" s="686">
        <v>468759</v>
      </c>
      <c r="DE28" s="681"/>
      <c r="DF28" s="681"/>
      <c r="DG28" s="681"/>
      <c r="DH28" s="681"/>
      <c r="DI28" s="681"/>
      <c r="DJ28" s="681"/>
      <c r="DK28" s="682"/>
      <c r="DL28" s="686">
        <v>468759</v>
      </c>
      <c r="DM28" s="681"/>
      <c r="DN28" s="681"/>
      <c r="DO28" s="681"/>
      <c r="DP28" s="681"/>
      <c r="DQ28" s="681"/>
      <c r="DR28" s="681"/>
      <c r="DS28" s="681"/>
      <c r="DT28" s="681"/>
      <c r="DU28" s="681"/>
      <c r="DV28" s="682"/>
      <c r="DW28" s="683">
        <v>17.600000000000001</v>
      </c>
      <c r="DX28" s="701"/>
      <c r="DY28" s="701"/>
      <c r="DZ28" s="701"/>
      <c r="EA28" s="701"/>
      <c r="EB28" s="701"/>
      <c r="EC28" s="722"/>
    </row>
    <row r="29" spans="2:133" ht="11.25" customHeight="1" x14ac:dyDescent="0.15">
      <c r="B29" s="677" t="s">
        <v>300</v>
      </c>
      <c r="C29" s="678"/>
      <c r="D29" s="678"/>
      <c r="E29" s="678"/>
      <c r="F29" s="678"/>
      <c r="G29" s="678"/>
      <c r="H29" s="678"/>
      <c r="I29" s="678"/>
      <c r="J29" s="678"/>
      <c r="K29" s="678"/>
      <c r="L29" s="678"/>
      <c r="M29" s="678"/>
      <c r="N29" s="678"/>
      <c r="O29" s="678"/>
      <c r="P29" s="678"/>
      <c r="Q29" s="679"/>
      <c r="R29" s="680">
        <v>32993</v>
      </c>
      <c r="S29" s="681"/>
      <c r="T29" s="681"/>
      <c r="U29" s="681"/>
      <c r="V29" s="681"/>
      <c r="W29" s="681"/>
      <c r="X29" s="681"/>
      <c r="Y29" s="682"/>
      <c r="Z29" s="713">
        <v>0.5</v>
      </c>
      <c r="AA29" s="713"/>
      <c r="AB29" s="713"/>
      <c r="AC29" s="713"/>
      <c r="AD29" s="714">
        <v>1058</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302</v>
      </c>
      <c r="CG29" s="720"/>
      <c r="CH29" s="720"/>
      <c r="CI29" s="720"/>
      <c r="CJ29" s="720"/>
      <c r="CK29" s="720"/>
      <c r="CL29" s="720"/>
      <c r="CM29" s="720"/>
      <c r="CN29" s="720"/>
      <c r="CO29" s="720"/>
      <c r="CP29" s="720"/>
      <c r="CQ29" s="721"/>
      <c r="CR29" s="680">
        <v>474534</v>
      </c>
      <c r="CS29" s="699"/>
      <c r="CT29" s="699"/>
      <c r="CU29" s="699"/>
      <c r="CV29" s="699"/>
      <c r="CW29" s="699"/>
      <c r="CX29" s="699"/>
      <c r="CY29" s="700"/>
      <c r="CZ29" s="683">
        <v>7.1</v>
      </c>
      <c r="DA29" s="701"/>
      <c r="DB29" s="701"/>
      <c r="DC29" s="702"/>
      <c r="DD29" s="686">
        <v>468345</v>
      </c>
      <c r="DE29" s="699"/>
      <c r="DF29" s="699"/>
      <c r="DG29" s="699"/>
      <c r="DH29" s="699"/>
      <c r="DI29" s="699"/>
      <c r="DJ29" s="699"/>
      <c r="DK29" s="700"/>
      <c r="DL29" s="686">
        <v>468345</v>
      </c>
      <c r="DM29" s="699"/>
      <c r="DN29" s="699"/>
      <c r="DO29" s="699"/>
      <c r="DP29" s="699"/>
      <c r="DQ29" s="699"/>
      <c r="DR29" s="699"/>
      <c r="DS29" s="699"/>
      <c r="DT29" s="699"/>
      <c r="DU29" s="699"/>
      <c r="DV29" s="700"/>
      <c r="DW29" s="683">
        <v>17.600000000000001</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13678</v>
      </c>
      <c r="S30" s="681"/>
      <c r="T30" s="681"/>
      <c r="U30" s="681"/>
      <c r="V30" s="681"/>
      <c r="W30" s="681"/>
      <c r="X30" s="681"/>
      <c r="Y30" s="682"/>
      <c r="Z30" s="713">
        <v>0.2</v>
      </c>
      <c r="AA30" s="713"/>
      <c r="AB30" s="713"/>
      <c r="AC30" s="713"/>
      <c r="AD30" s="714" t="s">
        <v>128</v>
      </c>
      <c r="AE30" s="714"/>
      <c r="AF30" s="714"/>
      <c r="AG30" s="714"/>
      <c r="AH30" s="714"/>
      <c r="AI30" s="714"/>
      <c r="AJ30" s="714"/>
      <c r="AK30" s="714"/>
      <c r="AL30" s="683" t="s">
        <v>128</v>
      </c>
      <c r="AM30" s="684"/>
      <c r="AN30" s="684"/>
      <c r="AO30" s="715"/>
      <c r="AP30" s="741" t="s">
        <v>217</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460630</v>
      </c>
      <c r="CS30" s="681"/>
      <c r="CT30" s="681"/>
      <c r="CU30" s="681"/>
      <c r="CV30" s="681"/>
      <c r="CW30" s="681"/>
      <c r="CX30" s="681"/>
      <c r="CY30" s="682"/>
      <c r="CZ30" s="683">
        <v>6.9</v>
      </c>
      <c r="DA30" s="701"/>
      <c r="DB30" s="701"/>
      <c r="DC30" s="702"/>
      <c r="DD30" s="686">
        <v>454537</v>
      </c>
      <c r="DE30" s="681"/>
      <c r="DF30" s="681"/>
      <c r="DG30" s="681"/>
      <c r="DH30" s="681"/>
      <c r="DI30" s="681"/>
      <c r="DJ30" s="681"/>
      <c r="DK30" s="682"/>
      <c r="DL30" s="686">
        <v>454537</v>
      </c>
      <c r="DM30" s="681"/>
      <c r="DN30" s="681"/>
      <c r="DO30" s="681"/>
      <c r="DP30" s="681"/>
      <c r="DQ30" s="681"/>
      <c r="DR30" s="681"/>
      <c r="DS30" s="681"/>
      <c r="DT30" s="681"/>
      <c r="DU30" s="681"/>
      <c r="DV30" s="682"/>
      <c r="DW30" s="683">
        <v>17</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1604012</v>
      </c>
      <c r="S31" s="681"/>
      <c r="T31" s="681"/>
      <c r="U31" s="681"/>
      <c r="V31" s="681"/>
      <c r="W31" s="681"/>
      <c r="X31" s="681"/>
      <c r="Y31" s="682"/>
      <c r="Z31" s="713">
        <v>23.1</v>
      </c>
      <c r="AA31" s="713"/>
      <c r="AB31" s="713"/>
      <c r="AC31" s="713"/>
      <c r="AD31" s="714" t="s">
        <v>128</v>
      </c>
      <c r="AE31" s="714"/>
      <c r="AF31" s="714"/>
      <c r="AG31" s="714"/>
      <c r="AH31" s="714"/>
      <c r="AI31" s="714"/>
      <c r="AJ31" s="714"/>
      <c r="AK31" s="714"/>
      <c r="AL31" s="683" t="s">
        <v>136</v>
      </c>
      <c r="AM31" s="684"/>
      <c r="AN31" s="684"/>
      <c r="AO31" s="715"/>
      <c r="AP31" s="756" t="s">
        <v>308</v>
      </c>
      <c r="AQ31" s="757"/>
      <c r="AR31" s="757"/>
      <c r="AS31" s="757"/>
      <c r="AT31" s="762" t="s">
        <v>309</v>
      </c>
      <c r="AU31" s="231"/>
      <c r="AV31" s="231"/>
      <c r="AW31" s="231"/>
      <c r="AX31" s="746" t="s">
        <v>182</v>
      </c>
      <c r="AY31" s="747"/>
      <c r="AZ31" s="747"/>
      <c r="BA31" s="747"/>
      <c r="BB31" s="747"/>
      <c r="BC31" s="747"/>
      <c r="BD31" s="747"/>
      <c r="BE31" s="747"/>
      <c r="BF31" s="748"/>
      <c r="BG31" s="749">
        <v>100</v>
      </c>
      <c r="BH31" s="750"/>
      <c r="BI31" s="750"/>
      <c r="BJ31" s="750"/>
      <c r="BK31" s="750"/>
      <c r="BL31" s="750"/>
      <c r="BM31" s="751">
        <v>99.6</v>
      </c>
      <c r="BN31" s="750"/>
      <c r="BO31" s="750"/>
      <c r="BP31" s="750"/>
      <c r="BQ31" s="752"/>
      <c r="BR31" s="749">
        <v>99.9</v>
      </c>
      <c r="BS31" s="750"/>
      <c r="BT31" s="750"/>
      <c r="BU31" s="750"/>
      <c r="BV31" s="750"/>
      <c r="BW31" s="750"/>
      <c r="BX31" s="751">
        <v>99.3</v>
      </c>
      <c r="BY31" s="750"/>
      <c r="BZ31" s="750"/>
      <c r="CA31" s="750"/>
      <c r="CB31" s="752"/>
      <c r="CD31" s="767"/>
      <c r="CE31" s="768"/>
      <c r="CF31" s="719" t="s">
        <v>310</v>
      </c>
      <c r="CG31" s="720"/>
      <c r="CH31" s="720"/>
      <c r="CI31" s="720"/>
      <c r="CJ31" s="720"/>
      <c r="CK31" s="720"/>
      <c r="CL31" s="720"/>
      <c r="CM31" s="720"/>
      <c r="CN31" s="720"/>
      <c r="CO31" s="720"/>
      <c r="CP31" s="720"/>
      <c r="CQ31" s="721"/>
      <c r="CR31" s="680">
        <v>13904</v>
      </c>
      <c r="CS31" s="699"/>
      <c r="CT31" s="699"/>
      <c r="CU31" s="699"/>
      <c r="CV31" s="699"/>
      <c r="CW31" s="699"/>
      <c r="CX31" s="699"/>
      <c r="CY31" s="700"/>
      <c r="CZ31" s="683">
        <v>0.2</v>
      </c>
      <c r="DA31" s="701"/>
      <c r="DB31" s="701"/>
      <c r="DC31" s="702"/>
      <c r="DD31" s="686">
        <v>13808</v>
      </c>
      <c r="DE31" s="699"/>
      <c r="DF31" s="699"/>
      <c r="DG31" s="699"/>
      <c r="DH31" s="699"/>
      <c r="DI31" s="699"/>
      <c r="DJ31" s="699"/>
      <c r="DK31" s="700"/>
      <c r="DL31" s="686">
        <v>13808</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311</v>
      </c>
      <c r="C32" s="772"/>
      <c r="D32" s="772"/>
      <c r="E32" s="772"/>
      <c r="F32" s="772"/>
      <c r="G32" s="772"/>
      <c r="H32" s="772"/>
      <c r="I32" s="772"/>
      <c r="J32" s="772"/>
      <c r="K32" s="772"/>
      <c r="L32" s="772"/>
      <c r="M32" s="772"/>
      <c r="N32" s="772"/>
      <c r="O32" s="772"/>
      <c r="P32" s="772"/>
      <c r="Q32" s="773"/>
      <c r="R32" s="680" t="s">
        <v>229</v>
      </c>
      <c r="S32" s="681"/>
      <c r="T32" s="681"/>
      <c r="U32" s="681"/>
      <c r="V32" s="681"/>
      <c r="W32" s="681"/>
      <c r="X32" s="681"/>
      <c r="Y32" s="682"/>
      <c r="Z32" s="713" t="s">
        <v>128</v>
      </c>
      <c r="AA32" s="713"/>
      <c r="AB32" s="713"/>
      <c r="AC32" s="713"/>
      <c r="AD32" s="714" t="s">
        <v>252</v>
      </c>
      <c r="AE32" s="714"/>
      <c r="AF32" s="714"/>
      <c r="AG32" s="714"/>
      <c r="AH32" s="714"/>
      <c r="AI32" s="714"/>
      <c r="AJ32" s="714"/>
      <c r="AK32" s="714"/>
      <c r="AL32" s="683" t="s">
        <v>229</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100</v>
      </c>
      <c r="BH32" s="699"/>
      <c r="BI32" s="699"/>
      <c r="BJ32" s="699"/>
      <c r="BK32" s="699"/>
      <c r="BL32" s="699"/>
      <c r="BM32" s="684">
        <v>99.9</v>
      </c>
      <c r="BN32" s="745"/>
      <c r="BO32" s="745"/>
      <c r="BP32" s="745"/>
      <c r="BQ32" s="726"/>
      <c r="BR32" s="753">
        <v>100</v>
      </c>
      <c r="BS32" s="699"/>
      <c r="BT32" s="699"/>
      <c r="BU32" s="699"/>
      <c r="BV32" s="699"/>
      <c r="BW32" s="699"/>
      <c r="BX32" s="684">
        <v>99.8</v>
      </c>
      <c r="BY32" s="745"/>
      <c r="BZ32" s="745"/>
      <c r="CA32" s="745"/>
      <c r="CB32" s="726"/>
      <c r="CD32" s="769"/>
      <c r="CE32" s="770"/>
      <c r="CF32" s="719" t="s">
        <v>314</v>
      </c>
      <c r="CG32" s="720"/>
      <c r="CH32" s="720"/>
      <c r="CI32" s="720"/>
      <c r="CJ32" s="720"/>
      <c r="CK32" s="720"/>
      <c r="CL32" s="720"/>
      <c r="CM32" s="720"/>
      <c r="CN32" s="720"/>
      <c r="CO32" s="720"/>
      <c r="CP32" s="720"/>
      <c r="CQ32" s="721"/>
      <c r="CR32" s="680">
        <v>414</v>
      </c>
      <c r="CS32" s="681"/>
      <c r="CT32" s="681"/>
      <c r="CU32" s="681"/>
      <c r="CV32" s="681"/>
      <c r="CW32" s="681"/>
      <c r="CX32" s="681"/>
      <c r="CY32" s="682"/>
      <c r="CZ32" s="683">
        <v>0</v>
      </c>
      <c r="DA32" s="701"/>
      <c r="DB32" s="701"/>
      <c r="DC32" s="702"/>
      <c r="DD32" s="686">
        <v>414</v>
      </c>
      <c r="DE32" s="681"/>
      <c r="DF32" s="681"/>
      <c r="DG32" s="681"/>
      <c r="DH32" s="681"/>
      <c r="DI32" s="681"/>
      <c r="DJ32" s="681"/>
      <c r="DK32" s="682"/>
      <c r="DL32" s="686">
        <v>414</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348243</v>
      </c>
      <c r="S33" s="681"/>
      <c r="T33" s="681"/>
      <c r="U33" s="681"/>
      <c r="V33" s="681"/>
      <c r="W33" s="681"/>
      <c r="X33" s="681"/>
      <c r="Y33" s="682"/>
      <c r="Z33" s="713">
        <v>5</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99.9</v>
      </c>
      <c r="BH33" s="665"/>
      <c r="BI33" s="665"/>
      <c r="BJ33" s="665"/>
      <c r="BK33" s="665"/>
      <c r="BL33" s="665"/>
      <c r="BM33" s="707">
        <v>99.2</v>
      </c>
      <c r="BN33" s="665"/>
      <c r="BO33" s="665"/>
      <c r="BP33" s="665"/>
      <c r="BQ33" s="709"/>
      <c r="BR33" s="744">
        <v>99.9</v>
      </c>
      <c r="BS33" s="665"/>
      <c r="BT33" s="665"/>
      <c r="BU33" s="665"/>
      <c r="BV33" s="665"/>
      <c r="BW33" s="665"/>
      <c r="BX33" s="707">
        <v>98.7</v>
      </c>
      <c r="BY33" s="665"/>
      <c r="BZ33" s="665"/>
      <c r="CA33" s="665"/>
      <c r="CB33" s="709"/>
      <c r="CD33" s="719" t="s">
        <v>317</v>
      </c>
      <c r="CE33" s="720"/>
      <c r="CF33" s="720"/>
      <c r="CG33" s="720"/>
      <c r="CH33" s="720"/>
      <c r="CI33" s="720"/>
      <c r="CJ33" s="720"/>
      <c r="CK33" s="720"/>
      <c r="CL33" s="720"/>
      <c r="CM33" s="720"/>
      <c r="CN33" s="720"/>
      <c r="CO33" s="720"/>
      <c r="CP33" s="720"/>
      <c r="CQ33" s="721"/>
      <c r="CR33" s="680">
        <v>3459282</v>
      </c>
      <c r="CS33" s="699"/>
      <c r="CT33" s="699"/>
      <c r="CU33" s="699"/>
      <c r="CV33" s="699"/>
      <c r="CW33" s="699"/>
      <c r="CX33" s="699"/>
      <c r="CY33" s="700"/>
      <c r="CZ33" s="683">
        <v>52</v>
      </c>
      <c r="DA33" s="701"/>
      <c r="DB33" s="701"/>
      <c r="DC33" s="702"/>
      <c r="DD33" s="686">
        <v>2047018</v>
      </c>
      <c r="DE33" s="699"/>
      <c r="DF33" s="699"/>
      <c r="DG33" s="699"/>
      <c r="DH33" s="699"/>
      <c r="DI33" s="699"/>
      <c r="DJ33" s="699"/>
      <c r="DK33" s="700"/>
      <c r="DL33" s="686">
        <v>1217298</v>
      </c>
      <c r="DM33" s="699"/>
      <c r="DN33" s="699"/>
      <c r="DO33" s="699"/>
      <c r="DP33" s="699"/>
      <c r="DQ33" s="699"/>
      <c r="DR33" s="699"/>
      <c r="DS33" s="699"/>
      <c r="DT33" s="699"/>
      <c r="DU33" s="699"/>
      <c r="DV33" s="700"/>
      <c r="DW33" s="683">
        <v>45.6</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49548</v>
      </c>
      <c r="S34" s="681"/>
      <c r="T34" s="681"/>
      <c r="U34" s="681"/>
      <c r="V34" s="681"/>
      <c r="W34" s="681"/>
      <c r="X34" s="681"/>
      <c r="Y34" s="682"/>
      <c r="Z34" s="713">
        <v>0.7</v>
      </c>
      <c r="AA34" s="713"/>
      <c r="AB34" s="713"/>
      <c r="AC34" s="713"/>
      <c r="AD34" s="714">
        <v>1800</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723505</v>
      </c>
      <c r="CS34" s="681"/>
      <c r="CT34" s="681"/>
      <c r="CU34" s="681"/>
      <c r="CV34" s="681"/>
      <c r="CW34" s="681"/>
      <c r="CX34" s="681"/>
      <c r="CY34" s="682"/>
      <c r="CZ34" s="683">
        <v>10.9</v>
      </c>
      <c r="DA34" s="701"/>
      <c r="DB34" s="701"/>
      <c r="DC34" s="702"/>
      <c r="DD34" s="686">
        <v>492179</v>
      </c>
      <c r="DE34" s="681"/>
      <c r="DF34" s="681"/>
      <c r="DG34" s="681"/>
      <c r="DH34" s="681"/>
      <c r="DI34" s="681"/>
      <c r="DJ34" s="681"/>
      <c r="DK34" s="682"/>
      <c r="DL34" s="686">
        <v>333815</v>
      </c>
      <c r="DM34" s="681"/>
      <c r="DN34" s="681"/>
      <c r="DO34" s="681"/>
      <c r="DP34" s="681"/>
      <c r="DQ34" s="681"/>
      <c r="DR34" s="681"/>
      <c r="DS34" s="681"/>
      <c r="DT34" s="681"/>
      <c r="DU34" s="681"/>
      <c r="DV34" s="682"/>
      <c r="DW34" s="683">
        <v>12.5</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493110</v>
      </c>
      <c r="S35" s="681"/>
      <c r="T35" s="681"/>
      <c r="U35" s="681"/>
      <c r="V35" s="681"/>
      <c r="W35" s="681"/>
      <c r="X35" s="681"/>
      <c r="Y35" s="682"/>
      <c r="Z35" s="713">
        <v>7.1</v>
      </c>
      <c r="AA35" s="713"/>
      <c r="AB35" s="713"/>
      <c r="AC35" s="713"/>
      <c r="AD35" s="714" t="s">
        <v>128</v>
      </c>
      <c r="AE35" s="714"/>
      <c r="AF35" s="714"/>
      <c r="AG35" s="714"/>
      <c r="AH35" s="714"/>
      <c r="AI35" s="714"/>
      <c r="AJ35" s="714"/>
      <c r="AK35" s="714"/>
      <c r="AL35" s="683" t="s">
        <v>128</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234199</v>
      </c>
      <c r="CS35" s="699"/>
      <c r="CT35" s="699"/>
      <c r="CU35" s="699"/>
      <c r="CV35" s="699"/>
      <c r="CW35" s="699"/>
      <c r="CX35" s="699"/>
      <c r="CY35" s="700"/>
      <c r="CZ35" s="683">
        <v>3.5</v>
      </c>
      <c r="DA35" s="701"/>
      <c r="DB35" s="701"/>
      <c r="DC35" s="702"/>
      <c r="DD35" s="686">
        <v>134279</v>
      </c>
      <c r="DE35" s="699"/>
      <c r="DF35" s="699"/>
      <c r="DG35" s="699"/>
      <c r="DH35" s="699"/>
      <c r="DI35" s="699"/>
      <c r="DJ35" s="699"/>
      <c r="DK35" s="700"/>
      <c r="DL35" s="686">
        <v>82073</v>
      </c>
      <c r="DM35" s="699"/>
      <c r="DN35" s="699"/>
      <c r="DO35" s="699"/>
      <c r="DP35" s="699"/>
      <c r="DQ35" s="699"/>
      <c r="DR35" s="699"/>
      <c r="DS35" s="699"/>
      <c r="DT35" s="699"/>
      <c r="DU35" s="699"/>
      <c r="DV35" s="700"/>
      <c r="DW35" s="683">
        <v>3.1</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326740</v>
      </c>
      <c r="S36" s="681"/>
      <c r="T36" s="681"/>
      <c r="U36" s="681"/>
      <c r="V36" s="681"/>
      <c r="W36" s="681"/>
      <c r="X36" s="681"/>
      <c r="Y36" s="682"/>
      <c r="Z36" s="713">
        <v>4.7</v>
      </c>
      <c r="AA36" s="713"/>
      <c r="AB36" s="713"/>
      <c r="AC36" s="713"/>
      <c r="AD36" s="714" t="s">
        <v>128</v>
      </c>
      <c r="AE36" s="714"/>
      <c r="AF36" s="714"/>
      <c r="AG36" s="714"/>
      <c r="AH36" s="714"/>
      <c r="AI36" s="714"/>
      <c r="AJ36" s="714"/>
      <c r="AK36" s="714"/>
      <c r="AL36" s="683" t="s">
        <v>128</v>
      </c>
      <c r="AM36" s="684"/>
      <c r="AN36" s="684"/>
      <c r="AO36" s="715"/>
      <c r="AP36" s="235"/>
      <c r="AQ36" s="732" t="s">
        <v>325</v>
      </c>
      <c r="AR36" s="733"/>
      <c r="AS36" s="733"/>
      <c r="AT36" s="733"/>
      <c r="AU36" s="733"/>
      <c r="AV36" s="733"/>
      <c r="AW36" s="733"/>
      <c r="AX36" s="733"/>
      <c r="AY36" s="734"/>
      <c r="AZ36" s="735">
        <v>636041</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34005</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1271716</v>
      </c>
      <c r="CS36" s="681"/>
      <c r="CT36" s="681"/>
      <c r="CU36" s="681"/>
      <c r="CV36" s="681"/>
      <c r="CW36" s="681"/>
      <c r="CX36" s="681"/>
      <c r="CY36" s="682"/>
      <c r="CZ36" s="683">
        <v>19.100000000000001</v>
      </c>
      <c r="DA36" s="701"/>
      <c r="DB36" s="701"/>
      <c r="DC36" s="702"/>
      <c r="DD36" s="686">
        <v>446010</v>
      </c>
      <c r="DE36" s="681"/>
      <c r="DF36" s="681"/>
      <c r="DG36" s="681"/>
      <c r="DH36" s="681"/>
      <c r="DI36" s="681"/>
      <c r="DJ36" s="681"/>
      <c r="DK36" s="682"/>
      <c r="DL36" s="686">
        <v>327993</v>
      </c>
      <c r="DM36" s="681"/>
      <c r="DN36" s="681"/>
      <c r="DO36" s="681"/>
      <c r="DP36" s="681"/>
      <c r="DQ36" s="681"/>
      <c r="DR36" s="681"/>
      <c r="DS36" s="681"/>
      <c r="DT36" s="681"/>
      <c r="DU36" s="681"/>
      <c r="DV36" s="682"/>
      <c r="DW36" s="683">
        <v>12.3</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210175</v>
      </c>
      <c r="S37" s="681"/>
      <c r="T37" s="681"/>
      <c r="U37" s="681"/>
      <c r="V37" s="681"/>
      <c r="W37" s="681"/>
      <c r="X37" s="681"/>
      <c r="Y37" s="682"/>
      <c r="Z37" s="713">
        <v>3</v>
      </c>
      <c r="AA37" s="713"/>
      <c r="AB37" s="713"/>
      <c r="AC37" s="713"/>
      <c r="AD37" s="714" t="s">
        <v>229</v>
      </c>
      <c r="AE37" s="714"/>
      <c r="AF37" s="714"/>
      <c r="AG37" s="714"/>
      <c r="AH37" s="714"/>
      <c r="AI37" s="714"/>
      <c r="AJ37" s="714"/>
      <c r="AK37" s="714"/>
      <c r="AL37" s="683" t="s">
        <v>136</v>
      </c>
      <c r="AM37" s="684"/>
      <c r="AN37" s="684"/>
      <c r="AO37" s="715"/>
      <c r="AQ37" s="723" t="s">
        <v>329</v>
      </c>
      <c r="AR37" s="724"/>
      <c r="AS37" s="724"/>
      <c r="AT37" s="724"/>
      <c r="AU37" s="724"/>
      <c r="AV37" s="724"/>
      <c r="AW37" s="724"/>
      <c r="AX37" s="724"/>
      <c r="AY37" s="725"/>
      <c r="AZ37" s="680">
        <v>266702</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29938</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190839</v>
      </c>
      <c r="CS37" s="699"/>
      <c r="CT37" s="699"/>
      <c r="CU37" s="699"/>
      <c r="CV37" s="699"/>
      <c r="CW37" s="699"/>
      <c r="CX37" s="699"/>
      <c r="CY37" s="700"/>
      <c r="CZ37" s="683">
        <v>2.9</v>
      </c>
      <c r="DA37" s="701"/>
      <c r="DB37" s="701"/>
      <c r="DC37" s="702"/>
      <c r="DD37" s="686">
        <v>176847</v>
      </c>
      <c r="DE37" s="699"/>
      <c r="DF37" s="699"/>
      <c r="DG37" s="699"/>
      <c r="DH37" s="699"/>
      <c r="DI37" s="699"/>
      <c r="DJ37" s="699"/>
      <c r="DK37" s="700"/>
      <c r="DL37" s="686">
        <v>171387</v>
      </c>
      <c r="DM37" s="699"/>
      <c r="DN37" s="699"/>
      <c r="DO37" s="699"/>
      <c r="DP37" s="699"/>
      <c r="DQ37" s="699"/>
      <c r="DR37" s="699"/>
      <c r="DS37" s="699"/>
      <c r="DT37" s="699"/>
      <c r="DU37" s="699"/>
      <c r="DV37" s="700"/>
      <c r="DW37" s="683">
        <v>6.4</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30691</v>
      </c>
      <c r="S38" s="681"/>
      <c r="T38" s="681"/>
      <c r="U38" s="681"/>
      <c r="V38" s="681"/>
      <c r="W38" s="681"/>
      <c r="X38" s="681"/>
      <c r="Y38" s="682"/>
      <c r="Z38" s="713">
        <v>0.4</v>
      </c>
      <c r="AA38" s="713"/>
      <c r="AB38" s="713"/>
      <c r="AC38" s="713"/>
      <c r="AD38" s="714">
        <v>65</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54018</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731</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582023</v>
      </c>
      <c r="CS38" s="681"/>
      <c r="CT38" s="681"/>
      <c r="CU38" s="681"/>
      <c r="CV38" s="681"/>
      <c r="CW38" s="681"/>
      <c r="CX38" s="681"/>
      <c r="CY38" s="682"/>
      <c r="CZ38" s="683">
        <v>8.6999999999999993</v>
      </c>
      <c r="DA38" s="701"/>
      <c r="DB38" s="701"/>
      <c r="DC38" s="702"/>
      <c r="DD38" s="686">
        <v>526311</v>
      </c>
      <c r="DE38" s="681"/>
      <c r="DF38" s="681"/>
      <c r="DG38" s="681"/>
      <c r="DH38" s="681"/>
      <c r="DI38" s="681"/>
      <c r="DJ38" s="681"/>
      <c r="DK38" s="682"/>
      <c r="DL38" s="686">
        <v>473417</v>
      </c>
      <c r="DM38" s="681"/>
      <c r="DN38" s="681"/>
      <c r="DO38" s="681"/>
      <c r="DP38" s="681"/>
      <c r="DQ38" s="681"/>
      <c r="DR38" s="681"/>
      <c r="DS38" s="681"/>
      <c r="DT38" s="681"/>
      <c r="DU38" s="681"/>
      <c r="DV38" s="682"/>
      <c r="DW38" s="683">
        <v>17.7</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886200</v>
      </c>
      <c r="S39" s="681"/>
      <c r="T39" s="681"/>
      <c r="U39" s="681"/>
      <c r="V39" s="681"/>
      <c r="W39" s="681"/>
      <c r="X39" s="681"/>
      <c r="Y39" s="682"/>
      <c r="Z39" s="713">
        <v>12.8</v>
      </c>
      <c r="AA39" s="713"/>
      <c r="AB39" s="713"/>
      <c r="AC39" s="713"/>
      <c r="AD39" s="714" t="s">
        <v>128</v>
      </c>
      <c r="AE39" s="714"/>
      <c r="AF39" s="714"/>
      <c r="AG39" s="714"/>
      <c r="AH39" s="714"/>
      <c r="AI39" s="714"/>
      <c r="AJ39" s="714"/>
      <c r="AK39" s="714"/>
      <c r="AL39" s="683" t="s">
        <v>229</v>
      </c>
      <c r="AM39" s="684"/>
      <c r="AN39" s="684"/>
      <c r="AO39" s="715"/>
      <c r="AQ39" s="723" t="s">
        <v>337</v>
      </c>
      <c r="AR39" s="724"/>
      <c r="AS39" s="724"/>
      <c r="AT39" s="724"/>
      <c r="AU39" s="724"/>
      <c r="AV39" s="724"/>
      <c r="AW39" s="724"/>
      <c r="AX39" s="724"/>
      <c r="AY39" s="725"/>
      <c r="AZ39" s="680">
        <v>18960</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1234</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641839</v>
      </c>
      <c r="CS39" s="699"/>
      <c r="CT39" s="699"/>
      <c r="CU39" s="699"/>
      <c r="CV39" s="699"/>
      <c r="CW39" s="699"/>
      <c r="CX39" s="699"/>
      <c r="CY39" s="700"/>
      <c r="CZ39" s="683">
        <v>9.6</v>
      </c>
      <c r="DA39" s="701"/>
      <c r="DB39" s="701"/>
      <c r="DC39" s="702"/>
      <c r="DD39" s="686">
        <v>448239</v>
      </c>
      <c r="DE39" s="699"/>
      <c r="DF39" s="699"/>
      <c r="DG39" s="699"/>
      <c r="DH39" s="699"/>
      <c r="DI39" s="699"/>
      <c r="DJ39" s="699"/>
      <c r="DK39" s="700"/>
      <c r="DL39" s="686" t="s">
        <v>136</v>
      </c>
      <c r="DM39" s="699"/>
      <c r="DN39" s="699"/>
      <c r="DO39" s="699"/>
      <c r="DP39" s="699"/>
      <c r="DQ39" s="699"/>
      <c r="DR39" s="699"/>
      <c r="DS39" s="699"/>
      <c r="DT39" s="699"/>
      <c r="DU39" s="699"/>
      <c r="DV39" s="700"/>
      <c r="DW39" s="683" t="s">
        <v>229</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v>3400</v>
      </c>
      <c r="S40" s="681"/>
      <c r="T40" s="681"/>
      <c r="U40" s="681"/>
      <c r="V40" s="681"/>
      <c r="W40" s="681"/>
      <c r="X40" s="681"/>
      <c r="Y40" s="682"/>
      <c r="Z40" s="713">
        <v>0</v>
      </c>
      <c r="AA40" s="713"/>
      <c r="AB40" s="713"/>
      <c r="AC40" s="713"/>
      <c r="AD40" s="714" t="s">
        <v>136</v>
      </c>
      <c r="AE40" s="714"/>
      <c r="AF40" s="714"/>
      <c r="AG40" s="714"/>
      <c r="AH40" s="714"/>
      <c r="AI40" s="714"/>
      <c r="AJ40" s="714"/>
      <c r="AK40" s="714"/>
      <c r="AL40" s="683" t="s">
        <v>128</v>
      </c>
      <c r="AM40" s="684"/>
      <c r="AN40" s="684"/>
      <c r="AO40" s="715"/>
      <c r="AQ40" s="723" t="s">
        <v>341</v>
      </c>
      <c r="AR40" s="724"/>
      <c r="AS40" s="724"/>
      <c r="AT40" s="724"/>
      <c r="AU40" s="724"/>
      <c r="AV40" s="724"/>
      <c r="AW40" s="724"/>
      <c r="AX40" s="724"/>
      <c r="AY40" s="725"/>
      <c r="AZ40" s="680" t="s">
        <v>229</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113</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6000</v>
      </c>
      <c r="CS40" s="681"/>
      <c r="CT40" s="681"/>
      <c r="CU40" s="681"/>
      <c r="CV40" s="681"/>
      <c r="CW40" s="681"/>
      <c r="CX40" s="681"/>
      <c r="CY40" s="682"/>
      <c r="CZ40" s="683">
        <v>0.1</v>
      </c>
      <c r="DA40" s="701"/>
      <c r="DB40" s="701"/>
      <c r="DC40" s="702"/>
      <c r="DD40" s="686" t="s">
        <v>229</v>
      </c>
      <c r="DE40" s="681"/>
      <c r="DF40" s="681"/>
      <c r="DG40" s="681"/>
      <c r="DH40" s="681"/>
      <c r="DI40" s="681"/>
      <c r="DJ40" s="681"/>
      <c r="DK40" s="682"/>
      <c r="DL40" s="686" t="s">
        <v>229</v>
      </c>
      <c r="DM40" s="681"/>
      <c r="DN40" s="681"/>
      <c r="DO40" s="681"/>
      <c r="DP40" s="681"/>
      <c r="DQ40" s="681"/>
      <c r="DR40" s="681"/>
      <c r="DS40" s="681"/>
      <c r="DT40" s="681"/>
      <c r="DU40" s="681"/>
      <c r="DV40" s="682"/>
      <c r="DW40" s="683" t="s">
        <v>128</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263</v>
      </c>
      <c r="S41" s="681"/>
      <c r="T41" s="681"/>
      <c r="U41" s="681"/>
      <c r="V41" s="681"/>
      <c r="W41" s="681"/>
      <c r="X41" s="681"/>
      <c r="Y41" s="682"/>
      <c r="Z41" s="713" t="s">
        <v>229</v>
      </c>
      <c r="AA41" s="713"/>
      <c r="AB41" s="713"/>
      <c r="AC41" s="713"/>
      <c r="AD41" s="714" t="s">
        <v>229</v>
      </c>
      <c r="AE41" s="714"/>
      <c r="AF41" s="714"/>
      <c r="AG41" s="714"/>
      <c r="AH41" s="714"/>
      <c r="AI41" s="714"/>
      <c r="AJ41" s="714"/>
      <c r="AK41" s="714"/>
      <c r="AL41" s="683" t="s">
        <v>128</v>
      </c>
      <c r="AM41" s="684"/>
      <c r="AN41" s="684"/>
      <c r="AO41" s="715"/>
      <c r="AQ41" s="723" t="s">
        <v>346</v>
      </c>
      <c r="AR41" s="724"/>
      <c r="AS41" s="724"/>
      <c r="AT41" s="724"/>
      <c r="AU41" s="724"/>
      <c r="AV41" s="724"/>
      <c r="AW41" s="724"/>
      <c r="AX41" s="724"/>
      <c r="AY41" s="725"/>
      <c r="AZ41" s="680">
        <v>59028</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2</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75200</v>
      </c>
      <c r="S42" s="681"/>
      <c r="T42" s="681"/>
      <c r="U42" s="681"/>
      <c r="V42" s="681"/>
      <c r="W42" s="681"/>
      <c r="X42" s="681"/>
      <c r="Y42" s="682"/>
      <c r="Z42" s="713">
        <v>1.1000000000000001</v>
      </c>
      <c r="AA42" s="713"/>
      <c r="AB42" s="713"/>
      <c r="AC42" s="713"/>
      <c r="AD42" s="714" t="s">
        <v>136</v>
      </c>
      <c r="AE42" s="714"/>
      <c r="AF42" s="714"/>
      <c r="AG42" s="714"/>
      <c r="AH42" s="714"/>
      <c r="AI42" s="714"/>
      <c r="AJ42" s="714"/>
      <c r="AK42" s="714"/>
      <c r="AL42" s="683" t="s">
        <v>136</v>
      </c>
      <c r="AM42" s="684"/>
      <c r="AN42" s="684"/>
      <c r="AO42" s="715"/>
      <c r="AQ42" s="716" t="s">
        <v>350</v>
      </c>
      <c r="AR42" s="717"/>
      <c r="AS42" s="717"/>
      <c r="AT42" s="717"/>
      <c r="AU42" s="717"/>
      <c r="AV42" s="717"/>
      <c r="AW42" s="717"/>
      <c r="AX42" s="717"/>
      <c r="AY42" s="718"/>
      <c r="AZ42" s="664">
        <v>237333</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307</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1784414</v>
      </c>
      <c r="CS42" s="681"/>
      <c r="CT42" s="681"/>
      <c r="CU42" s="681"/>
      <c r="CV42" s="681"/>
      <c r="CW42" s="681"/>
      <c r="CX42" s="681"/>
      <c r="CY42" s="682"/>
      <c r="CZ42" s="683">
        <v>26.8</v>
      </c>
      <c r="DA42" s="684"/>
      <c r="DB42" s="684"/>
      <c r="DC42" s="685"/>
      <c r="DD42" s="686">
        <v>279860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6939810</v>
      </c>
      <c r="S43" s="703"/>
      <c r="T43" s="703"/>
      <c r="U43" s="703"/>
      <c r="V43" s="703"/>
      <c r="W43" s="703"/>
      <c r="X43" s="703"/>
      <c r="Y43" s="704"/>
      <c r="Z43" s="705">
        <v>100</v>
      </c>
      <c r="AA43" s="705"/>
      <c r="AB43" s="705"/>
      <c r="AC43" s="705"/>
      <c r="AD43" s="706">
        <v>2589951</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51974</v>
      </c>
      <c r="CS43" s="699"/>
      <c r="CT43" s="699"/>
      <c r="CU43" s="699"/>
      <c r="CV43" s="699"/>
      <c r="CW43" s="699"/>
      <c r="CX43" s="699"/>
      <c r="CY43" s="700"/>
      <c r="CZ43" s="683">
        <v>0.8</v>
      </c>
      <c r="DA43" s="701"/>
      <c r="DB43" s="701"/>
      <c r="DC43" s="702"/>
      <c r="DD43" s="686">
        <v>51974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355</v>
      </c>
      <c r="CG44" s="678"/>
      <c r="CH44" s="678"/>
      <c r="CI44" s="678"/>
      <c r="CJ44" s="678"/>
      <c r="CK44" s="678"/>
      <c r="CL44" s="678"/>
      <c r="CM44" s="678"/>
      <c r="CN44" s="678"/>
      <c r="CO44" s="678"/>
      <c r="CP44" s="678"/>
      <c r="CQ44" s="679"/>
      <c r="CR44" s="680">
        <v>1623535</v>
      </c>
      <c r="CS44" s="681"/>
      <c r="CT44" s="681"/>
      <c r="CU44" s="681"/>
      <c r="CV44" s="681"/>
      <c r="CW44" s="681"/>
      <c r="CX44" s="681"/>
      <c r="CY44" s="682"/>
      <c r="CZ44" s="683">
        <v>24.4</v>
      </c>
      <c r="DA44" s="684"/>
      <c r="DB44" s="684"/>
      <c r="DC44" s="685"/>
      <c r="DD44" s="686">
        <v>230334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1222808</v>
      </c>
      <c r="CS45" s="699"/>
      <c r="CT45" s="699"/>
      <c r="CU45" s="699"/>
      <c r="CV45" s="699"/>
      <c r="CW45" s="699"/>
      <c r="CX45" s="699"/>
      <c r="CY45" s="700"/>
      <c r="CZ45" s="683">
        <v>18.399999999999999</v>
      </c>
      <c r="DA45" s="701"/>
      <c r="DB45" s="701"/>
      <c r="DC45" s="702"/>
      <c r="DD45" s="686">
        <v>49538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351162</v>
      </c>
      <c r="CS46" s="681"/>
      <c r="CT46" s="681"/>
      <c r="CU46" s="681"/>
      <c r="CV46" s="681"/>
      <c r="CW46" s="681"/>
      <c r="CX46" s="681"/>
      <c r="CY46" s="682"/>
      <c r="CZ46" s="683">
        <v>5.3</v>
      </c>
      <c r="DA46" s="684"/>
      <c r="DB46" s="684"/>
      <c r="DC46" s="685"/>
      <c r="DD46" s="686">
        <v>165781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160879</v>
      </c>
      <c r="CS47" s="699"/>
      <c r="CT47" s="699"/>
      <c r="CU47" s="699"/>
      <c r="CV47" s="699"/>
      <c r="CW47" s="699"/>
      <c r="CX47" s="699"/>
      <c r="CY47" s="700"/>
      <c r="CZ47" s="683">
        <v>2.4</v>
      </c>
      <c r="DA47" s="701"/>
      <c r="DB47" s="701"/>
      <c r="DC47" s="702"/>
      <c r="DD47" s="686">
        <v>49526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229</v>
      </c>
      <c r="CS48" s="681"/>
      <c r="CT48" s="681"/>
      <c r="CU48" s="681"/>
      <c r="CV48" s="681"/>
      <c r="CW48" s="681"/>
      <c r="CX48" s="681"/>
      <c r="CY48" s="682"/>
      <c r="CZ48" s="683" t="s">
        <v>136</v>
      </c>
      <c r="DA48" s="684"/>
      <c r="DB48" s="684"/>
      <c r="DC48" s="685"/>
      <c r="DD48" s="686" t="s">
        <v>229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6652432</v>
      </c>
      <c r="CS49" s="665"/>
      <c r="CT49" s="665"/>
      <c r="CU49" s="665"/>
      <c r="CV49" s="665"/>
      <c r="CW49" s="665"/>
      <c r="CX49" s="665"/>
      <c r="CY49" s="666"/>
      <c r="CZ49" s="667">
        <v>100</v>
      </c>
      <c r="DA49" s="668"/>
      <c r="DB49" s="668"/>
      <c r="DC49" s="669"/>
      <c r="DD49" s="670">
        <v>3489331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5y1+PZhZB0d8Bof+aCJ32agf1zsw1NUDerNZaAOaDMytinlAFZIumiKoCrO6ZqhWMB6n9FCMvJPoRQjDgXG5Bg==" saltValue="OoyM5PmBCdBrUHzrg8GM4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6944</v>
      </c>
      <c r="R7" s="1200"/>
      <c r="S7" s="1200"/>
      <c r="T7" s="1200"/>
      <c r="U7" s="1200"/>
      <c r="V7" s="1200">
        <v>6657</v>
      </c>
      <c r="W7" s="1200"/>
      <c r="X7" s="1200"/>
      <c r="Y7" s="1200"/>
      <c r="Z7" s="1200"/>
      <c r="AA7" s="1200">
        <v>287</v>
      </c>
      <c r="AB7" s="1200"/>
      <c r="AC7" s="1200"/>
      <c r="AD7" s="1200"/>
      <c r="AE7" s="1201"/>
      <c r="AF7" s="1202">
        <v>261</v>
      </c>
      <c r="AG7" s="1203"/>
      <c r="AH7" s="1203"/>
      <c r="AI7" s="1203"/>
      <c r="AJ7" s="1204"/>
      <c r="AK7" s="1186">
        <v>327</v>
      </c>
      <c r="AL7" s="1187"/>
      <c r="AM7" s="1187"/>
      <c r="AN7" s="1187"/>
      <c r="AO7" s="1187"/>
      <c r="AP7" s="1187">
        <v>5199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582</v>
      </c>
      <c r="BT7" s="1191"/>
      <c r="BU7" s="1191"/>
      <c r="BV7" s="1191"/>
      <c r="BW7" s="1191"/>
      <c r="BX7" s="1191"/>
      <c r="BY7" s="1191"/>
      <c r="BZ7" s="1191"/>
      <c r="CA7" s="1191"/>
      <c r="CB7" s="1191"/>
      <c r="CC7" s="1191"/>
      <c r="CD7" s="1191"/>
      <c r="CE7" s="1191"/>
      <c r="CF7" s="1191"/>
      <c r="CG7" s="1192"/>
      <c r="CH7" s="1183">
        <v>0</v>
      </c>
      <c r="CI7" s="1184"/>
      <c r="CJ7" s="1184"/>
      <c r="CK7" s="1184"/>
      <c r="CL7" s="1185"/>
      <c r="CM7" s="1183">
        <v>10</v>
      </c>
      <c r="CN7" s="1184"/>
      <c r="CO7" s="1184"/>
      <c r="CP7" s="1184"/>
      <c r="CQ7" s="1185"/>
      <c r="CR7" s="1183">
        <v>10</v>
      </c>
      <c r="CS7" s="1184"/>
      <c r="CT7" s="1184"/>
      <c r="CU7" s="1184"/>
      <c r="CV7" s="1185"/>
      <c r="CW7" s="1183">
        <v>43</v>
      </c>
      <c r="CX7" s="1184"/>
      <c r="CY7" s="1184"/>
      <c r="CZ7" s="1184"/>
      <c r="DA7" s="1185"/>
      <c r="DB7" s="1183" t="s">
        <v>583</v>
      </c>
      <c r="DC7" s="1184"/>
      <c r="DD7" s="1184"/>
      <c r="DE7" s="1184"/>
      <c r="DF7" s="1185"/>
      <c r="DG7" s="1183" t="s">
        <v>579</v>
      </c>
      <c r="DH7" s="1184"/>
      <c r="DI7" s="1184"/>
      <c r="DJ7" s="1184"/>
      <c r="DK7" s="1185"/>
      <c r="DL7" s="1183" t="s">
        <v>584</v>
      </c>
      <c r="DM7" s="1184"/>
      <c r="DN7" s="1184"/>
      <c r="DO7" s="1184"/>
      <c r="DP7" s="1185"/>
      <c r="DQ7" s="1183" t="s">
        <v>569</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63">
        <v>6944</v>
      </c>
      <c r="R23" s="1164"/>
      <c r="S23" s="1164"/>
      <c r="T23" s="1164"/>
      <c r="U23" s="1164"/>
      <c r="V23" s="1164">
        <v>6657</v>
      </c>
      <c r="W23" s="1164"/>
      <c r="X23" s="1164"/>
      <c r="Y23" s="1164"/>
      <c r="Z23" s="1164"/>
      <c r="AA23" s="1164">
        <v>287</v>
      </c>
      <c r="AB23" s="1164"/>
      <c r="AC23" s="1164"/>
      <c r="AD23" s="1164"/>
      <c r="AE23" s="1165"/>
      <c r="AF23" s="1166">
        <v>261</v>
      </c>
      <c r="AG23" s="1164"/>
      <c r="AH23" s="1164"/>
      <c r="AI23" s="1164"/>
      <c r="AJ23" s="1167"/>
      <c r="AK23" s="1168"/>
      <c r="AL23" s="1169"/>
      <c r="AM23" s="1169"/>
      <c r="AN23" s="1169"/>
      <c r="AO23" s="1169"/>
      <c r="AP23" s="1164">
        <v>5199</v>
      </c>
      <c r="AQ23" s="1164"/>
      <c r="AR23" s="1164"/>
      <c r="AS23" s="1164"/>
      <c r="AT23" s="1164"/>
      <c r="AU23" s="1170"/>
      <c r="AV23" s="1170"/>
      <c r="AW23" s="1170"/>
      <c r="AX23" s="1170"/>
      <c r="AY23" s="1171"/>
      <c r="AZ23" s="1160" t="s">
        <v>128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400</v>
      </c>
      <c r="C28" s="1146"/>
      <c r="D28" s="1146"/>
      <c r="E28" s="1146"/>
      <c r="F28" s="1146"/>
      <c r="G28" s="1146"/>
      <c r="H28" s="1146"/>
      <c r="I28" s="1146"/>
      <c r="J28" s="1146"/>
      <c r="K28" s="1146"/>
      <c r="L28" s="1146"/>
      <c r="M28" s="1146"/>
      <c r="N28" s="1146"/>
      <c r="O28" s="1146"/>
      <c r="P28" s="1147"/>
      <c r="Q28" s="1148">
        <v>638</v>
      </c>
      <c r="R28" s="1149"/>
      <c r="S28" s="1149"/>
      <c r="T28" s="1149"/>
      <c r="U28" s="1149"/>
      <c r="V28" s="1149">
        <v>604</v>
      </c>
      <c r="W28" s="1149"/>
      <c r="X28" s="1149"/>
      <c r="Y28" s="1149"/>
      <c r="Z28" s="1149"/>
      <c r="AA28" s="1149">
        <v>34</v>
      </c>
      <c r="AB28" s="1149"/>
      <c r="AC28" s="1149"/>
      <c r="AD28" s="1149"/>
      <c r="AE28" s="1150"/>
      <c r="AF28" s="1151">
        <v>34</v>
      </c>
      <c r="AG28" s="1149"/>
      <c r="AH28" s="1149"/>
      <c r="AI28" s="1149"/>
      <c r="AJ28" s="1152"/>
      <c r="AK28" s="1153">
        <v>59</v>
      </c>
      <c r="AL28" s="1141"/>
      <c r="AM28" s="1141"/>
      <c r="AN28" s="1141"/>
      <c r="AO28" s="1141"/>
      <c r="AP28" s="1141" t="s">
        <v>569</v>
      </c>
      <c r="AQ28" s="1141"/>
      <c r="AR28" s="1141"/>
      <c r="AS28" s="1141"/>
      <c r="AT28" s="1141"/>
      <c r="AU28" s="1141" t="s">
        <v>569</v>
      </c>
      <c r="AV28" s="1141"/>
      <c r="AW28" s="1141"/>
      <c r="AX28" s="1141"/>
      <c r="AY28" s="1141"/>
      <c r="AZ28" s="1142" t="s">
        <v>569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401</v>
      </c>
      <c r="C29" s="1133"/>
      <c r="D29" s="1133"/>
      <c r="E29" s="1133"/>
      <c r="F29" s="1133"/>
      <c r="G29" s="1133"/>
      <c r="H29" s="1133"/>
      <c r="I29" s="1133"/>
      <c r="J29" s="1133"/>
      <c r="K29" s="1133"/>
      <c r="L29" s="1133"/>
      <c r="M29" s="1133"/>
      <c r="N29" s="1133"/>
      <c r="O29" s="1133"/>
      <c r="P29" s="1134"/>
      <c r="Q29" s="1138">
        <v>758</v>
      </c>
      <c r="R29" s="1139"/>
      <c r="S29" s="1139"/>
      <c r="T29" s="1139"/>
      <c r="U29" s="1139"/>
      <c r="V29" s="1139">
        <v>730</v>
      </c>
      <c r="W29" s="1139"/>
      <c r="X29" s="1139"/>
      <c r="Y29" s="1139"/>
      <c r="Z29" s="1139"/>
      <c r="AA29" s="1139">
        <v>28</v>
      </c>
      <c r="AB29" s="1139"/>
      <c r="AC29" s="1139"/>
      <c r="AD29" s="1139"/>
      <c r="AE29" s="1140"/>
      <c r="AF29" s="1114">
        <v>28</v>
      </c>
      <c r="AG29" s="1115"/>
      <c r="AH29" s="1115"/>
      <c r="AI29" s="1115"/>
      <c r="AJ29" s="1116"/>
      <c r="AK29" s="1075">
        <v>145</v>
      </c>
      <c r="AL29" s="1066"/>
      <c r="AM29" s="1066"/>
      <c r="AN29" s="1066"/>
      <c r="AO29" s="1066"/>
      <c r="AP29" s="1066" t="s">
        <v>569</v>
      </c>
      <c r="AQ29" s="1066"/>
      <c r="AR29" s="1066"/>
      <c r="AS29" s="1066"/>
      <c r="AT29" s="1066"/>
      <c r="AU29" s="1066" t="s">
        <v>569</v>
      </c>
      <c r="AV29" s="1066"/>
      <c r="AW29" s="1066"/>
      <c r="AX29" s="1066"/>
      <c r="AY29" s="1066"/>
      <c r="AZ29" s="1137" t="s">
        <v>570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402</v>
      </c>
      <c r="C30" s="1133"/>
      <c r="D30" s="1133"/>
      <c r="E30" s="1133"/>
      <c r="F30" s="1133"/>
      <c r="G30" s="1133"/>
      <c r="H30" s="1133"/>
      <c r="I30" s="1133"/>
      <c r="J30" s="1133"/>
      <c r="K30" s="1133"/>
      <c r="L30" s="1133"/>
      <c r="M30" s="1133"/>
      <c r="N30" s="1133"/>
      <c r="O30" s="1133"/>
      <c r="P30" s="1134"/>
      <c r="Q30" s="1138">
        <v>72</v>
      </c>
      <c r="R30" s="1139"/>
      <c r="S30" s="1139"/>
      <c r="T30" s="1139"/>
      <c r="U30" s="1139"/>
      <c r="V30" s="1139">
        <v>70</v>
      </c>
      <c r="W30" s="1139"/>
      <c r="X30" s="1139"/>
      <c r="Y30" s="1139"/>
      <c r="Z30" s="1139"/>
      <c r="AA30" s="1139">
        <v>2</v>
      </c>
      <c r="AB30" s="1139"/>
      <c r="AC30" s="1139"/>
      <c r="AD30" s="1139"/>
      <c r="AE30" s="1140"/>
      <c r="AF30" s="1114">
        <v>2</v>
      </c>
      <c r="AG30" s="1115"/>
      <c r="AH30" s="1115"/>
      <c r="AI30" s="1115"/>
      <c r="AJ30" s="1116"/>
      <c r="AK30" s="1075">
        <v>24</v>
      </c>
      <c r="AL30" s="1066"/>
      <c r="AM30" s="1066"/>
      <c r="AN30" s="1066"/>
      <c r="AO30" s="1066"/>
      <c r="AP30" s="1066" t="s">
        <v>569</v>
      </c>
      <c r="AQ30" s="1066"/>
      <c r="AR30" s="1066"/>
      <c r="AS30" s="1066"/>
      <c r="AT30" s="1066"/>
      <c r="AU30" s="1066" t="s">
        <v>569</v>
      </c>
      <c r="AV30" s="1066"/>
      <c r="AW30" s="1066"/>
      <c r="AX30" s="1066"/>
      <c r="AY30" s="1066"/>
      <c r="AZ30" s="1137" t="s">
        <v>571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403</v>
      </c>
      <c r="C31" s="1133"/>
      <c r="D31" s="1133"/>
      <c r="E31" s="1133"/>
      <c r="F31" s="1133"/>
      <c r="G31" s="1133"/>
      <c r="H31" s="1133"/>
      <c r="I31" s="1133"/>
      <c r="J31" s="1133"/>
      <c r="K31" s="1133"/>
      <c r="L31" s="1133"/>
      <c r="M31" s="1133"/>
      <c r="N31" s="1133"/>
      <c r="O31" s="1133"/>
      <c r="P31" s="1134"/>
      <c r="Q31" s="1138">
        <v>191</v>
      </c>
      <c r="R31" s="1139"/>
      <c r="S31" s="1139"/>
      <c r="T31" s="1139"/>
      <c r="U31" s="1139"/>
      <c r="V31" s="1139">
        <v>194</v>
      </c>
      <c r="W31" s="1139"/>
      <c r="X31" s="1139"/>
      <c r="Y31" s="1139"/>
      <c r="Z31" s="1139"/>
      <c r="AA31" s="1139">
        <v>-3</v>
      </c>
      <c r="AB31" s="1139"/>
      <c r="AC31" s="1139"/>
      <c r="AD31" s="1139"/>
      <c r="AE31" s="1140"/>
      <c r="AF31" s="1114">
        <v>79</v>
      </c>
      <c r="AG31" s="1115"/>
      <c r="AH31" s="1115"/>
      <c r="AI31" s="1115"/>
      <c r="AJ31" s="1116"/>
      <c r="AK31" s="1075">
        <v>54</v>
      </c>
      <c r="AL31" s="1066"/>
      <c r="AM31" s="1066"/>
      <c r="AN31" s="1066"/>
      <c r="AO31" s="1066"/>
      <c r="AP31" s="1066">
        <v>1116</v>
      </c>
      <c r="AQ31" s="1066"/>
      <c r="AR31" s="1066"/>
      <c r="AS31" s="1066"/>
      <c r="AT31" s="1066"/>
      <c r="AU31" s="1066">
        <v>563</v>
      </c>
      <c r="AV31" s="1066"/>
      <c r="AW31" s="1066"/>
      <c r="AX31" s="1066"/>
      <c r="AY31" s="1066"/>
      <c r="AZ31" s="1137" t="s">
        <v>570</v>
      </c>
      <c r="BA31" s="1137"/>
      <c r="BB31" s="1137"/>
      <c r="BC31" s="1137"/>
      <c r="BD31" s="1137"/>
      <c r="BE31" s="1127" t="s">
        <v>404</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405</v>
      </c>
      <c r="C32" s="1133"/>
      <c r="D32" s="1133"/>
      <c r="E32" s="1133"/>
      <c r="F32" s="1133"/>
      <c r="G32" s="1133"/>
      <c r="H32" s="1133"/>
      <c r="I32" s="1133"/>
      <c r="J32" s="1133"/>
      <c r="K32" s="1133"/>
      <c r="L32" s="1133"/>
      <c r="M32" s="1133"/>
      <c r="N32" s="1133"/>
      <c r="O32" s="1133"/>
      <c r="P32" s="1134"/>
      <c r="Q32" s="1138">
        <v>257</v>
      </c>
      <c r="R32" s="1139"/>
      <c r="S32" s="1139"/>
      <c r="T32" s="1139"/>
      <c r="U32" s="1139"/>
      <c r="V32" s="1139">
        <v>254</v>
      </c>
      <c r="W32" s="1139"/>
      <c r="X32" s="1139"/>
      <c r="Y32" s="1139"/>
      <c r="Z32" s="1139"/>
      <c r="AA32" s="1139">
        <v>3</v>
      </c>
      <c r="AB32" s="1139"/>
      <c r="AC32" s="1139"/>
      <c r="AD32" s="1139"/>
      <c r="AE32" s="1140"/>
      <c r="AF32" s="1114">
        <v>3</v>
      </c>
      <c r="AG32" s="1115"/>
      <c r="AH32" s="1115"/>
      <c r="AI32" s="1115"/>
      <c r="AJ32" s="1116"/>
      <c r="AK32" s="1075">
        <v>152</v>
      </c>
      <c r="AL32" s="1066"/>
      <c r="AM32" s="1066"/>
      <c r="AN32" s="1066"/>
      <c r="AO32" s="1066"/>
      <c r="AP32" s="1066">
        <v>1078</v>
      </c>
      <c r="AQ32" s="1066"/>
      <c r="AR32" s="1066"/>
      <c r="AS32" s="1066"/>
      <c r="AT32" s="1066"/>
      <c r="AU32" s="1066">
        <v>1078</v>
      </c>
      <c r="AV32" s="1066"/>
      <c r="AW32" s="1066"/>
      <c r="AX32" s="1066"/>
      <c r="AY32" s="1066"/>
      <c r="AZ32" s="1137" t="s">
        <v>569</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407</v>
      </c>
      <c r="C33" s="1133"/>
      <c r="D33" s="1133"/>
      <c r="E33" s="1133"/>
      <c r="F33" s="1133"/>
      <c r="G33" s="1133"/>
      <c r="H33" s="1133"/>
      <c r="I33" s="1133"/>
      <c r="J33" s="1133"/>
      <c r="K33" s="1133"/>
      <c r="L33" s="1133"/>
      <c r="M33" s="1133"/>
      <c r="N33" s="1133"/>
      <c r="O33" s="1133"/>
      <c r="P33" s="1134"/>
      <c r="Q33" s="1138">
        <v>189</v>
      </c>
      <c r="R33" s="1139"/>
      <c r="S33" s="1139"/>
      <c r="T33" s="1139"/>
      <c r="U33" s="1139"/>
      <c r="V33" s="1139">
        <v>185</v>
      </c>
      <c r="W33" s="1139"/>
      <c r="X33" s="1139"/>
      <c r="Y33" s="1139"/>
      <c r="Z33" s="1139"/>
      <c r="AA33" s="1139">
        <v>4</v>
      </c>
      <c r="AB33" s="1139"/>
      <c r="AC33" s="1139"/>
      <c r="AD33" s="1139"/>
      <c r="AE33" s="1140"/>
      <c r="AF33" s="1114">
        <v>4</v>
      </c>
      <c r="AG33" s="1115"/>
      <c r="AH33" s="1115"/>
      <c r="AI33" s="1115"/>
      <c r="AJ33" s="1116"/>
      <c r="AK33" s="1075">
        <v>115</v>
      </c>
      <c r="AL33" s="1066"/>
      <c r="AM33" s="1066"/>
      <c r="AN33" s="1066"/>
      <c r="AO33" s="1066"/>
      <c r="AP33" s="1066">
        <v>1076</v>
      </c>
      <c r="AQ33" s="1066"/>
      <c r="AR33" s="1066"/>
      <c r="AS33" s="1066"/>
      <c r="AT33" s="1066"/>
      <c r="AU33" s="1066">
        <v>1076</v>
      </c>
      <c r="AV33" s="1066"/>
      <c r="AW33" s="1066"/>
      <c r="AX33" s="1066"/>
      <c r="AY33" s="1066"/>
      <c r="AZ33" s="1137" t="s">
        <v>569</v>
      </c>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150</v>
      </c>
      <c r="AG63" s="1054"/>
      <c r="AH63" s="1054"/>
      <c r="AI63" s="1054"/>
      <c r="AJ63" s="1125"/>
      <c r="AK63" s="1126"/>
      <c r="AL63" s="1058"/>
      <c r="AM63" s="1058"/>
      <c r="AN63" s="1058"/>
      <c r="AO63" s="1058"/>
      <c r="AP63" s="1054">
        <v>3270</v>
      </c>
      <c r="AQ63" s="1054"/>
      <c r="AR63" s="1054"/>
      <c r="AS63" s="1054"/>
      <c r="AT63" s="1054"/>
      <c r="AU63" s="1054">
        <v>2716</v>
      </c>
      <c r="AV63" s="1054"/>
      <c r="AW63" s="1054"/>
      <c r="AX63" s="1054"/>
      <c r="AY63" s="1054"/>
      <c r="AZ63" s="1120"/>
      <c r="BA63" s="1120"/>
      <c r="BB63" s="1120"/>
      <c r="BC63" s="1120"/>
      <c r="BD63" s="1120"/>
      <c r="BE63" s="1055"/>
      <c r="BF63" s="1055"/>
      <c r="BG63" s="1055"/>
      <c r="BH63" s="1055"/>
      <c r="BI63" s="1056"/>
      <c r="BJ63" s="1121" t="s">
        <v>128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411</v>
      </c>
      <c r="B66" s="1091"/>
      <c r="C66" s="1091"/>
      <c r="D66" s="1091"/>
      <c r="E66" s="1091"/>
      <c r="F66" s="1091"/>
      <c r="G66" s="1091"/>
      <c r="H66" s="1091"/>
      <c r="I66" s="1091"/>
      <c r="J66" s="1091"/>
      <c r="K66" s="1091"/>
      <c r="L66" s="1091"/>
      <c r="M66" s="1091"/>
      <c r="N66" s="1091"/>
      <c r="O66" s="1091"/>
      <c r="P66" s="1092"/>
      <c r="Q66" s="1096" t="s">
        <v>392</v>
      </c>
      <c r="R66" s="1097"/>
      <c r="S66" s="1097"/>
      <c r="T66" s="1097"/>
      <c r="U66" s="1098"/>
      <c r="V66" s="1096" t="s">
        <v>393</v>
      </c>
      <c r="W66" s="1097"/>
      <c r="X66" s="1097"/>
      <c r="Y66" s="1097"/>
      <c r="Z66" s="1098"/>
      <c r="AA66" s="1096" t="s">
        <v>394</v>
      </c>
      <c r="AB66" s="1097"/>
      <c r="AC66" s="1097"/>
      <c r="AD66" s="1097"/>
      <c r="AE66" s="1098"/>
      <c r="AF66" s="1102" t="s">
        <v>412</v>
      </c>
      <c r="AG66" s="1103"/>
      <c r="AH66" s="1103"/>
      <c r="AI66" s="1103"/>
      <c r="AJ66" s="1104"/>
      <c r="AK66" s="1096" t="s">
        <v>396</v>
      </c>
      <c r="AL66" s="1091"/>
      <c r="AM66" s="1091"/>
      <c r="AN66" s="1091"/>
      <c r="AO66" s="1092"/>
      <c r="AP66" s="1096" t="s">
        <v>397</v>
      </c>
      <c r="AQ66" s="1097"/>
      <c r="AR66" s="1097"/>
      <c r="AS66" s="1097"/>
      <c r="AT66" s="1098"/>
      <c r="AU66" s="1096" t="s">
        <v>413</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572</v>
      </c>
      <c r="C68" s="1081"/>
      <c r="D68" s="1081"/>
      <c r="E68" s="1081"/>
      <c r="F68" s="1081"/>
      <c r="G68" s="1081"/>
      <c r="H68" s="1081"/>
      <c r="I68" s="1081"/>
      <c r="J68" s="1081"/>
      <c r="K68" s="1081"/>
      <c r="L68" s="1081"/>
      <c r="M68" s="1081"/>
      <c r="N68" s="1081"/>
      <c r="O68" s="1081"/>
      <c r="P68" s="1082"/>
      <c r="Q68" s="1083">
        <v>1109</v>
      </c>
      <c r="R68" s="1077"/>
      <c r="S68" s="1077"/>
      <c r="T68" s="1077"/>
      <c r="U68" s="1077"/>
      <c r="V68" s="1077">
        <v>1105</v>
      </c>
      <c r="W68" s="1077"/>
      <c r="X68" s="1077"/>
      <c r="Y68" s="1077"/>
      <c r="Z68" s="1077"/>
      <c r="AA68" s="1077">
        <v>4</v>
      </c>
      <c r="AB68" s="1077"/>
      <c r="AC68" s="1077"/>
      <c r="AD68" s="1077"/>
      <c r="AE68" s="1077"/>
      <c r="AF68" s="1077">
        <v>4</v>
      </c>
      <c r="AG68" s="1077"/>
      <c r="AH68" s="1077"/>
      <c r="AI68" s="1077"/>
      <c r="AJ68" s="1077"/>
      <c r="AK68" s="1077" t="s">
        <v>569</v>
      </c>
      <c r="AL68" s="1077"/>
      <c r="AM68" s="1077"/>
      <c r="AN68" s="1077"/>
      <c r="AO68" s="1077"/>
      <c r="AP68" s="1077" t="s">
        <v>569</v>
      </c>
      <c r="AQ68" s="1077"/>
      <c r="AR68" s="1077"/>
      <c r="AS68" s="1077"/>
      <c r="AT68" s="1077"/>
      <c r="AU68" s="1077" t="s">
        <v>569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573</v>
      </c>
      <c r="C69" s="1070"/>
      <c r="D69" s="1070"/>
      <c r="E69" s="1070"/>
      <c r="F69" s="1070"/>
      <c r="G69" s="1070"/>
      <c r="H69" s="1070"/>
      <c r="I69" s="1070"/>
      <c r="J69" s="1070"/>
      <c r="K69" s="1070"/>
      <c r="L69" s="1070"/>
      <c r="M69" s="1070"/>
      <c r="N69" s="1070"/>
      <c r="O69" s="1070"/>
      <c r="P69" s="1071"/>
      <c r="Q69" s="1072">
        <v>86</v>
      </c>
      <c r="R69" s="1066"/>
      <c r="S69" s="1066"/>
      <c r="T69" s="1066"/>
      <c r="U69" s="1066"/>
      <c r="V69" s="1066">
        <v>70</v>
      </c>
      <c r="W69" s="1066"/>
      <c r="X69" s="1066"/>
      <c r="Y69" s="1066"/>
      <c r="Z69" s="1066"/>
      <c r="AA69" s="1066">
        <v>17</v>
      </c>
      <c r="AB69" s="1066"/>
      <c r="AC69" s="1066"/>
      <c r="AD69" s="1066"/>
      <c r="AE69" s="1066"/>
      <c r="AF69" s="1066">
        <v>17</v>
      </c>
      <c r="AG69" s="1066"/>
      <c r="AH69" s="1066"/>
      <c r="AI69" s="1066"/>
      <c r="AJ69" s="1066"/>
      <c r="AK69" s="1066" t="s">
        <v>569</v>
      </c>
      <c r="AL69" s="1066"/>
      <c r="AM69" s="1066"/>
      <c r="AN69" s="1066"/>
      <c r="AO69" s="1066"/>
      <c r="AP69" s="1066" t="s">
        <v>569</v>
      </c>
      <c r="AQ69" s="1066"/>
      <c r="AR69" s="1066"/>
      <c r="AS69" s="1066"/>
      <c r="AT69" s="1066"/>
      <c r="AU69" s="1066" t="s">
        <v>569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574</v>
      </c>
      <c r="C70" s="1070"/>
      <c r="D70" s="1070"/>
      <c r="E70" s="1070"/>
      <c r="F70" s="1070"/>
      <c r="G70" s="1070"/>
      <c r="H70" s="1070"/>
      <c r="I70" s="1070"/>
      <c r="J70" s="1070"/>
      <c r="K70" s="1070"/>
      <c r="L70" s="1070"/>
      <c r="M70" s="1070"/>
      <c r="N70" s="1070"/>
      <c r="O70" s="1070"/>
      <c r="P70" s="1071"/>
      <c r="Q70" s="1072">
        <v>7102</v>
      </c>
      <c r="R70" s="1066"/>
      <c r="S70" s="1066"/>
      <c r="T70" s="1066"/>
      <c r="U70" s="1066"/>
      <c r="V70" s="1066">
        <v>6921</v>
      </c>
      <c r="W70" s="1066"/>
      <c r="X70" s="1066"/>
      <c r="Y70" s="1066"/>
      <c r="Z70" s="1066"/>
      <c r="AA70" s="1066">
        <v>181</v>
      </c>
      <c r="AB70" s="1066"/>
      <c r="AC70" s="1066"/>
      <c r="AD70" s="1066"/>
      <c r="AE70" s="1066"/>
      <c r="AF70" s="1066">
        <v>181</v>
      </c>
      <c r="AG70" s="1066"/>
      <c r="AH70" s="1066"/>
      <c r="AI70" s="1066"/>
      <c r="AJ70" s="1066"/>
      <c r="AK70" s="1066" t="s">
        <v>579</v>
      </c>
      <c r="AL70" s="1066"/>
      <c r="AM70" s="1066"/>
      <c r="AN70" s="1066"/>
      <c r="AO70" s="1066"/>
      <c r="AP70" s="1066" t="s">
        <v>569</v>
      </c>
      <c r="AQ70" s="1066"/>
      <c r="AR70" s="1066"/>
      <c r="AS70" s="1066"/>
      <c r="AT70" s="1066"/>
      <c r="AU70" s="1066" t="s">
        <v>580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575</v>
      </c>
      <c r="C71" s="1070"/>
      <c r="D71" s="1070"/>
      <c r="E71" s="1070"/>
      <c r="F71" s="1070"/>
      <c r="G71" s="1070"/>
      <c r="H71" s="1070"/>
      <c r="I71" s="1070"/>
      <c r="J71" s="1070"/>
      <c r="K71" s="1070"/>
      <c r="L71" s="1070"/>
      <c r="M71" s="1070"/>
      <c r="N71" s="1070"/>
      <c r="O71" s="1070"/>
      <c r="P71" s="1071"/>
      <c r="Q71" s="1072">
        <v>35</v>
      </c>
      <c r="R71" s="1066"/>
      <c r="S71" s="1066"/>
      <c r="T71" s="1066"/>
      <c r="U71" s="1066"/>
      <c r="V71" s="1066">
        <v>32</v>
      </c>
      <c r="W71" s="1066"/>
      <c r="X71" s="1066"/>
      <c r="Y71" s="1066"/>
      <c r="Z71" s="1066"/>
      <c r="AA71" s="1066">
        <v>3</v>
      </c>
      <c r="AB71" s="1066"/>
      <c r="AC71" s="1066"/>
      <c r="AD71" s="1066"/>
      <c r="AE71" s="1066"/>
      <c r="AF71" s="1066">
        <v>3</v>
      </c>
      <c r="AG71" s="1066"/>
      <c r="AH71" s="1066"/>
      <c r="AI71" s="1066"/>
      <c r="AJ71" s="1066"/>
      <c r="AK71" s="1066" t="s">
        <v>569</v>
      </c>
      <c r="AL71" s="1066"/>
      <c r="AM71" s="1066"/>
      <c r="AN71" s="1066"/>
      <c r="AO71" s="1066"/>
      <c r="AP71" s="1066" t="s">
        <v>569</v>
      </c>
      <c r="AQ71" s="1066"/>
      <c r="AR71" s="1066"/>
      <c r="AS71" s="1066"/>
      <c r="AT71" s="1066"/>
      <c r="AU71" s="1066" t="s">
        <v>569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576</v>
      </c>
      <c r="C72" s="1070"/>
      <c r="D72" s="1070"/>
      <c r="E72" s="1070"/>
      <c r="F72" s="1070"/>
      <c r="G72" s="1070"/>
      <c r="H72" s="1070"/>
      <c r="I72" s="1070"/>
      <c r="J72" s="1070"/>
      <c r="K72" s="1070"/>
      <c r="L72" s="1070"/>
      <c r="M72" s="1070"/>
      <c r="N72" s="1070"/>
      <c r="O72" s="1070"/>
      <c r="P72" s="1071"/>
      <c r="Q72" s="1072">
        <v>2954</v>
      </c>
      <c r="R72" s="1066"/>
      <c r="S72" s="1066"/>
      <c r="T72" s="1066"/>
      <c r="U72" s="1066"/>
      <c r="V72" s="1066">
        <v>2810</v>
      </c>
      <c r="W72" s="1066"/>
      <c r="X72" s="1066"/>
      <c r="Y72" s="1066"/>
      <c r="Z72" s="1066"/>
      <c r="AA72" s="1066">
        <v>143</v>
      </c>
      <c r="AB72" s="1066"/>
      <c r="AC72" s="1066"/>
      <c r="AD72" s="1066"/>
      <c r="AE72" s="1066"/>
      <c r="AF72" s="1066">
        <v>119</v>
      </c>
      <c r="AG72" s="1066"/>
      <c r="AH72" s="1066"/>
      <c r="AI72" s="1066"/>
      <c r="AJ72" s="1066"/>
      <c r="AK72" s="1066">
        <v>25</v>
      </c>
      <c r="AL72" s="1066"/>
      <c r="AM72" s="1066"/>
      <c r="AN72" s="1066"/>
      <c r="AO72" s="1066"/>
      <c r="AP72" s="1066">
        <v>847</v>
      </c>
      <c r="AQ72" s="1066"/>
      <c r="AR72" s="1066"/>
      <c r="AS72" s="1066"/>
      <c r="AT72" s="1066"/>
      <c r="AU72" s="1066">
        <v>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577</v>
      </c>
      <c r="C73" s="1070"/>
      <c r="D73" s="1070"/>
      <c r="E73" s="1070"/>
      <c r="F73" s="1070"/>
      <c r="G73" s="1070"/>
      <c r="H73" s="1070"/>
      <c r="I73" s="1070"/>
      <c r="J73" s="1070"/>
      <c r="K73" s="1070"/>
      <c r="L73" s="1070"/>
      <c r="M73" s="1070"/>
      <c r="N73" s="1070"/>
      <c r="O73" s="1070"/>
      <c r="P73" s="1071"/>
      <c r="Q73" s="1072">
        <v>342</v>
      </c>
      <c r="R73" s="1066"/>
      <c r="S73" s="1066"/>
      <c r="T73" s="1066"/>
      <c r="U73" s="1066"/>
      <c r="V73" s="1066">
        <v>286</v>
      </c>
      <c r="W73" s="1066"/>
      <c r="X73" s="1066"/>
      <c r="Y73" s="1066"/>
      <c r="Z73" s="1066"/>
      <c r="AA73" s="1066">
        <v>56</v>
      </c>
      <c r="AB73" s="1066"/>
      <c r="AC73" s="1066"/>
      <c r="AD73" s="1066"/>
      <c r="AE73" s="1066"/>
      <c r="AF73" s="1066">
        <v>56</v>
      </c>
      <c r="AG73" s="1066"/>
      <c r="AH73" s="1066"/>
      <c r="AI73" s="1066"/>
      <c r="AJ73" s="1066"/>
      <c r="AK73" s="1066" t="s">
        <v>569</v>
      </c>
      <c r="AL73" s="1066"/>
      <c r="AM73" s="1066"/>
      <c r="AN73" s="1066"/>
      <c r="AO73" s="1066"/>
      <c r="AP73" s="1066" t="s">
        <v>569</v>
      </c>
      <c r="AQ73" s="1066"/>
      <c r="AR73" s="1066"/>
      <c r="AS73" s="1066"/>
      <c r="AT73" s="1066"/>
      <c r="AU73" s="1066" t="s">
        <v>581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578</v>
      </c>
      <c r="C74" s="1070"/>
      <c r="D74" s="1070"/>
      <c r="E74" s="1070"/>
      <c r="F74" s="1070"/>
      <c r="G74" s="1070"/>
      <c r="H74" s="1070"/>
      <c r="I74" s="1070"/>
      <c r="J74" s="1070"/>
      <c r="K74" s="1070"/>
      <c r="L74" s="1070"/>
      <c r="M74" s="1070"/>
      <c r="N74" s="1070"/>
      <c r="O74" s="1070"/>
      <c r="P74" s="1071"/>
      <c r="Q74" s="1072">
        <v>157056</v>
      </c>
      <c r="R74" s="1066"/>
      <c r="S74" s="1066"/>
      <c r="T74" s="1066"/>
      <c r="U74" s="1066"/>
      <c r="V74" s="1066">
        <v>149362</v>
      </c>
      <c r="W74" s="1066"/>
      <c r="X74" s="1066"/>
      <c r="Y74" s="1066"/>
      <c r="Z74" s="1066"/>
      <c r="AA74" s="1066">
        <v>7694</v>
      </c>
      <c r="AB74" s="1066"/>
      <c r="AC74" s="1066"/>
      <c r="AD74" s="1066"/>
      <c r="AE74" s="1066"/>
      <c r="AF74" s="1066">
        <v>7694</v>
      </c>
      <c r="AG74" s="1066"/>
      <c r="AH74" s="1066"/>
      <c r="AI74" s="1066"/>
      <c r="AJ74" s="1066"/>
      <c r="AK74" s="1066">
        <v>1365</v>
      </c>
      <c r="AL74" s="1066"/>
      <c r="AM74" s="1066"/>
      <c r="AN74" s="1066"/>
      <c r="AO74" s="1066"/>
      <c r="AP74" s="1066" t="s">
        <v>569</v>
      </c>
      <c r="AQ74" s="1066"/>
      <c r="AR74" s="1066"/>
      <c r="AS74" s="1066"/>
      <c r="AT74" s="1066"/>
      <c r="AU74" s="1066" t="s">
        <v>569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414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8074</v>
      </c>
      <c r="AG88" s="1054"/>
      <c r="AH88" s="1054"/>
      <c r="AI88" s="1054"/>
      <c r="AJ88" s="1054"/>
      <c r="AK88" s="1058"/>
      <c r="AL88" s="1058"/>
      <c r="AM88" s="1058"/>
      <c r="AN88" s="1058"/>
      <c r="AO88" s="1058"/>
      <c r="AP88" s="1054">
        <v>847</v>
      </c>
      <c r="AQ88" s="1054"/>
      <c r="AR88" s="1054"/>
      <c r="AS88" s="1054"/>
      <c r="AT88" s="1054"/>
      <c r="AU88" s="1054">
        <v>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415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v>
      </c>
      <c r="CS102" s="1046"/>
      <c r="CT102" s="1046"/>
      <c r="CU102" s="1046"/>
      <c r="CV102" s="1047"/>
      <c r="CW102" s="1045">
        <v>43</v>
      </c>
      <c r="CX102" s="1046"/>
      <c r="CY102" s="1046"/>
      <c r="CZ102" s="1046"/>
      <c r="DA102" s="1047"/>
      <c r="DB102" s="1045" t="s">
        <v>592</v>
      </c>
      <c r="DC102" s="1046"/>
      <c r="DD102" s="1046"/>
      <c r="DE102" s="1046"/>
      <c r="DF102" s="1047"/>
      <c r="DG102" s="1045" t="s">
        <v>593</v>
      </c>
      <c r="DH102" s="1046"/>
      <c r="DI102" s="1046"/>
      <c r="DJ102" s="1046"/>
      <c r="DK102" s="1047"/>
      <c r="DL102" s="1045" t="s">
        <v>594</v>
      </c>
      <c r="DM102" s="1046"/>
      <c r="DN102" s="1046"/>
      <c r="DO102" s="1046"/>
      <c r="DP102" s="1047"/>
      <c r="DQ102" s="1045" t="s">
        <v>595</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423</v>
      </c>
      <c r="AB109" s="989"/>
      <c r="AC109" s="989"/>
      <c r="AD109" s="989"/>
      <c r="AE109" s="990"/>
      <c r="AF109" s="991" t="s">
        <v>424</v>
      </c>
      <c r="AG109" s="989"/>
      <c r="AH109" s="989"/>
      <c r="AI109" s="989"/>
      <c r="AJ109" s="990"/>
      <c r="AK109" s="991" t="s">
        <v>304</v>
      </c>
      <c r="AL109" s="989"/>
      <c r="AM109" s="989"/>
      <c r="AN109" s="989"/>
      <c r="AO109" s="990"/>
      <c r="AP109" s="991" t="s">
        <v>425</v>
      </c>
      <c r="AQ109" s="989"/>
      <c r="AR109" s="989"/>
      <c r="AS109" s="989"/>
      <c r="AT109" s="1020"/>
      <c r="AU109" s="988" t="s">
        <v>422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423</v>
      </c>
      <c r="BR109" s="989"/>
      <c r="BS109" s="989"/>
      <c r="BT109" s="989"/>
      <c r="BU109" s="990"/>
      <c r="BV109" s="991" t="s">
        <v>424</v>
      </c>
      <c r="BW109" s="989"/>
      <c r="BX109" s="989"/>
      <c r="BY109" s="989"/>
      <c r="BZ109" s="990"/>
      <c r="CA109" s="991" t="s">
        <v>304</v>
      </c>
      <c r="CB109" s="989"/>
      <c r="CC109" s="989"/>
      <c r="CD109" s="989"/>
      <c r="CE109" s="990"/>
      <c r="CF109" s="1027" t="s">
        <v>425</v>
      </c>
      <c r="CG109" s="1027"/>
      <c r="CH109" s="1027"/>
      <c r="CI109" s="1027"/>
      <c r="CJ109" s="1027"/>
      <c r="CK109" s="991" t="s">
        <v>426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423</v>
      </c>
      <c r="DH109" s="989"/>
      <c r="DI109" s="989"/>
      <c r="DJ109" s="989"/>
      <c r="DK109" s="990"/>
      <c r="DL109" s="991" t="s">
        <v>424</v>
      </c>
      <c r="DM109" s="989"/>
      <c r="DN109" s="989"/>
      <c r="DO109" s="989"/>
      <c r="DP109" s="990"/>
      <c r="DQ109" s="991" t="s">
        <v>304</v>
      </c>
      <c r="DR109" s="989"/>
      <c r="DS109" s="989"/>
      <c r="DT109" s="989"/>
      <c r="DU109" s="990"/>
      <c r="DV109" s="991" t="s">
        <v>425</v>
      </c>
      <c r="DW109" s="989"/>
      <c r="DX109" s="989"/>
      <c r="DY109" s="989"/>
      <c r="DZ109" s="1020"/>
    </row>
    <row r="110" spans="1:131" s="248" customFormat="1" ht="26.25" customHeight="1" x14ac:dyDescent="0.15">
      <c r="A110" s="891" t="s">
        <v>427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469735</v>
      </c>
      <c r="AB110" s="982"/>
      <c r="AC110" s="982"/>
      <c r="AD110" s="982"/>
      <c r="AE110" s="983"/>
      <c r="AF110" s="984">
        <v>488283</v>
      </c>
      <c r="AG110" s="982"/>
      <c r="AH110" s="982"/>
      <c r="AI110" s="982"/>
      <c r="AJ110" s="983"/>
      <c r="AK110" s="984">
        <v>474534</v>
      </c>
      <c r="AL110" s="982"/>
      <c r="AM110" s="982"/>
      <c r="AN110" s="982"/>
      <c r="AO110" s="983"/>
      <c r="AP110" s="985">
        <v>21.7</v>
      </c>
      <c r="AQ110" s="986"/>
      <c r="AR110" s="986"/>
      <c r="AS110" s="986"/>
      <c r="AT110" s="987"/>
      <c r="AU110" s="1021" t="s">
        <v>72</v>
      </c>
      <c r="AV110" s="1022"/>
      <c r="AW110" s="1022"/>
      <c r="AX110" s="1022"/>
      <c r="AY110" s="1022"/>
      <c r="AZ110" s="947" t="s">
        <v>428</v>
      </c>
      <c r="BA110" s="892"/>
      <c r="BB110" s="892"/>
      <c r="BC110" s="892"/>
      <c r="BD110" s="892"/>
      <c r="BE110" s="892"/>
      <c r="BF110" s="892"/>
      <c r="BG110" s="892"/>
      <c r="BH110" s="892"/>
      <c r="BI110" s="892"/>
      <c r="BJ110" s="892"/>
      <c r="BK110" s="892"/>
      <c r="BL110" s="892"/>
      <c r="BM110" s="892"/>
      <c r="BN110" s="892"/>
      <c r="BO110" s="892"/>
      <c r="BP110" s="893"/>
      <c r="BQ110" s="948">
        <v>4189046</v>
      </c>
      <c r="BR110" s="929"/>
      <c r="BS110" s="929"/>
      <c r="BT110" s="929"/>
      <c r="BU110" s="929"/>
      <c r="BV110" s="929">
        <v>4773892</v>
      </c>
      <c r="BW110" s="929"/>
      <c r="BX110" s="929"/>
      <c r="BY110" s="929"/>
      <c r="BZ110" s="929"/>
      <c r="CA110" s="929">
        <v>5199462</v>
      </c>
      <c r="CB110" s="929"/>
      <c r="CC110" s="929"/>
      <c r="CD110" s="929"/>
      <c r="CE110" s="929"/>
      <c r="CF110" s="953">
        <v>237.5</v>
      </c>
      <c r="CG110" s="954"/>
      <c r="CH110" s="954"/>
      <c r="CI110" s="954"/>
      <c r="CJ110" s="954"/>
      <c r="CK110" s="1017" t="s">
        <v>429</v>
      </c>
      <c r="CL110" s="903"/>
      <c r="CM110" s="978" t="s">
        <v>430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431</v>
      </c>
      <c r="DH110" s="929"/>
      <c r="DI110" s="929"/>
      <c r="DJ110" s="929"/>
      <c r="DK110" s="929"/>
      <c r="DL110" s="929" t="s">
        <v>431</v>
      </c>
      <c r="DM110" s="929"/>
      <c r="DN110" s="929"/>
      <c r="DO110" s="929"/>
      <c r="DP110" s="929"/>
      <c r="DQ110" s="929" t="s">
        <v>431</v>
      </c>
      <c r="DR110" s="929"/>
      <c r="DS110" s="929"/>
      <c r="DT110" s="929"/>
      <c r="DU110" s="929"/>
      <c r="DV110" s="930" t="s">
        <v>432</v>
      </c>
      <c r="DW110" s="930"/>
      <c r="DX110" s="930"/>
      <c r="DY110" s="930"/>
      <c r="DZ110" s="931"/>
    </row>
    <row r="111" spans="1:131" s="248" customFormat="1" ht="26.25" customHeight="1" x14ac:dyDescent="0.15">
      <c r="A111" s="858" t="s">
        <v>433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431</v>
      </c>
      <c r="AB111" s="1010"/>
      <c r="AC111" s="1010"/>
      <c r="AD111" s="1010"/>
      <c r="AE111" s="1011"/>
      <c r="AF111" s="1012" t="s">
        <v>431</v>
      </c>
      <c r="AG111" s="1010"/>
      <c r="AH111" s="1010"/>
      <c r="AI111" s="1010"/>
      <c r="AJ111" s="1011"/>
      <c r="AK111" s="1012" t="s">
        <v>128</v>
      </c>
      <c r="AL111" s="1010"/>
      <c r="AM111" s="1010"/>
      <c r="AN111" s="1010"/>
      <c r="AO111" s="1011"/>
      <c r="AP111" s="1013" t="s">
        <v>128</v>
      </c>
      <c r="AQ111" s="1014"/>
      <c r="AR111" s="1014"/>
      <c r="AS111" s="1014"/>
      <c r="AT111" s="1015"/>
      <c r="AU111" s="1023"/>
      <c r="AV111" s="1024"/>
      <c r="AW111" s="1024"/>
      <c r="AX111" s="1024"/>
      <c r="AY111" s="1024"/>
      <c r="AZ111" s="899" t="s">
        <v>434</v>
      </c>
      <c r="BA111" s="834"/>
      <c r="BB111" s="834"/>
      <c r="BC111" s="834"/>
      <c r="BD111" s="834"/>
      <c r="BE111" s="834"/>
      <c r="BF111" s="834"/>
      <c r="BG111" s="834"/>
      <c r="BH111" s="834"/>
      <c r="BI111" s="834"/>
      <c r="BJ111" s="834"/>
      <c r="BK111" s="834"/>
      <c r="BL111" s="834"/>
      <c r="BM111" s="834"/>
      <c r="BN111" s="834"/>
      <c r="BO111" s="834"/>
      <c r="BP111" s="835"/>
      <c r="BQ111" s="900">
        <v>44000</v>
      </c>
      <c r="BR111" s="901"/>
      <c r="BS111" s="901"/>
      <c r="BT111" s="901"/>
      <c r="BU111" s="901"/>
      <c r="BV111" s="901">
        <v>42000</v>
      </c>
      <c r="BW111" s="901"/>
      <c r="BX111" s="901"/>
      <c r="BY111" s="901"/>
      <c r="BZ111" s="901"/>
      <c r="CA111" s="901">
        <v>40000</v>
      </c>
      <c r="CB111" s="901"/>
      <c r="CC111" s="901"/>
      <c r="CD111" s="901"/>
      <c r="CE111" s="901"/>
      <c r="CF111" s="962">
        <v>1.8</v>
      </c>
      <c r="CG111" s="963"/>
      <c r="CH111" s="963"/>
      <c r="CI111" s="963"/>
      <c r="CJ111" s="963"/>
      <c r="CK111" s="1018"/>
      <c r="CL111" s="905"/>
      <c r="CM111" s="908" t="s">
        <v>435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128</v>
      </c>
      <c r="DH111" s="901"/>
      <c r="DI111" s="901"/>
      <c r="DJ111" s="901"/>
      <c r="DK111" s="901"/>
      <c r="DL111" s="901" t="s">
        <v>128</v>
      </c>
      <c r="DM111" s="901"/>
      <c r="DN111" s="901"/>
      <c r="DO111" s="901"/>
      <c r="DP111" s="901"/>
      <c r="DQ111" s="901" t="s">
        <v>128</v>
      </c>
      <c r="DR111" s="901"/>
      <c r="DS111" s="901"/>
      <c r="DT111" s="901"/>
      <c r="DU111" s="901"/>
      <c r="DV111" s="878" t="s">
        <v>128</v>
      </c>
      <c r="DW111" s="878"/>
      <c r="DX111" s="878"/>
      <c r="DY111" s="878"/>
      <c r="DZ111" s="879"/>
    </row>
    <row r="112" spans="1:131" s="248" customFormat="1" ht="26.25" customHeight="1" x14ac:dyDescent="0.15">
      <c r="A112" s="1003" t="s">
        <v>436</v>
      </c>
      <c r="B112" s="1004"/>
      <c r="C112" s="834" t="s">
        <v>437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128</v>
      </c>
      <c r="AB112" s="864"/>
      <c r="AC112" s="864"/>
      <c r="AD112" s="864"/>
      <c r="AE112" s="865"/>
      <c r="AF112" s="866" t="s">
        <v>128</v>
      </c>
      <c r="AG112" s="864"/>
      <c r="AH112" s="864"/>
      <c r="AI112" s="864"/>
      <c r="AJ112" s="865"/>
      <c r="AK112" s="866" t="s">
        <v>432</v>
      </c>
      <c r="AL112" s="864"/>
      <c r="AM112" s="864"/>
      <c r="AN112" s="864"/>
      <c r="AO112" s="865"/>
      <c r="AP112" s="911" t="s">
        <v>128</v>
      </c>
      <c r="AQ112" s="912"/>
      <c r="AR112" s="912"/>
      <c r="AS112" s="912"/>
      <c r="AT112" s="913"/>
      <c r="AU112" s="1023"/>
      <c r="AV112" s="1024"/>
      <c r="AW112" s="1024"/>
      <c r="AX112" s="1024"/>
      <c r="AY112" s="1024"/>
      <c r="AZ112" s="899" t="s">
        <v>438</v>
      </c>
      <c r="BA112" s="834"/>
      <c r="BB112" s="834"/>
      <c r="BC112" s="834"/>
      <c r="BD112" s="834"/>
      <c r="BE112" s="834"/>
      <c r="BF112" s="834"/>
      <c r="BG112" s="834"/>
      <c r="BH112" s="834"/>
      <c r="BI112" s="834"/>
      <c r="BJ112" s="834"/>
      <c r="BK112" s="834"/>
      <c r="BL112" s="834"/>
      <c r="BM112" s="834"/>
      <c r="BN112" s="834"/>
      <c r="BO112" s="834"/>
      <c r="BP112" s="835"/>
      <c r="BQ112" s="900">
        <v>3220156</v>
      </c>
      <c r="BR112" s="901"/>
      <c r="BS112" s="901"/>
      <c r="BT112" s="901"/>
      <c r="BU112" s="901"/>
      <c r="BV112" s="901">
        <v>2974068</v>
      </c>
      <c r="BW112" s="901"/>
      <c r="BX112" s="901"/>
      <c r="BY112" s="901"/>
      <c r="BZ112" s="901"/>
      <c r="CA112" s="901">
        <v>2716046</v>
      </c>
      <c r="CB112" s="901"/>
      <c r="CC112" s="901"/>
      <c r="CD112" s="901"/>
      <c r="CE112" s="901"/>
      <c r="CF112" s="962">
        <v>124.1</v>
      </c>
      <c r="CG112" s="963"/>
      <c r="CH112" s="963"/>
      <c r="CI112" s="963"/>
      <c r="CJ112" s="963"/>
      <c r="CK112" s="1018"/>
      <c r="CL112" s="905"/>
      <c r="CM112" s="908" t="s">
        <v>439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128</v>
      </c>
      <c r="DH112" s="901"/>
      <c r="DI112" s="901"/>
      <c r="DJ112" s="901"/>
      <c r="DK112" s="901"/>
      <c r="DL112" s="901" t="s">
        <v>128</v>
      </c>
      <c r="DM112" s="901"/>
      <c r="DN112" s="901"/>
      <c r="DO112" s="901"/>
      <c r="DP112" s="901"/>
      <c r="DQ112" s="901" t="s">
        <v>431</v>
      </c>
      <c r="DR112" s="901"/>
      <c r="DS112" s="901"/>
      <c r="DT112" s="901"/>
      <c r="DU112" s="901"/>
      <c r="DV112" s="878" t="s">
        <v>431</v>
      </c>
      <c r="DW112" s="878"/>
      <c r="DX112" s="878"/>
      <c r="DY112" s="878"/>
      <c r="DZ112" s="879"/>
    </row>
    <row r="113" spans="1:130" s="248" customFormat="1" ht="26.25" customHeight="1" x14ac:dyDescent="0.15">
      <c r="A113" s="1005"/>
      <c r="B113" s="1006"/>
      <c r="C113" s="834" t="s">
        <v>440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277634</v>
      </c>
      <c r="AB113" s="1010"/>
      <c r="AC113" s="1010"/>
      <c r="AD113" s="1010"/>
      <c r="AE113" s="1011"/>
      <c r="AF113" s="1012">
        <v>293580</v>
      </c>
      <c r="AG113" s="1010"/>
      <c r="AH113" s="1010"/>
      <c r="AI113" s="1010"/>
      <c r="AJ113" s="1011"/>
      <c r="AK113" s="1012">
        <v>284041</v>
      </c>
      <c r="AL113" s="1010"/>
      <c r="AM113" s="1010"/>
      <c r="AN113" s="1010"/>
      <c r="AO113" s="1011"/>
      <c r="AP113" s="1013">
        <v>13</v>
      </c>
      <c r="AQ113" s="1014"/>
      <c r="AR113" s="1014"/>
      <c r="AS113" s="1014"/>
      <c r="AT113" s="1015"/>
      <c r="AU113" s="1023"/>
      <c r="AV113" s="1024"/>
      <c r="AW113" s="1024"/>
      <c r="AX113" s="1024"/>
      <c r="AY113" s="1024"/>
      <c r="AZ113" s="899" t="s">
        <v>441</v>
      </c>
      <c r="BA113" s="834"/>
      <c r="BB113" s="834"/>
      <c r="BC113" s="834"/>
      <c r="BD113" s="834"/>
      <c r="BE113" s="834"/>
      <c r="BF113" s="834"/>
      <c r="BG113" s="834"/>
      <c r="BH113" s="834"/>
      <c r="BI113" s="834"/>
      <c r="BJ113" s="834"/>
      <c r="BK113" s="834"/>
      <c r="BL113" s="834"/>
      <c r="BM113" s="834"/>
      <c r="BN113" s="834"/>
      <c r="BO113" s="834"/>
      <c r="BP113" s="835"/>
      <c r="BQ113" s="900">
        <v>21742</v>
      </c>
      <c r="BR113" s="901"/>
      <c r="BS113" s="901"/>
      <c r="BT113" s="901"/>
      <c r="BU113" s="901"/>
      <c r="BV113" s="901">
        <v>13542</v>
      </c>
      <c r="BW113" s="901"/>
      <c r="BX113" s="901"/>
      <c r="BY113" s="901"/>
      <c r="BZ113" s="901"/>
      <c r="CA113" s="901">
        <v>7281</v>
      </c>
      <c r="CB113" s="901"/>
      <c r="CC113" s="901"/>
      <c r="CD113" s="901"/>
      <c r="CE113" s="901"/>
      <c r="CF113" s="962">
        <v>0.3</v>
      </c>
      <c r="CG113" s="963"/>
      <c r="CH113" s="963"/>
      <c r="CI113" s="963"/>
      <c r="CJ113" s="963"/>
      <c r="CK113" s="1018"/>
      <c r="CL113" s="905"/>
      <c r="CM113" s="908" t="s">
        <v>442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128</v>
      </c>
      <c r="DH113" s="864"/>
      <c r="DI113" s="864"/>
      <c r="DJ113" s="864"/>
      <c r="DK113" s="865"/>
      <c r="DL113" s="866" t="s">
        <v>431</v>
      </c>
      <c r="DM113" s="864"/>
      <c r="DN113" s="864"/>
      <c r="DO113" s="864"/>
      <c r="DP113" s="865"/>
      <c r="DQ113" s="866" t="s">
        <v>128</v>
      </c>
      <c r="DR113" s="864"/>
      <c r="DS113" s="864"/>
      <c r="DT113" s="864"/>
      <c r="DU113" s="865"/>
      <c r="DV113" s="911" t="s">
        <v>431</v>
      </c>
      <c r="DW113" s="912"/>
      <c r="DX113" s="912"/>
      <c r="DY113" s="912"/>
      <c r="DZ113" s="913"/>
    </row>
    <row r="114" spans="1:130" s="248" customFormat="1" ht="26.25" customHeight="1" x14ac:dyDescent="0.15">
      <c r="A114" s="1005"/>
      <c r="B114" s="1006"/>
      <c r="C114" s="834" t="s">
        <v>443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5330</v>
      </c>
      <c r="AB114" s="864"/>
      <c r="AC114" s="864"/>
      <c r="AD114" s="864"/>
      <c r="AE114" s="865"/>
      <c r="AF114" s="866">
        <v>8245</v>
      </c>
      <c r="AG114" s="864"/>
      <c r="AH114" s="864"/>
      <c r="AI114" s="864"/>
      <c r="AJ114" s="865"/>
      <c r="AK114" s="866">
        <v>6445</v>
      </c>
      <c r="AL114" s="864"/>
      <c r="AM114" s="864"/>
      <c r="AN114" s="864"/>
      <c r="AO114" s="865"/>
      <c r="AP114" s="911">
        <v>0.3</v>
      </c>
      <c r="AQ114" s="912"/>
      <c r="AR114" s="912"/>
      <c r="AS114" s="912"/>
      <c r="AT114" s="913"/>
      <c r="AU114" s="1023"/>
      <c r="AV114" s="1024"/>
      <c r="AW114" s="1024"/>
      <c r="AX114" s="1024"/>
      <c r="AY114" s="1024"/>
      <c r="AZ114" s="899" t="s">
        <v>444</v>
      </c>
      <c r="BA114" s="834"/>
      <c r="BB114" s="834"/>
      <c r="BC114" s="834"/>
      <c r="BD114" s="834"/>
      <c r="BE114" s="834"/>
      <c r="BF114" s="834"/>
      <c r="BG114" s="834"/>
      <c r="BH114" s="834"/>
      <c r="BI114" s="834"/>
      <c r="BJ114" s="834"/>
      <c r="BK114" s="834"/>
      <c r="BL114" s="834"/>
      <c r="BM114" s="834"/>
      <c r="BN114" s="834"/>
      <c r="BO114" s="834"/>
      <c r="BP114" s="835"/>
      <c r="BQ114" s="900">
        <v>504261</v>
      </c>
      <c r="BR114" s="901"/>
      <c r="BS114" s="901"/>
      <c r="BT114" s="901"/>
      <c r="BU114" s="901"/>
      <c r="BV114" s="901">
        <v>479754</v>
      </c>
      <c r="BW114" s="901"/>
      <c r="BX114" s="901"/>
      <c r="BY114" s="901"/>
      <c r="BZ114" s="901"/>
      <c r="CA114" s="901">
        <v>465046</v>
      </c>
      <c r="CB114" s="901"/>
      <c r="CC114" s="901"/>
      <c r="CD114" s="901"/>
      <c r="CE114" s="901"/>
      <c r="CF114" s="962">
        <v>21.2</v>
      </c>
      <c r="CG114" s="963"/>
      <c r="CH114" s="963"/>
      <c r="CI114" s="963"/>
      <c r="CJ114" s="963"/>
      <c r="CK114" s="1018"/>
      <c r="CL114" s="905"/>
      <c r="CM114" s="908" t="s">
        <v>445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431</v>
      </c>
      <c r="DH114" s="864"/>
      <c r="DI114" s="864"/>
      <c r="DJ114" s="864"/>
      <c r="DK114" s="865"/>
      <c r="DL114" s="866" t="s">
        <v>432</v>
      </c>
      <c r="DM114" s="864"/>
      <c r="DN114" s="864"/>
      <c r="DO114" s="864"/>
      <c r="DP114" s="865"/>
      <c r="DQ114" s="866" t="s">
        <v>128</v>
      </c>
      <c r="DR114" s="864"/>
      <c r="DS114" s="864"/>
      <c r="DT114" s="864"/>
      <c r="DU114" s="865"/>
      <c r="DV114" s="911" t="s">
        <v>128</v>
      </c>
      <c r="DW114" s="912"/>
      <c r="DX114" s="912"/>
      <c r="DY114" s="912"/>
      <c r="DZ114" s="913"/>
    </row>
    <row r="115" spans="1:130" s="248" customFormat="1" ht="26.25" customHeight="1" x14ac:dyDescent="0.15">
      <c r="A115" s="1005"/>
      <c r="B115" s="1006"/>
      <c r="C115" s="834" t="s">
        <v>446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2000</v>
      </c>
      <c r="AB115" s="1010"/>
      <c r="AC115" s="1010"/>
      <c r="AD115" s="1010"/>
      <c r="AE115" s="1011"/>
      <c r="AF115" s="1012">
        <v>2000</v>
      </c>
      <c r="AG115" s="1010"/>
      <c r="AH115" s="1010"/>
      <c r="AI115" s="1010"/>
      <c r="AJ115" s="1011"/>
      <c r="AK115" s="1012">
        <v>2000</v>
      </c>
      <c r="AL115" s="1010"/>
      <c r="AM115" s="1010"/>
      <c r="AN115" s="1010"/>
      <c r="AO115" s="1011"/>
      <c r="AP115" s="1013">
        <v>0.1</v>
      </c>
      <c r="AQ115" s="1014"/>
      <c r="AR115" s="1014"/>
      <c r="AS115" s="1014"/>
      <c r="AT115" s="1015"/>
      <c r="AU115" s="1023"/>
      <c r="AV115" s="1024"/>
      <c r="AW115" s="1024"/>
      <c r="AX115" s="1024"/>
      <c r="AY115" s="1024"/>
      <c r="AZ115" s="899" t="s">
        <v>447</v>
      </c>
      <c r="BA115" s="834"/>
      <c r="BB115" s="834"/>
      <c r="BC115" s="834"/>
      <c r="BD115" s="834"/>
      <c r="BE115" s="834"/>
      <c r="BF115" s="834"/>
      <c r="BG115" s="834"/>
      <c r="BH115" s="834"/>
      <c r="BI115" s="834"/>
      <c r="BJ115" s="834"/>
      <c r="BK115" s="834"/>
      <c r="BL115" s="834"/>
      <c r="BM115" s="834"/>
      <c r="BN115" s="834"/>
      <c r="BO115" s="834"/>
      <c r="BP115" s="835"/>
      <c r="BQ115" s="900" t="s">
        <v>128</v>
      </c>
      <c r="BR115" s="901"/>
      <c r="BS115" s="901"/>
      <c r="BT115" s="901"/>
      <c r="BU115" s="901"/>
      <c r="BV115" s="901" t="s">
        <v>432</v>
      </c>
      <c r="BW115" s="901"/>
      <c r="BX115" s="901"/>
      <c r="BY115" s="901"/>
      <c r="BZ115" s="901"/>
      <c r="CA115" s="901" t="s">
        <v>128</v>
      </c>
      <c r="CB115" s="901"/>
      <c r="CC115" s="901"/>
      <c r="CD115" s="901"/>
      <c r="CE115" s="901"/>
      <c r="CF115" s="962" t="s">
        <v>431</v>
      </c>
      <c r="CG115" s="963"/>
      <c r="CH115" s="963"/>
      <c r="CI115" s="963"/>
      <c r="CJ115" s="963"/>
      <c r="CK115" s="1018"/>
      <c r="CL115" s="905"/>
      <c r="CM115" s="899" t="s">
        <v>448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128</v>
      </c>
      <c r="DH115" s="864"/>
      <c r="DI115" s="864"/>
      <c r="DJ115" s="864"/>
      <c r="DK115" s="865"/>
      <c r="DL115" s="866" t="s">
        <v>431</v>
      </c>
      <c r="DM115" s="864"/>
      <c r="DN115" s="864"/>
      <c r="DO115" s="864"/>
      <c r="DP115" s="865"/>
      <c r="DQ115" s="866" t="s">
        <v>431</v>
      </c>
      <c r="DR115" s="864"/>
      <c r="DS115" s="864"/>
      <c r="DT115" s="864"/>
      <c r="DU115" s="865"/>
      <c r="DV115" s="911" t="s">
        <v>128</v>
      </c>
      <c r="DW115" s="912"/>
      <c r="DX115" s="912"/>
      <c r="DY115" s="912"/>
      <c r="DZ115" s="913"/>
    </row>
    <row r="116" spans="1:130" s="248" customFormat="1" ht="26.25" customHeight="1" x14ac:dyDescent="0.15">
      <c r="A116" s="1007"/>
      <c r="B116" s="1008"/>
      <c r="C116" s="967" t="s">
        <v>449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58</v>
      </c>
      <c r="AB116" s="864"/>
      <c r="AC116" s="864"/>
      <c r="AD116" s="864"/>
      <c r="AE116" s="865"/>
      <c r="AF116" s="866">
        <v>300</v>
      </c>
      <c r="AG116" s="864"/>
      <c r="AH116" s="864"/>
      <c r="AI116" s="864"/>
      <c r="AJ116" s="865"/>
      <c r="AK116" s="866">
        <v>414</v>
      </c>
      <c r="AL116" s="864"/>
      <c r="AM116" s="864"/>
      <c r="AN116" s="864"/>
      <c r="AO116" s="865"/>
      <c r="AP116" s="911">
        <v>0</v>
      </c>
      <c r="AQ116" s="912"/>
      <c r="AR116" s="912"/>
      <c r="AS116" s="912"/>
      <c r="AT116" s="913"/>
      <c r="AU116" s="1023"/>
      <c r="AV116" s="1024"/>
      <c r="AW116" s="1024"/>
      <c r="AX116" s="1024"/>
      <c r="AY116" s="1024"/>
      <c r="AZ116" s="950" t="s">
        <v>450</v>
      </c>
      <c r="BA116" s="951"/>
      <c r="BB116" s="951"/>
      <c r="BC116" s="951"/>
      <c r="BD116" s="951"/>
      <c r="BE116" s="951"/>
      <c r="BF116" s="951"/>
      <c r="BG116" s="951"/>
      <c r="BH116" s="951"/>
      <c r="BI116" s="951"/>
      <c r="BJ116" s="951"/>
      <c r="BK116" s="951"/>
      <c r="BL116" s="951"/>
      <c r="BM116" s="951"/>
      <c r="BN116" s="951"/>
      <c r="BO116" s="951"/>
      <c r="BP116" s="952"/>
      <c r="BQ116" s="900" t="s">
        <v>128</v>
      </c>
      <c r="BR116" s="901"/>
      <c r="BS116" s="901"/>
      <c r="BT116" s="901"/>
      <c r="BU116" s="901"/>
      <c r="BV116" s="901" t="s">
        <v>432</v>
      </c>
      <c r="BW116" s="901"/>
      <c r="BX116" s="901"/>
      <c r="BY116" s="901"/>
      <c r="BZ116" s="901"/>
      <c r="CA116" s="901" t="s">
        <v>128</v>
      </c>
      <c r="CB116" s="901"/>
      <c r="CC116" s="901"/>
      <c r="CD116" s="901"/>
      <c r="CE116" s="901"/>
      <c r="CF116" s="962" t="s">
        <v>128</v>
      </c>
      <c r="CG116" s="963"/>
      <c r="CH116" s="963"/>
      <c r="CI116" s="963"/>
      <c r="CJ116" s="963"/>
      <c r="CK116" s="1018"/>
      <c r="CL116" s="905"/>
      <c r="CM116" s="908" t="s">
        <v>451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44000</v>
      </c>
      <c r="DH116" s="864"/>
      <c r="DI116" s="864"/>
      <c r="DJ116" s="864"/>
      <c r="DK116" s="865"/>
      <c r="DL116" s="866">
        <v>42000</v>
      </c>
      <c r="DM116" s="864"/>
      <c r="DN116" s="864"/>
      <c r="DO116" s="864"/>
      <c r="DP116" s="865"/>
      <c r="DQ116" s="866">
        <v>40000</v>
      </c>
      <c r="DR116" s="864"/>
      <c r="DS116" s="864"/>
      <c r="DT116" s="864"/>
      <c r="DU116" s="865"/>
      <c r="DV116" s="911">
        <v>1.8</v>
      </c>
      <c r="DW116" s="912"/>
      <c r="DX116" s="912"/>
      <c r="DY116" s="912"/>
      <c r="DZ116" s="913"/>
    </row>
    <row r="117" spans="1:130" s="248" customFormat="1" ht="26.25" customHeight="1" x14ac:dyDescent="0.15">
      <c r="A117" s="988" t="s">
        <v>182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452</v>
      </c>
      <c r="Z117" s="990"/>
      <c r="AA117" s="995">
        <v>754757</v>
      </c>
      <c r="AB117" s="996"/>
      <c r="AC117" s="996"/>
      <c r="AD117" s="996"/>
      <c r="AE117" s="997"/>
      <c r="AF117" s="998">
        <v>792408</v>
      </c>
      <c r="AG117" s="996"/>
      <c r="AH117" s="996"/>
      <c r="AI117" s="996"/>
      <c r="AJ117" s="997"/>
      <c r="AK117" s="998">
        <v>767434</v>
      </c>
      <c r="AL117" s="996"/>
      <c r="AM117" s="996"/>
      <c r="AN117" s="996"/>
      <c r="AO117" s="997"/>
      <c r="AP117" s="999"/>
      <c r="AQ117" s="1000"/>
      <c r="AR117" s="1000"/>
      <c r="AS117" s="1000"/>
      <c r="AT117" s="1001"/>
      <c r="AU117" s="1023"/>
      <c r="AV117" s="1024"/>
      <c r="AW117" s="1024"/>
      <c r="AX117" s="1024"/>
      <c r="AY117" s="1024"/>
      <c r="AZ117" s="950" t="s">
        <v>453</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128</v>
      </c>
      <c r="BW117" s="901"/>
      <c r="BX117" s="901"/>
      <c r="BY117" s="901"/>
      <c r="BZ117" s="901"/>
      <c r="CA117" s="901" t="s">
        <v>128</v>
      </c>
      <c r="CB117" s="901"/>
      <c r="CC117" s="901"/>
      <c r="CD117" s="901"/>
      <c r="CE117" s="901"/>
      <c r="CF117" s="962" t="s">
        <v>128</v>
      </c>
      <c r="CG117" s="963"/>
      <c r="CH117" s="963"/>
      <c r="CI117" s="963"/>
      <c r="CJ117" s="963"/>
      <c r="CK117" s="1018"/>
      <c r="CL117" s="905"/>
      <c r="CM117" s="908" t="s">
        <v>454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128</v>
      </c>
      <c r="DM117" s="864"/>
      <c r="DN117" s="864"/>
      <c r="DO117" s="864"/>
      <c r="DP117" s="865"/>
      <c r="DQ117" s="866" t="s">
        <v>128</v>
      </c>
      <c r="DR117" s="864"/>
      <c r="DS117" s="864"/>
      <c r="DT117" s="864"/>
      <c r="DU117" s="865"/>
      <c r="DV117" s="911" t="s">
        <v>128</v>
      </c>
      <c r="DW117" s="912"/>
      <c r="DX117" s="912"/>
      <c r="DY117" s="912"/>
      <c r="DZ117" s="913"/>
    </row>
    <row r="118" spans="1:130" s="248" customFormat="1" ht="26.25" customHeight="1" x14ac:dyDescent="0.15">
      <c r="A118" s="988" t="s">
        <v>426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423</v>
      </c>
      <c r="AB118" s="989"/>
      <c r="AC118" s="989"/>
      <c r="AD118" s="989"/>
      <c r="AE118" s="990"/>
      <c r="AF118" s="991" t="s">
        <v>424</v>
      </c>
      <c r="AG118" s="989"/>
      <c r="AH118" s="989"/>
      <c r="AI118" s="989"/>
      <c r="AJ118" s="990"/>
      <c r="AK118" s="991" t="s">
        <v>304</v>
      </c>
      <c r="AL118" s="989"/>
      <c r="AM118" s="989"/>
      <c r="AN118" s="989"/>
      <c r="AO118" s="990"/>
      <c r="AP118" s="992" t="s">
        <v>425</v>
      </c>
      <c r="AQ118" s="993"/>
      <c r="AR118" s="993"/>
      <c r="AS118" s="993"/>
      <c r="AT118" s="994"/>
      <c r="AU118" s="1023"/>
      <c r="AV118" s="1024"/>
      <c r="AW118" s="1024"/>
      <c r="AX118" s="1024"/>
      <c r="AY118" s="1024"/>
      <c r="AZ118" s="966" t="s">
        <v>455</v>
      </c>
      <c r="BA118" s="967"/>
      <c r="BB118" s="967"/>
      <c r="BC118" s="967"/>
      <c r="BD118" s="967"/>
      <c r="BE118" s="967"/>
      <c r="BF118" s="967"/>
      <c r="BG118" s="967"/>
      <c r="BH118" s="967"/>
      <c r="BI118" s="967"/>
      <c r="BJ118" s="967"/>
      <c r="BK118" s="967"/>
      <c r="BL118" s="967"/>
      <c r="BM118" s="967"/>
      <c r="BN118" s="967"/>
      <c r="BO118" s="967"/>
      <c r="BP118" s="968"/>
      <c r="BQ118" s="969" t="s">
        <v>128</v>
      </c>
      <c r="BR118" s="932"/>
      <c r="BS118" s="932"/>
      <c r="BT118" s="932"/>
      <c r="BU118" s="932"/>
      <c r="BV118" s="932" t="s">
        <v>128</v>
      </c>
      <c r="BW118" s="932"/>
      <c r="BX118" s="932"/>
      <c r="BY118" s="932"/>
      <c r="BZ118" s="932"/>
      <c r="CA118" s="932" t="s">
        <v>128</v>
      </c>
      <c r="CB118" s="932"/>
      <c r="CC118" s="932"/>
      <c r="CD118" s="932"/>
      <c r="CE118" s="932"/>
      <c r="CF118" s="962" t="s">
        <v>128</v>
      </c>
      <c r="CG118" s="963"/>
      <c r="CH118" s="963"/>
      <c r="CI118" s="963"/>
      <c r="CJ118" s="963"/>
      <c r="CK118" s="1018"/>
      <c r="CL118" s="905"/>
      <c r="CM118" s="908" t="s">
        <v>456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128</v>
      </c>
      <c r="DM118" s="864"/>
      <c r="DN118" s="864"/>
      <c r="DO118" s="864"/>
      <c r="DP118" s="865"/>
      <c r="DQ118" s="866" t="s">
        <v>128</v>
      </c>
      <c r="DR118" s="864"/>
      <c r="DS118" s="864"/>
      <c r="DT118" s="864"/>
      <c r="DU118" s="865"/>
      <c r="DV118" s="911" t="s">
        <v>128</v>
      </c>
      <c r="DW118" s="912"/>
      <c r="DX118" s="912"/>
      <c r="DY118" s="912"/>
      <c r="DZ118" s="913"/>
    </row>
    <row r="119" spans="1:130" s="248" customFormat="1" ht="26.25" customHeight="1" x14ac:dyDescent="0.15">
      <c r="A119" s="902" t="s">
        <v>429</v>
      </c>
      <c r="B119" s="903"/>
      <c r="C119" s="978" t="s">
        <v>430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432</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1025"/>
      <c r="AV119" s="1026"/>
      <c r="AW119" s="1026"/>
      <c r="AX119" s="1026"/>
      <c r="AY119" s="1026"/>
      <c r="AZ119" s="279" t="s">
        <v>182</v>
      </c>
      <c r="BA119" s="279"/>
      <c r="BB119" s="279"/>
      <c r="BC119" s="279"/>
      <c r="BD119" s="279"/>
      <c r="BE119" s="279"/>
      <c r="BF119" s="279"/>
      <c r="BG119" s="279"/>
      <c r="BH119" s="279"/>
      <c r="BI119" s="279"/>
      <c r="BJ119" s="279"/>
      <c r="BK119" s="279"/>
      <c r="BL119" s="279"/>
      <c r="BM119" s="279"/>
      <c r="BN119" s="279"/>
      <c r="BO119" s="964" t="s">
        <v>457</v>
      </c>
      <c r="BP119" s="965"/>
      <c r="BQ119" s="969">
        <v>7979205</v>
      </c>
      <c r="BR119" s="932"/>
      <c r="BS119" s="932"/>
      <c r="BT119" s="932"/>
      <c r="BU119" s="932"/>
      <c r="BV119" s="932">
        <v>8283256</v>
      </c>
      <c r="BW119" s="932"/>
      <c r="BX119" s="932"/>
      <c r="BY119" s="932"/>
      <c r="BZ119" s="932"/>
      <c r="CA119" s="932">
        <v>8427835</v>
      </c>
      <c r="CB119" s="932"/>
      <c r="CC119" s="932"/>
      <c r="CD119" s="932"/>
      <c r="CE119" s="932"/>
      <c r="CF119" s="830"/>
      <c r="CG119" s="831"/>
      <c r="CH119" s="831"/>
      <c r="CI119" s="831"/>
      <c r="CJ119" s="921"/>
      <c r="CK119" s="1019"/>
      <c r="CL119" s="907"/>
      <c r="CM119" s="925" t="s">
        <v>458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431</v>
      </c>
      <c r="DH119" s="847"/>
      <c r="DI119" s="847"/>
      <c r="DJ119" s="847"/>
      <c r="DK119" s="848"/>
      <c r="DL119" s="849" t="s">
        <v>431</v>
      </c>
      <c r="DM119" s="847"/>
      <c r="DN119" s="847"/>
      <c r="DO119" s="847"/>
      <c r="DP119" s="848"/>
      <c r="DQ119" s="849" t="s">
        <v>431</v>
      </c>
      <c r="DR119" s="847"/>
      <c r="DS119" s="847"/>
      <c r="DT119" s="847"/>
      <c r="DU119" s="848"/>
      <c r="DV119" s="935" t="s">
        <v>431</v>
      </c>
      <c r="DW119" s="936"/>
      <c r="DX119" s="936"/>
      <c r="DY119" s="936"/>
      <c r="DZ119" s="937"/>
    </row>
    <row r="120" spans="1:130" s="248" customFormat="1" ht="26.25" customHeight="1" x14ac:dyDescent="0.15">
      <c r="A120" s="904"/>
      <c r="B120" s="905"/>
      <c r="C120" s="908" t="s">
        <v>435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431</v>
      </c>
      <c r="AB120" s="864"/>
      <c r="AC120" s="864"/>
      <c r="AD120" s="864"/>
      <c r="AE120" s="865"/>
      <c r="AF120" s="866" t="s">
        <v>431</v>
      </c>
      <c r="AG120" s="864"/>
      <c r="AH120" s="864"/>
      <c r="AI120" s="864"/>
      <c r="AJ120" s="865"/>
      <c r="AK120" s="866" t="s">
        <v>431</v>
      </c>
      <c r="AL120" s="864"/>
      <c r="AM120" s="864"/>
      <c r="AN120" s="864"/>
      <c r="AO120" s="865"/>
      <c r="AP120" s="911" t="s">
        <v>431</v>
      </c>
      <c r="AQ120" s="912"/>
      <c r="AR120" s="912"/>
      <c r="AS120" s="912"/>
      <c r="AT120" s="913"/>
      <c r="AU120" s="970" t="s">
        <v>459</v>
      </c>
      <c r="AV120" s="971"/>
      <c r="AW120" s="971"/>
      <c r="AX120" s="971"/>
      <c r="AY120" s="972"/>
      <c r="AZ120" s="947" t="s">
        <v>460</v>
      </c>
      <c r="BA120" s="892"/>
      <c r="BB120" s="892"/>
      <c r="BC120" s="892"/>
      <c r="BD120" s="892"/>
      <c r="BE120" s="892"/>
      <c r="BF120" s="892"/>
      <c r="BG120" s="892"/>
      <c r="BH120" s="892"/>
      <c r="BI120" s="892"/>
      <c r="BJ120" s="892"/>
      <c r="BK120" s="892"/>
      <c r="BL120" s="892"/>
      <c r="BM120" s="892"/>
      <c r="BN120" s="892"/>
      <c r="BO120" s="892"/>
      <c r="BP120" s="893"/>
      <c r="BQ120" s="948">
        <v>2226375</v>
      </c>
      <c r="BR120" s="929"/>
      <c r="BS120" s="929"/>
      <c r="BT120" s="929"/>
      <c r="BU120" s="929"/>
      <c r="BV120" s="929">
        <v>2158021</v>
      </c>
      <c r="BW120" s="929"/>
      <c r="BX120" s="929"/>
      <c r="BY120" s="929"/>
      <c r="BZ120" s="929"/>
      <c r="CA120" s="929">
        <v>2517707</v>
      </c>
      <c r="CB120" s="929"/>
      <c r="CC120" s="929"/>
      <c r="CD120" s="929"/>
      <c r="CE120" s="929"/>
      <c r="CF120" s="953">
        <v>115</v>
      </c>
      <c r="CG120" s="954"/>
      <c r="CH120" s="954"/>
      <c r="CI120" s="954"/>
      <c r="CJ120" s="954"/>
      <c r="CK120" s="955" t="s">
        <v>461</v>
      </c>
      <c r="CL120" s="939"/>
      <c r="CM120" s="939"/>
      <c r="CN120" s="939"/>
      <c r="CO120" s="940"/>
      <c r="CP120" s="959" t="s">
        <v>462</v>
      </c>
      <c r="CQ120" s="960"/>
      <c r="CR120" s="960"/>
      <c r="CS120" s="960"/>
      <c r="CT120" s="960"/>
      <c r="CU120" s="960"/>
      <c r="CV120" s="960"/>
      <c r="CW120" s="960"/>
      <c r="CX120" s="960"/>
      <c r="CY120" s="960"/>
      <c r="CZ120" s="960"/>
      <c r="DA120" s="960"/>
      <c r="DB120" s="960"/>
      <c r="DC120" s="960"/>
      <c r="DD120" s="960"/>
      <c r="DE120" s="960"/>
      <c r="DF120" s="961"/>
      <c r="DG120" s="948">
        <v>1289079</v>
      </c>
      <c r="DH120" s="929"/>
      <c r="DI120" s="929"/>
      <c r="DJ120" s="929"/>
      <c r="DK120" s="929"/>
      <c r="DL120" s="929">
        <v>1177354</v>
      </c>
      <c r="DM120" s="929"/>
      <c r="DN120" s="929"/>
      <c r="DO120" s="929"/>
      <c r="DP120" s="929"/>
      <c r="DQ120" s="929">
        <v>1077564</v>
      </c>
      <c r="DR120" s="929"/>
      <c r="DS120" s="929"/>
      <c r="DT120" s="929"/>
      <c r="DU120" s="929"/>
      <c r="DV120" s="930">
        <v>49.2</v>
      </c>
      <c r="DW120" s="930"/>
      <c r="DX120" s="930"/>
      <c r="DY120" s="930"/>
      <c r="DZ120" s="931"/>
    </row>
    <row r="121" spans="1:130" s="248" customFormat="1" ht="26.25" customHeight="1" x14ac:dyDescent="0.15">
      <c r="A121" s="904"/>
      <c r="B121" s="905"/>
      <c r="C121" s="950" t="s">
        <v>463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431</v>
      </c>
      <c r="AB121" s="864"/>
      <c r="AC121" s="864"/>
      <c r="AD121" s="864"/>
      <c r="AE121" s="865"/>
      <c r="AF121" s="866" t="s">
        <v>128</v>
      </c>
      <c r="AG121" s="864"/>
      <c r="AH121" s="864"/>
      <c r="AI121" s="864"/>
      <c r="AJ121" s="865"/>
      <c r="AK121" s="866" t="s">
        <v>431</v>
      </c>
      <c r="AL121" s="864"/>
      <c r="AM121" s="864"/>
      <c r="AN121" s="864"/>
      <c r="AO121" s="865"/>
      <c r="AP121" s="911" t="s">
        <v>431</v>
      </c>
      <c r="AQ121" s="912"/>
      <c r="AR121" s="912"/>
      <c r="AS121" s="912"/>
      <c r="AT121" s="913"/>
      <c r="AU121" s="973"/>
      <c r="AV121" s="974"/>
      <c r="AW121" s="974"/>
      <c r="AX121" s="974"/>
      <c r="AY121" s="975"/>
      <c r="AZ121" s="899" t="s">
        <v>464</v>
      </c>
      <c r="BA121" s="834"/>
      <c r="BB121" s="834"/>
      <c r="BC121" s="834"/>
      <c r="BD121" s="834"/>
      <c r="BE121" s="834"/>
      <c r="BF121" s="834"/>
      <c r="BG121" s="834"/>
      <c r="BH121" s="834"/>
      <c r="BI121" s="834"/>
      <c r="BJ121" s="834"/>
      <c r="BK121" s="834"/>
      <c r="BL121" s="834"/>
      <c r="BM121" s="834"/>
      <c r="BN121" s="834"/>
      <c r="BO121" s="834"/>
      <c r="BP121" s="835"/>
      <c r="BQ121" s="900">
        <v>45329</v>
      </c>
      <c r="BR121" s="901"/>
      <c r="BS121" s="901"/>
      <c r="BT121" s="901"/>
      <c r="BU121" s="901"/>
      <c r="BV121" s="901">
        <v>101770</v>
      </c>
      <c r="BW121" s="901"/>
      <c r="BX121" s="901"/>
      <c r="BY121" s="901"/>
      <c r="BZ121" s="901"/>
      <c r="CA121" s="901">
        <v>83908</v>
      </c>
      <c r="CB121" s="901"/>
      <c r="CC121" s="901"/>
      <c r="CD121" s="901"/>
      <c r="CE121" s="901"/>
      <c r="CF121" s="962">
        <v>3.8</v>
      </c>
      <c r="CG121" s="963"/>
      <c r="CH121" s="963"/>
      <c r="CI121" s="963"/>
      <c r="CJ121" s="963"/>
      <c r="CK121" s="956"/>
      <c r="CL121" s="942"/>
      <c r="CM121" s="942"/>
      <c r="CN121" s="942"/>
      <c r="CO121" s="943"/>
      <c r="CP121" s="922" t="s">
        <v>465</v>
      </c>
      <c r="CQ121" s="923"/>
      <c r="CR121" s="923"/>
      <c r="CS121" s="923"/>
      <c r="CT121" s="923"/>
      <c r="CU121" s="923"/>
      <c r="CV121" s="923"/>
      <c r="CW121" s="923"/>
      <c r="CX121" s="923"/>
      <c r="CY121" s="923"/>
      <c r="CZ121" s="923"/>
      <c r="DA121" s="923"/>
      <c r="DB121" s="923"/>
      <c r="DC121" s="923"/>
      <c r="DD121" s="923"/>
      <c r="DE121" s="923"/>
      <c r="DF121" s="924"/>
      <c r="DG121" s="900">
        <v>1233213</v>
      </c>
      <c r="DH121" s="901"/>
      <c r="DI121" s="901"/>
      <c r="DJ121" s="901"/>
      <c r="DK121" s="901"/>
      <c r="DL121" s="901">
        <v>1155433</v>
      </c>
      <c r="DM121" s="901"/>
      <c r="DN121" s="901"/>
      <c r="DO121" s="901"/>
      <c r="DP121" s="901"/>
      <c r="DQ121" s="901">
        <v>1075826</v>
      </c>
      <c r="DR121" s="901"/>
      <c r="DS121" s="901"/>
      <c r="DT121" s="901"/>
      <c r="DU121" s="901"/>
      <c r="DV121" s="878">
        <v>49.1</v>
      </c>
      <c r="DW121" s="878"/>
      <c r="DX121" s="878"/>
      <c r="DY121" s="878"/>
      <c r="DZ121" s="879"/>
    </row>
    <row r="122" spans="1:130" s="248" customFormat="1" ht="26.25" customHeight="1" x14ac:dyDescent="0.15">
      <c r="A122" s="904"/>
      <c r="B122" s="905"/>
      <c r="C122" s="908" t="s">
        <v>445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432</v>
      </c>
      <c r="AB122" s="864"/>
      <c r="AC122" s="864"/>
      <c r="AD122" s="864"/>
      <c r="AE122" s="865"/>
      <c r="AF122" s="866" t="s">
        <v>431</v>
      </c>
      <c r="AG122" s="864"/>
      <c r="AH122" s="864"/>
      <c r="AI122" s="864"/>
      <c r="AJ122" s="865"/>
      <c r="AK122" s="866" t="s">
        <v>431</v>
      </c>
      <c r="AL122" s="864"/>
      <c r="AM122" s="864"/>
      <c r="AN122" s="864"/>
      <c r="AO122" s="865"/>
      <c r="AP122" s="911" t="s">
        <v>431</v>
      </c>
      <c r="AQ122" s="912"/>
      <c r="AR122" s="912"/>
      <c r="AS122" s="912"/>
      <c r="AT122" s="913"/>
      <c r="AU122" s="973"/>
      <c r="AV122" s="974"/>
      <c r="AW122" s="974"/>
      <c r="AX122" s="974"/>
      <c r="AY122" s="975"/>
      <c r="AZ122" s="966" t="s">
        <v>466</v>
      </c>
      <c r="BA122" s="967"/>
      <c r="BB122" s="967"/>
      <c r="BC122" s="967"/>
      <c r="BD122" s="967"/>
      <c r="BE122" s="967"/>
      <c r="BF122" s="967"/>
      <c r="BG122" s="967"/>
      <c r="BH122" s="967"/>
      <c r="BI122" s="967"/>
      <c r="BJ122" s="967"/>
      <c r="BK122" s="967"/>
      <c r="BL122" s="967"/>
      <c r="BM122" s="967"/>
      <c r="BN122" s="967"/>
      <c r="BO122" s="967"/>
      <c r="BP122" s="968"/>
      <c r="BQ122" s="969">
        <v>5149365</v>
      </c>
      <c r="BR122" s="932"/>
      <c r="BS122" s="932"/>
      <c r="BT122" s="932"/>
      <c r="BU122" s="932"/>
      <c r="BV122" s="932">
        <v>5454369</v>
      </c>
      <c r="BW122" s="932"/>
      <c r="BX122" s="932"/>
      <c r="BY122" s="932"/>
      <c r="BZ122" s="932"/>
      <c r="CA122" s="932">
        <v>5793644</v>
      </c>
      <c r="CB122" s="932"/>
      <c r="CC122" s="932"/>
      <c r="CD122" s="932"/>
      <c r="CE122" s="932"/>
      <c r="CF122" s="933">
        <v>264.7</v>
      </c>
      <c r="CG122" s="934"/>
      <c r="CH122" s="934"/>
      <c r="CI122" s="934"/>
      <c r="CJ122" s="934"/>
      <c r="CK122" s="956"/>
      <c r="CL122" s="942"/>
      <c r="CM122" s="942"/>
      <c r="CN122" s="942"/>
      <c r="CO122" s="943"/>
      <c r="CP122" s="922" t="s">
        <v>467</v>
      </c>
      <c r="CQ122" s="923"/>
      <c r="CR122" s="923"/>
      <c r="CS122" s="923"/>
      <c r="CT122" s="923"/>
      <c r="CU122" s="923"/>
      <c r="CV122" s="923"/>
      <c r="CW122" s="923"/>
      <c r="CX122" s="923"/>
      <c r="CY122" s="923"/>
      <c r="CZ122" s="923"/>
      <c r="DA122" s="923"/>
      <c r="DB122" s="923"/>
      <c r="DC122" s="923"/>
      <c r="DD122" s="923"/>
      <c r="DE122" s="923"/>
      <c r="DF122" s="924"/>
      <c r="DG122" s="900">
        <v>697864</v>
      </c>
      <c r="DH122" s="901"/>
      <c r="DI122" s="901"/>
      <c r="DJ122" s="901"/>
      <c r="DK122" s="901"/>
      <c r="DL122" s="901">
        <v>641281</v>
      </c>
      <c r="DM122" s="901"/>
      <c r="DN122" s="901"/>
      <c r="DO122" s="901"/>
      <c r="DP122" s="901"/>
      <c r="DQ122" s="901">
        <v>562656</v>
      </c>
      <c r="DR122" s="901"/>
      <c r="DS122" s="901"/>
      <c r="DT122" s="901"/>
      <c r="DU122" s="901"/>
      <c r="DV122" s="878">
        <v>25.7</v>
      </c>
      <c r="DW122" s="878"/>
      <c r="DX122" s="878"/>
      <c r="DY122" s="878"/>
      <c r="DZ122" s="879"/>
    </row>
    <row r="123" spans="1:130" s="248" customFormat="1" ht="26.25" customHeight="1" x14ac:dyDescent="0.15">
      <c r="A123" s="904"/>
      <c r="B123" s="905"/>
      <c r="C123" s="908" t="s">
        <v>451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2000</v>
      </c>
      <c r="AB123" s="864"/>
      <c r="AC123" s="864"/>
      <c r="AD123" s="864"/>
      <c r="AE123" s="865"/>
      <c r="AF123" s="866">
        <v>2000</v>
      </c>
      <c r="AG123" s="864"/>
      <c r="AH123" s="864"/>
      <c r="AI123" s="864"/>
      <c r="AJ123" s="865"/>
      <c r="AK123" s="866">
        <v>2000</v>
      </c>
      <c r="AL123" s="864"/>
      <c r="AM123" s="864"/>
      <c r="AN123" s="864"/>
      <c r="AO123" s="865"/>
      <c r="AP123" s="911">
        <v>0.1</v>
      </c>
      <c r="AQ123" s="912"/>
      <c r="AR123" s="912"/>
      <c r="AS123" s="912"/>
      <c r="AT123" s="913"/>
      <c r="AU123" s="976"/>
      <c r="AV123" s="977"/>
      <c r="AW123" s="977"/>
      <c r="AX123" s="977"/>
      <c r="AY123" s="977"/>
      <c r="AZ123" s="279" t="s">
        <v>182</v>
      </c>
      <c r="BA123" s="279"/>
      <c r="BB123" s="279"/>
      <c r="BC123" s="279"/>
      <c r="BD123" s="279"/>
      <c r="BE123" s="279"/>
      <c r="BF123" s="279"/>
      <c r="BG123" s="279"/>
      <c r="BH123" s="279"/>
      <c r="BI123" s="279"/>
      <c r="BJ123" s="279"/>
      <c r="BK123" s="279"/>
      <c r="BL123" s="279"/>
      <c r="BM123" s="279"/>
      <c r="BN123" s="279"/>
      <c r="BO123" s="964" t="s">
        <v>468</v>
      </c>
      <c r="BP123" s="965"/>
      <c r="BQ123" s="919">
        <v>7421069</v>
      </c>
      <c r="BR123" s="920"/>
      <c r="BS123" s="920"/>
      <c r="BT123" s="920"/>
      <c r="BU123" s="920"/>
      <c r="BV123" s="920">
        <v>7714160</v>
      </c>
      <c r="BW123" s="920"/>
      <c r="BX123" s="920"/>
      <c r="BY123" s="920"/>
      <c r="BZ123" s="920"/>
      <c r="CA123" s="920">
        <v>8395259</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454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128</v>
      </c>
      <c r="AG124" s="864"/>
      <c r="AH124" s="864"/>
      <c r="AI124" s="864"/>
      <c r="AJ124" s="865"/>
      <c r="AK124" s="866" t="s">
        <v>128</v>
      </c>
      <c r="AL124" s="864"/>
      <c r="AM124" s="864"/>
      <c r="AN124" s="864"/>
      <c r="AO124" s="865"/>
      <c r="AP124" s="911" t="s">
        <v>128</v>
      </c>
      <c r="AQ124" s="912"/>
      <c r="AR124" s="912"/>
      <c r="AS124" s="912"/>
      <c r="AT124" s="913"/>
      <c r="AU124" s="914" t="s">
        <v>469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27</v>
      </c>
      <c r="BR124" s="918"/>
      <c r="BS124" s="918"/>
      <c r="BT124" s="918"/>
      <c r="BU124" s="918"/>
      <c r="BV124" s="918">
        <v>27.6</v>
      </c>
      <c r="BW124" s="918"/>
      <c r="BX124" s="918"/>
      <c r="BY124" s="918"/>
      <c r="BZ124" s="918"/>
      <c r="CA124" s="918">
        <v>1.4</v>
      </c>
      <c r="CB124" s="918"/>
      <c r="CC124" s="918"/>
      <c r="CD124" s="918"/>
      <c r="CE124" s="918"/>
      <c r="CF124" s="808"/>
      <c r="CG124" s="809"/>
      <c r="CH124" s="809"/>
      <c r="CI124" s="809"/>
      <c r="CJ124" s="949"/>
      <c r="CK124" s="957"/>
      <c r="CL124" s="957"/>
      <c r="CM124" s="957"/>
      <c r="CN124" s="957"/>
      <c r="CO124" s="958"/>
      <c r="CP124" s="922" t="s">
        <v>470</v>
      </c>
      <c r="CQ124" s="923"/>
      <c r="CR124" s="923"/>
      <c r="CS124" s="923"/>
      <c r="CT124" s="923"/>
      <c r="CU124" s="923"/>
      <c r="CV124" s="923"/>
      <c r="CW124" s="923"/>
      <c r="CX124" s="923"/>
      <c r="CY124" s="923"/>
      <c r="CZ124" s="923"/>
      <c r="DA124" s="923"/>
      <c r="DB124" s="923"/>
      <c r="DC124" s="923"/>
      <c r="DD124" s="923"/>
      <c r="DE124" s="923"/>
      <c r="DF124" s="924"/>
      <c r="DG124" s="846" t="s">
        <v>128</v>
      </c>
      <c r="DH124" s="847"/>
      <c r="DI124" s="847"/>
      <c r="DJ124" s="847"/>
      <c r="DK124" s="848"/>
      <c r="DL124" s="849" t="s">
        <v>128</v>
      </c>
      <c r="DM124" s="847"/>
      <c r="DN124" s="847"/>
      <c r="DO124" s="847"/>
      <c r="DP124" s="848"/>
      <c r="DQ124" s="849" t="s">
        <v>128</v>
      </c>
      <c r="DR124" s="847"/>
      <c r="DS124" s="847"/>
      <c r="DT124" s="847"/>
      <c r="DU124" s="848"/>
      <c r="DV124" s="935" t="s">
        <v>128</v>
      </c>
      <c r="DW124" s="936"/>
      <c r="DX124" s="936"/>
      <c r="DY124" s="936"/>
      <c r="DZ124" s="937"/>
    </row>
    <row r="125" spans="1:130" s="248" customFormat="1" ht="26.25" customHeight="1" x14ac:dyDescent="0.15">
      <c r="A125" s="904"/>
      <c r="B125" s="905"/>
      <c r="C125" s="908" t="s">
        <v>456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128</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471</v>
      </c>
      <c r="CL125" s="939"/>
      <c r="CM125" s="939"/>
      <c r="CN125" s="939"/>
      <c r="CO125" s="940"/>
      <c r="CP125" s="947" t="s">
        <v>472</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x14ac:dyDescent="0.2">
      <c r="A126" s="904"/>
      <c r="B126" s="905"/>
      <c r="C126" s="908" t="s">
        <v>458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128</v>
      </c>
      <c r="AB126" s="864"/>
      <c r="AC126" s="864"/>
      <c r="AD126" s="864"/>
      <c r="AE126" s="865"/>
      <c r="AF126" s="866" t="s">
        <v>128</v>
      </c>
      <c r="AG126" s="864"/>
      <c r="AH126" s="864"/>
      <c r="AI126" s="864"/>
      <c r="AJ126" s="865"/>
      <c r="AK126" s="866" t="s">
        <v>128</v>
      </c>
      <c r="AL126" s="864"/>
      <c r="AM126" s="864"/>
      <c r="AN126" s="864"/>
      <c r="AO126" s="865"/>
      <c r="AP126" s="911" t="s">
        <v>128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473</v>
      </c>
      <c r="CQ126" s="834"/>
      <c r="CR126" s="834"/>
      <c r="CS126" s="834"/>
      <c r="CT126" s="834"/>
      <c r="CU126" s="834"/>
      <c r="CV126" s="834"/>
      <c r="CW126" s="834"/>
      <c r="CX126" s="834"/>
      <c r="CY126" s="834"/>
      <c r="CZ126" s="834"/>
      <c r="DA126" s="834"/>
      <c r="DB126" s="834"/>
      <c r="DC126" s="834"/>
      <c r="DD126" s="834"/>
      <c r="DE126" s="834"/>
      <c r="DF126" s="835"/>
      <c r="DG126" s="900" t="s">
        <v>128</v>
      </c>
      <c r="DH126" s="901"/>
      <c r="DI126" s="901"/>
      <c r="DJ126" s="901"/>
      <c r="DK126" s="901"/>
      <c r="DL126" s="901" t="s">
        <v>128</v>
      </c>
      <c r="DM126" s="901"/>
      <c r="DN126" s="901"/>
      <c r="DO126" s="901"/>
      <c r="DP126" s="901"/>
      <c r="DQ126" s="901" t="s">
        <v>128</v>
      </c>
      <c r="DR126" s="901"/>
      <c r="DS126" s="901"/>
      <c r="DT126" s="901"/>
      <c r="DU126" s="901"/>
      <c r="DV126" s="878" t="s">
        <v>128</v>
      </c>
      <c r="DW126" s="878"/>
      <c r="DX126" s="878"/>
      <c r="DY126" s="878"/>
      <c r="DZ126" s="879"/>
    </row>
    <row r="127" spans="1:130" s="248" customFormat="1" ht="26.25" customHeight="1" x14ac:dyDescent="0.15">
      <c r="A127" s="906"/>
      <c r="B127" s="907"/>
      <c r="C127" s="925" t="s">
        <v>474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128</v>
      </c>
      <c r="AB127" s="864"/>
      <c r="AC127" s="864"/>
      <c r="AD127" s="864"/>
      <c r="AE127" s="865"/>
      <c r="AF127" s="866" t="s">
        <v>128</v>
      </c>
      <c r="AG127" s="864"/>
      <c r="AH127" s="864"/>
      <c r="AI127" s="864"/>
      <c r="AJ127" s="865"/>
      <c r="AK127" s="866" t="s">
        <v>128</v>
      </c>
      <c r="AL127" s="864"/>
      <c r="AM127" s="864"/>
      <c r="AN127" s="864"/>
      <c r="AO127" s="865"/>
      <c r="AP127" s="911" t="s">
        <v>128</v>
      </c>
      <c r="AQ127" s="912"/>
      <c r="AR127" s="912"/>
      <c r="AS127" s="912"/>
      <c r="AT127" s="913"/>
      <c r="AU127" s="284"/>
      <c r="AV127" s="284"/>
      <c r="AW127" s="284"/>
      <c r="AX127" s="928" t="s">
        <v>475</v>
      </c>
      <c r="AY127" s="896"/>
      <c r="AZ127" s="896"/>
      <c r="BA127" s="896"/>
      <c r="BB127" s="896"/>
      <c r="BC127" s="896"/>
      <c r="BD127" s="896"/>
      <c r="BE127" s="897"/>
      <c r="BF127" s="895" t="s">
        <v>476</v>
      </c>
      <c r="BG127" s="896"/>
      <c r="BH127" s="896"/>
      <c r="BI127" s="896"/>
      <c r="BJ127" s="896"/>
      <c r="BK127" s="896"/>
      <c r="BL127" s="897"/>
      <c r="BM127" s="895" t="s">
        <v>477</v>
      </c>
      <c r="BN127" s="896"/>
      <c r="BO127" s="896"/>
      <c r="BP127" s="896"/>
      <c r="BQ127" s="896"/>
      <c r="BR127" s="896"/>
      <c r="BS127" s="897"/>
      <c r="BT127" s="895" t="s">
        <v>478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479</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128</v>
      </c>
      <c r="DR127" s="901"/>
      <c r="DS127" s="901"/>
      <c r="DT127" s="901"/>
      <c r="DU127" s="901"/>
      <c r="DV127" s="878" t="s">
        <v>128</v>
      </c>
      <c r="DW127" s="878"/>
      <c r="DX127" s="878"/>
      <c r="DY127" s="878"/>
      <c r="DZ127" s="879"/>
    </row>
    <row r="128" spans="1:130" s="248" customFormat="1" ht="26.25" customHeight="1" thickBot="1" x14ac:dyDescent="0.2">
      <c r="A128" s="880" t="s">
        <v>480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481</v>
      </c>
      <c r="X128" s="882"/>
      <c r="Y128" s="882"/>
      <c r="Z128" s="883"/>
      <c r="AA128" s="884">
        <v>6691</v>
      </c>
      <c r="AB128" s="885"/>
      <c r="AC128" s="885"/>
      <c r="AD128" s="885"/>
      <c r="AE128" s="886"/>
      <c r="AF128" s="887">
        <v>6841</v>
      </c>
      <c r="AG128" s="885"/>
      <c r="AH128" s="885"/>
      <c r="AI128" s="885"/>
      <c r="AJ128" s="886"/>
      <c r="AK128" s="887">
        <v>6189</v>
      </c>
      <c r="AL128" s="885"/>
      <c r="AM128" s="885"/>
      <c r="AN128" s="885"/>
      <c r="AO128" s="886"/>
      <c r="AP128" s="888"/>
      <c r="AQ128" s="889"/>
      <c r="AR128" s="889"/>
      <c r="AS128" s="889"/>
      <c r="AT128" s="890"/>
      <c r="AU128" s="284"/>
      <c r="AV128" s="284"/>
      <c r="AW128" s="284"/>
      <c r="AX128" s="891" t="s">
        <v>482</v>
      </c>
      <c r="AY128" s="892"/>
      <c r="AZ128" s="892"/>
      <c r="BA128" s="892"/>
      <c r="BB128" s="892"/>
      <c r="BC128" s="892"/>
      <c r="BD128" s="892"/>
      <c r="BE128" s="893"/>
      <c r="BF128" s="870" t="s">
        <v>128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483</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128</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484</v>
      </c>
      <c r="X129" s="861"/>
      <c r="Y129" s="861"/>
      <c r="Z129" s="862"/>
      <c r="AA129" s="863">
        <v>2544921</v>
      </c>
      <c r="AB129" s="864"/>
      <c r="AC129" s="864"/>
      <c r="AD129" s="864"/>
      <c r="AE129" s="865"/>
      <c r="AF129" s="866">
        <v>2546002</v>
      </c>
      <c r="AG129" s="864"/>
      <c r="AH129" s="864"/>
      <c r="AI129" s="864"/>
      <c r="AJ129" s="865"/>
      <c r="AK129" s="866">
        <v>2667353</v>
      </c>
      <c r="AL129" s="864"/>
      <c r="AM129" s="864"/>
      <c r="AN129" s="864"/>
      <c r="AO129" s="865"/>
      <c r="AP129" s="867"/>
      <c r="AQ129" s="868"/>
      <c r="AR129" s="868"/>
      <c r="AS129" s="868"/>
      <c r="AT129" s="869"/>
      <c r="AU129" s="286"/>
      <c r="AV129" s="286"/>
      <c r="AW129" s="286"/>
      <c r="AX129" s="833" t="s">
        <v>485</v>
      </c>
      <c r="AY129" s="834"/>
      <c r="AZ129" s="834"/>
      <c r="BA129" s="834"/>
      <c r="BB129" s="834"/>
      <c r="BC129" s="834"/>
      <c r="BD129" s="834"/>
      <c r="BE129" s="835"/>
      <c r="BF129" s="853" t="s">
        <v>128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487</v>
      </c>
      <c r="X130" s="861"/>
      <c r="Y130" s="861"/>
      <c r="Z130" s="862"/>
      <c r="AA130" s="863">
        <v>479967</v>
      </c>
      <c r="AB130" s="864"/>
      <c r="AC130" s="864"/>
      <c r="AD130" s="864"/>
      <c r="AE130" s="865"/>
      <c r="AF130" s="866">
        <v>489313</v>
      </c>
      <c r="AG130" s="864"/>
      <c r="AH130" s="864"/>
      <c r="AI130" s="864"/>
      <c r="AJ130" s="865"/>
      <c r="AK130" s="866">
        <v>478291</v>
      </c>
      <c r="AL130" s="864"/>
      <c r="AM130" s="864"/>
      <c r="AN130" s="864"/>
      <c r="AO130" s="865"/>
      <c r="AP130" s="867"/>
      <c r="AQ130" s="868"/>
      <c r="AR130" s="868"/>
      <c r="AS130" s="868"/>
      <c r="AT130" s="869"/>
      <c r="AU130" s="286"/>
      <c r="AV130" s="286"/>
      <c r="AW130" s="286"/>
      <c r="AX130" s="833" t="s">
        <v>488</v>
      </c>
      <c r="AY130" s="834"/>
      <c r="AZ130" s="834"/>
      <c r="BA130" s="834"/>
      <c r="BB130" s="834"/>
      <c r="BC130" s="834"/>
      <c r="BD130" s="834"/>
      <c r="BE130" s="835"/>
      <c r="BF130" s="836">
        <v>13.4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489</v>
      </c>
      <c r="X131" s="844"/>
      <c r="Y131" s="844"/>
      <c r="Z131" s="845"/>
      <c r="AA131" s="846">
        <v>2064954</v>
      </c>
      <c r="AB131" s="847"/>
      <c r="AC131" s="847"/>
      <c r="AD131" s="847"/>
      <c r="AE131" s="848"/>
      <c r="AF131" s="849">
        <v>2056689</v>
      </c>
      <c r="AG131" s="847"/>
      <c r="AH131" s="847"/>
      <c r="AI131" s="847"/>
      <c r="AJ131" s="848"/>
      <c r="AK131" s="849">
        <v>2189062</v>
      </c>
      <c r="AL131" s="847"/>
      <c r="AM131" s="847"/>
      <c r="AN131" s="847"/>
      <c r="AO131" s="848"/>
      <c r="AP131" s="850"/>
      <c r="AQ131" s="851"/>
      <c r="AR131" s="851"/>
      <c r="AS131" s="851"/>
      <c r="AT131" s="852"/>
      <c r="AU131" s="286"/>
      <c r="AV131" s="286"/>
      <c r="AW131" s="286"/>
      <c r="AX131" s="811" t="s">
        <v>490</v>
      </c>
      <c r="AY131" s="812"/>
      <c r="AZ131" s="812"/>
      <c r="BA131" s="812"/>
      <c r="BB131" s="812"/>
      <c r="BC131" s="812"/>
      <c r="BD131" s="812"/>
      <c r="BE131" s="813"/>
      <c r="BF131" s="814">
        <v>1.4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492</v>
      </c>
      <c r="W132" s="824"/>
      <c r="X132" s="824"/>
      <c r="Y132" s="824"/>
      <c r="Z132" s="825"/>
      <c r="AA132" s="826">
        <v>12.983291639999999</v>
      </c>
      <c r="AB132" s="827"/>
      <c r="AC132" s="827"/>
      <c r="AD132" s="827"/>
      <c r="AE132" s="828"/>
      <c r="AF132" s="829">
        <v>14.40441408</v>
      </c>
      <c r="AG132" s="827"/>
      <c r="AH132" s="827"/>
      <c r="AI132" s="827"/>
      <c r="AJ132" s="828"/>
      <c r="AK132" s="829">
        <v>12.92581023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493</v>
      </c>
      <c r="W133" s="803"/>
      <c r="X133" s="803"/>
      <c r="Y133" s="803"/>
      <c r="Z133" s="804"/>
      <c r="AA133" s="805">
        <v>12.5</v>
      </c>
      <c r="AB133" s="806"/>
      <c r="AC133" s="806"/>
      <c r="AD133" s="806"/>
      <c r="AE133" s="807"/>
      <c r="AF133" s="805">
        <v>13.1</v>
      </c>
      <c r="AG133" s="806"/>
      <c r="AH133" s="806"/>
      <c r="AI133" s="806"/>
      <c r="AJ133" s="807"/>
      <c r="AK133" s="805">
        <v>13.4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UFLQMJiifQTdr1yFxGLu5slsxsDuQxvPxMIHti0mxr7TTY+E6WUNWjydhjk63X9V4D/ShA7nSDG1q4VLbekNw==" saltValue="vZrBjo4j2mko3Ri88Yjb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jFphBSiSEQ61ZgeCB0v0wJhfsnsggAth3vseW8uYJnP92lgfUPHmZpBADkfzJHmKHWAmKgRjTqrwJriBebnng==" saltValue="ub3YuJ116c8GZO6xpHRD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RXgv49K4Ydtew+kCTfjD/qpbyfqESlqNt/3zqs7G3YS/1ebpF1vwg7vQtIwe5zCwv73/wL6lBUyakPX7YXE6w==" saltValue="IfQH5kpUYtdGDQAp8NM8F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502</v>
      </c>
      <c r="AL9" s="1228"/>
      <c r="AM9" s="1228"/>
      <c r="AN9" s="1229"/>
      <c r="AO9" s="314">
        <v>658388</v>
      </c>
      <c r="AP9" s="314">
        <v>128191</v>
      </c>
      <c r="AQ9" s="315">
        <v>131552</v>
      </c>
      <c r="AR9" s="316">
        <v>-2.6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503</v>
      </c>
      <c r="AL10" s="1228"/>
      <c r="AM10" s="1228"/>
      <c r="AN10" s="1229"/>
      <c r="AO10" s="317">
        <v>65488</v>
      </c>
      <c r="AP10" s="317">
        <v>12751</v>
      </c>
      <c r="AQ10" s="318">
        <v>15222</v>
      </c>
      <c r="AR10" s="319">
        <v>-16.2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504</v>
      </c>
      <c r="AL11" s="1228"/>
      <c r="AM11" s="1228"/>
      <c r="AN11" s="1229"/>
      <c r="AO11" s="317">
        <v>61</v>
      </c>
      <c r="AP11" s="317">
        <v>12</v>
      </c>
      <c r="AQ11" s="318">
        <v>927</v>
      </c>
      <c r="AR11" s="319">
        <v>-98.7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505</v>
      </c>
      <c r="AL12" s="1228"/>
      <c r="AM12" s="1228"/>
      <c r="AN12" s="1229"/>
      <c r="AO12" s="317" t="s">
        <v>506</v>
      </c>
      <c r="AP12" s="317" t="s">
        <v>506</v>
      </c>
      <c r="AQ12" s="318" t="s">
        <v>506</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507</v>
      </c>
      <c r="AL13" s="1228"/>
      <c r="AM13" s="1228"/>
      <c r="AN13" s="1229"/>
      <c r="AO13" s="317">
        <v>45697</v>
      </c>
      <c r="AP13" s="317">
        <v>8897</v>
      </c>
      <c r="AQ13" s="318">
        <v>5186</v>
      </c>
      <c r="AR13" s="319">
        <v>71.599999999999994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508</v>
      </c>
      <c r="AL14" s="1228"/>
      <c r="AM14" s="1228"/>
      <c r="AN14" s="1229"/>
      <c r="AO14" s="317">
        <v>51974</v>
      </c>
      <c r="AP14" s="317">
        <v>10120</v>
      </c>
      <c r="AQ14" s="318">
        <v>3097</v>
      </c>
      <c r="AR14" s="319">
        <v>226.8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509</v>
      </c>
      <c r="AL15" s="1231"/>
      <c r="AM15" s="1231"/>
      <c r="AN15" s="1232"/>
      <c r="AO15" s="317">
        <v>-46318</v>
      </c>
      <c r="AP15" s="317">
        <v>-9018</v>
      </c>
      <c r="AQ15" s="318">
        <v>-10369</v>
      </c>
      <c r="AR15" s="319">
        <v>-13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182</v>
      </c>
      <c r="AL16" s="1231"/>
      <c r="AM16" s="1231"/>
      <c r="AN16" s="1232"/>
      <c r="AO16" s="317">
        <v>775290</v>
      </c>
      <c r="AP16" s="317">
        <v>150952</v>
      </c>
      <c r="AQ16" s="318">
        <v>145615</v>
      </c>
      <c r="AR16" s="319">
        <v>3.7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514</v>
      </c>
      <c r="AL21" s="1234"/>
      <c r="AM21" s="1234"/>
      <c r="AN21" s="1235"/>
      <c r="AO21" s="330">
        <v>13.05</v>
      </c>
      <c r="AP21" s="331">
        <v>13.36</v>
      </c>
      <c r="AQ21" s="332">
        <v>-0.31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515</v>
      </c>
      <c r="AL22" s="1234"/>
      <c r="AM22" s="1234"/>
      <c r="AN22" s="1235"/>
      <c r="AO22" s="335">
        <v>99.2</v>
      </c>
      <c r="AP22" s="336">
        <v>95.8</v>
      </c>
      <c r="AQ22" s="337">
        <v>3.4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519</v>
      </c>
      <c r="AL32" s="1217"/>
      <c r="AM32" s="1217"/>
      <c r="AN32" s="1218"/>
      <c r="AO32" s="345">
        <v>474534</v>
      </c>
      <c r="AP32" s="345">
        <v>92394</v>
      </c>
      <c r="AQ32" s="346">
        <v>74764</v>
      </c>
      <c r="AR32" s="347">
        <v>23.6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520</v>
      </c>
      <c r="AL33" s="1217"/>
      <c r="AM33" s="1217"/>
      <c r="AN33" s="1218"/>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521</v>
      </c>
      <c r="AL34" s="1217"/>
      <c r="AM34" s="1217"/>
      <c r="AN34" s="1218"/>
      <c r="AO34" s="345" t="s">
        <v>506</v>
      </c>
      <c r="AP34" s="345" t="s">
        <v>506</v>
      </c>
      <c r="AQ34" s="346" t="s">
        <v>506</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522</v>
      </c>
      <c r="AL35" s="1217"/>
      <c r="AM35" s="1217"/>
      <c r="AN35" s="1218"/>
      <c r="AO35" s="345">
        <v>284041</v>
      </c>
      <c r="AP35" s="345">
        <v>55304</v>
      </c>
      <c r="AQ35" s="346">
        <v>25584</v>
      </c>
      <c r="AR35" s="347">
        <v>116.2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523</v>
      </c>
      <c r="AL36" s="1217"/>
      <c r="AM36" s="1217"/>
      <c r="AN36" s="1218"/>
      <c r="AO36" s="345">
        <v>6445</v>
      </c>
      <c r="AP36" s="345">
        <v>1255</v>
      </c>
      <c r="AQ36" s="346">
        <v>3670</v>
      </c>
      <c r="AR36" s="347">
        <v>-65.8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524</v>
      </c>
      <c r="AL37" s="1217"/>
      <c r="AM37" s="1217"/>
      <c r="AN37" s="1218"/>
      <c r="AO37" s="345">
        <v>2000</v>
      </c>
      <c r="AP37" s="345">
        <v>389</v>
      </c>
      <c r="AQ37" s="346">
        <v>420</v>
      </c>
      <c r="AR37" s="347">
        <v>-7.4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525</v>
      </c>
      <c r="AL38" s="1214"/>
      <c r="AM38" s="1214"/>
      <c r="AN38" s="1215"/>
      <c r="AO38" s="348">
        <v>414</v>
      </c>
      <c r="AP38" s="348">
        <v>81</v>
      </c>
      <c r="AQ38" s="349">
        <v>9</v>
      </c>
      <c r="AR38" s="337">
        <v>800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526</v>
      </c>
      <c r="AL39" s="1214"/>
      <c r="AM39" s="1214"/>
      <c r="AN39" s="1215"/>
      <c r="AO39" s="345">
        <v>-6189</v>
      </c>
      <c r="AP39" s="345">
        <v>-1205</v>
      </c>
      <c r="AQ39" s="346">
        <v>-2239</v>
      </c>
      <c r="AR39" s="347">
        <v>-46.2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527</v>
      </c>
      <c r="AL40" s="1217"/>
      <c r="AM40" s="1217"/>
      <c r="AN40" s="1218"/>
      <c r="AO40" s="345">
        <v>-478291</v>
      </c>
      <c r="AP40" s="345">
        <v>-93125</v>
      </c>
      <c r="AQ40" s="346">
        <v>-71783</v>
      </c>
      <c r="AR40" s="347">
        <v>29.7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282954</v>
      </c>
      <c r="AP41" s="345">
        <v>55092</v>
      </c>
      <c r="AQ41" s="346">
        <v>30425</v>
      </c>
      <c r="AR41" s="347">
        <v>81.099999999999994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497</v>
      </c>
      <c r="AN49" s="1224" t="s">
        <v>531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736476</v>
      </c>
      <c r="AN51" s="367">
        <v>131232</v>
      </c>
      <c r="AO51" s="368">
        <v>-27.1</v>
      </c>
      <c r="AP51" s="369">
        <v>138651</v>
      </c>
      <c r="AQ51" s="370">
        <v>7.8</v>
      </c>
      <c r="AR51" s="371">
        <v>-34.9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216512</v>
      </c>
      <c r="AN52" s="375">
        <v>38580</v>
      </c>
      <c r="AO52" s="376">
        <v>-33</v>
      </c>
      <c r="AP52" s="377">
        <v>71211</v>
      </c>
      <c r="AQ52" s="378">
        <v>15.7</v>
      </c>
      <c r="AR52" s="379">
        <v>-48.7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681460</v>
      </c>
      <c r="AN53" s="367">
        <v>123655</v>
      </c>
      <c r="AO53" s="368">
        <v>-5.8</v>
      </c>
      <c r="AP53" s="369">
        <v>122882</v>
      </c>
      <c r="AQ53" s="370">
        <v>-11.4</v>
      </c>
      <c r="AR53" s="371">
        <v>5.6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376685</v>
      </c>
      <c r="AN54" s="375">
        <v>68351</v>
      </c>
      <c r="AO54" s="376">
        <v>77.2</v>
      </c>
      <c r="AP54" s="377">
        <v>65785</v>
      </c>
      <c r="AQ54" s="378">
        <v>-7.6</v>
      </c>
      <c r="AR54" s="379">
        <v>84.8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728233</v>
      </c>
      <c r="AN55" s="367">
        <v>135410</v>
      </c>
      <c r="AO55" s="368">
        <v>9.5</v>
      </c>
      <c r="AP55" s="369">
        <v>114790</v>
      </c>
      <c r="AQ55" s="370">
        <v>-6.6</v>
      </c>
      <c r="AR55" s="371">
        <v>16.100000000000001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398181</v>
      </c>
      <c r="AN56" s="375">
        <v>74039</v>
      </c>
      <c r="AO56" s="376">
        <v>8.3000000000000007</v>
      </c>
      <c r="AP56" s="377">
        <v>55601</v>
      </c>
      <c r="AQ56" s="378">
        <v>-15.5</v>
      </c>
      <c r="AR56" s="379">
        <v>23.8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1311210</v>
      </c>
      <c r="AN57" s="367">
        <v>250518</v>
      </c>
      <c r="AO57" s="368">
        <v>85</v>
      </c>
      <c r="AP57" s="369">
        <v>126262</v>
      </c>
      <c r="AQ57" s="370">
        <v>10</v>
      </c>
      <c r="AR57" s="371">
        <v>75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719580</v>
      </c>
      <c r="AN58" s="375">
        <v>137482</v>
      </c>
      <c r="AO58" s="376">
        <v>85.7</v>
      </c>
      <c r="AP58" s="377">
        <v>56769</v>
      </c>
      <c r="AQ58" s="378">
        <v>2.1</v>
      </c>
      <c r="AR58" s="379">
        <v>83.6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1623535</v>
      </c>
      <c r="AN59" s="367">
        <v>316109</v>
      </c>
      <c r="AO59" s="368">
        <v>26.2</v>
      </c>
      <c r="AP59" s="369">
        <v>126525</v>
      </c>
      <c r="AQ59" s="370">
        <v>0.2</v>
      </c>
      <c r="AR59" s="371">
        <v>26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351162</v>
      </c>
      <c r="AN60" s="375">
        <v>68373</v>
      </c>
      <c r="AO60" s="376">
        <v>-50.3</v>
      </c>
      <c r="AP60" s="377">
        <v>67052</v>
      </c>
      <c r="AQ60" s="378">
        <v>18.100000000000001</v>
      </c>
      <c r="AR60" s="379">
        <v>-68.400000000000006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1016183</v>
      </c>
      <c r="AN61" s="382">
        <v>191385</v>
      </c>
      <c r="AO61" s="383">
        <v>17.600000000000001</v>
      </c>
      <c r="AP61" s="384">
        <v>125822</v>
      </c>
      <c r="AQ61" s="385">
        <v>0</v>
      </c>
      <c r="AR61" s="371">
        <v>17.600000000000001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412424</v>
      </c>
      <c r="AN62" s="375">
        <v>77365</v>
      </c>
      <c r="AO62" s="376">
        <v>17.600000000000001</v>
      </c>
      <c r="AP62" s="377">
        <v>63284</v>
      </c>
      <c r="AQ62" s="378">
        <v>2.6</v>
      </c>
      <c r="AR62" s="379">
        <v>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3KczlSAOa9eRujp2g8Q2iTyv5qALzpYnRHgL8PL1ryqtRCGLEogMtcyJ+vsPHsRReK49zl7nulXmNARKjPiAw==" saltValue="ncoJvDUVbZWRG+gK2IiU/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nOYg8aWcBt2QrtAFlJpWTI5gziAPnl/VzVmXlMsgJERJqtSUIRLH2LCoCFr+Zeu+mM4McXQXjip7Tlj99/A9oQ==" saltValue="D6U8Qt4r9EZz2rH90s+j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uZQ/Oq5OgqNxjuKdIPllf+QtK/hZkZVFu8nSStsFtq0M8dnc8K3T4pZbGD0qUXPTWkojET9ziBnxmf/SGGsK2A==" saltValue="c7WfIliB65qSjWXloIxu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8" t="s">
        <v>3</v>
      </c>
      <c r="D47" s="1238"/>
      <c r="E47" s="1239"/>
      <c r="F47" s="11">
        <v>31.52</v>
      </c>
      <c r="G47" s="12">
        <v>30.87</v>
      </c>
      <c r="H47" s="12">
        <v>19.260000000000002</v>
      </c>
      <c r="I47" s="12">
        <v>18.850000000000001</v>
      </c>
      <c r="J47" s="13">
        <v>18.77</v>
      </c>
    </row>
    <row r="48" spans="2:10" ht="57.75" customHeight="1" x14ac:dyDescent="0.15">
      <c r="B48" s="14"/>
      <c r="C48" s="1240" t="s">
        <v>4</v>
      </c>
      <c r="D48" s="1240"/>
      <c r="E48" s="1241"/>
      <c r="F48" s="15">
        <v>9.94</v>
      </c>
      <c r="G48" s="16">
        <v>8.9700000000000006</v>
      </c>
      <c r="H48" s="16">
        <v>6.4</v>
      </c>
      <c r="I48" s="16">
        <v>7.56</v>
      </c>
      <c r="J48" s="17">
        <v>9.7799999999999994</v>
      </c>
    </row>
    <row r="49" spans="2:10" ht="57.75" customHeight="1" thickBot="1" x14ac:dyDescent="0.2">
      <c r="B49" s="18"/>
      <c r="C49" s="1242" t="s">
        <v>5</v>
      </c>
      <c r="D49" s="1242"/>
      <c r="E49" s="1243"/>
      <c r="F49" s="19">
        <v>0.43</v>
      </c>
      <c r="G49" s="20" t="s">
        <v>552</v>
      </c>
      <c r="H49" s="20" t="s">
        <v>553</v>
      </c>
      <c r="I49" s="20">
        <v>0.75</v>
      </c>
      <c r="J49" s="21">
        <v>3.34</v>
      </c>
    </row>
    <row r="50" spans="2:10" ht="13.5" customHeight="1" x14ac:dyDescent="0.15"/>
  </sheetData>
  <sheetProtection algorithmName="SHA-512" hashValue="nFw5F2Xqzv5KWUkaHpNBU2dWoXjvXezHdv1y1/iNca8NM07bUxDdJEQP+BAxY/5uZ7tIt1hdfT21Nw937eStNQ==" saltValue="XOVp52sGjKd8P+hyHa38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2022-09-12T03:09:23Z</cp:lastPrinted>
  <dcterms:modified xsi:type="dcterms:W3CDTF">2022-09-12T03:09:37Z</dcterms:modified>
</cp:coreProperties>
</file>