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共有フォルダ\120_財政課\020_財政係\04決算統計\R2決算統計\27 財政状況資料集\7.追加作成（公会計分野）R4.9\02 回答\"/>
    </mc:Choice>
  </mc:AlternateContent>
  <bookViews>
    <workbookView xWindow="0" yWindow="0" windowWidth="14400" windowHeight="1074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definedNames>
    <definedName name="Z_04649386_2A7A_4A1B_85C7_1326CB94061A_.wvu.Cols" localSheetId="2" hidden="1">'各会計、関係団体の財政状況及び健全化判断比率'!$EB:$XFD</definedName>
    <definedName name="Z_04649386_2A7A_4A1B_85C7_1326CB94061A_.wvu.Cols" localSheetId="12" hidden="1">基金残高に係る経年分析!$P:$XFD</definedName>
    <definedName name="Z_04649386_2A7A_4A1B_85C7_1326CB94061A_.wvu.Cols" localSheetId="4" hidden="1">'経常経費分析表（経常収支比率の分析）'!$DM:$XFD</definedName>
    <definedName name="Z_04649386_2A7A_4A1B_85C7_1326CB94061A_.wvu.Cols" localSheetId="5" hidden="1">'経常経費分析表（人件費・公債費・普通建設事業費の分析）'!$AU:$XFD</definedName>
    <definedName name="Z_04649386_2A7A_4A1B_85C7_1326CB94061A_.wvu.Cols" localSheetId="3" hidden="1">財政比較分析表!$DQ:$XFD</definedName>
    <definedName name="Z_04649386_2A7A_4A1B_85C7_1326CB94061A_.wvu.Cols" localSheetId="10" hidden="1">'実質公債費比率（分子）の構造'!$V:$XFD</definedName>
    <definedName name="Z_04649386_2A7A_4A1B_85C7_1326CB94061A_.wvu.Cols" localSheetId="8" hidden="1">実質収支比率等に係る経年分析!$Q:$XFD</definedName>
    <definedName name="Z_04649386_2A7A_4A1B_85C7_1326CB94061A_.wvu.Cols" localSheetId="11" hidden="1">'将来負担比率（分子）の構造'!$T:$XFD</definedName>
    <definedName name="Z_04649386_2A7A_4A1B_85C7_1326CB94061A_.wvu.Cols" localSheetId="6" hidden="1">'性質別歳出決算分析表（住民一人当たりのコスト）'!$DV:$XFD</definedName>
    <definedName name="Z_04649386_2A7A_4A1B_85C7_1326CB94061A_.wvu.Cols" localSheetId="0" hidden="1">総括表!$DP:$XFD</definedName>
    <definedName name="Z_04649386_2A7A_4A1B_85C7_1326CB94061A_.wvu.Cols" localSheetId="1" hidden="1">普通会計の状況!$EN:$XFD</definedName>
    <definedName name="Z_04649386_2A7A_4A1B_85C7_1326CB94061A_.wvu.Cols" localSheetId="7" hidden="1">'目的別歳出決算分析表（住民一人当たりのコスト）'!$DV:$XFD</definedName>
    <definedName name="Z_04649386_2A7A_4A1B_85C7_1326CB94061A_.wvu.Cols" localSheetId="9" hidden="1">連結実質赤字比率に係る赤字・黒字の構成分析!$Q:$XFD</definedName>
    <definedName name="Z_04649386_2A7A_4A1B_85C7_1326CB94061A_.wvu.Rows" localSheetId="2" hidden="1">'各会計、関係団体の財政状況及び健全化判断比率'!$136:$1048576,'各会計、関係団体の財政状況及び健全化判断比率'!$89:$101,'各会計、関係団体の財政状況及び健全化判断比率'!$135:$135</definedName>
    <definedName name="Z_04649386_2A7A_4A1B_85C7_1326CB94061A_.wvu.Rows" localSheetId="12" hidden="1">基金残高に係る経年分析!$65:$1048576</definedName>
    <definedName name="Z_04649386_2A7A_4A1B_85C7_1326CB94061A_.wvu.Rows" localSheetId="4" hidden="1">'経常経費分析表（経常収支比率の分析）'!$90:$1048576</definedName>
    <definedName name="Z_04649386_2A7A_4A1B_85C7_1326CB94061A_.wvu.Rows" localSheetId="5" hidden="1">'経常経費分析表（人件費・公債費・普通建設事業費の分析）'!$74:$1048576,'経常経費分析表（人件費・公債費・普通建設事業費の分析）'!$67:$73</definedName>
    <definedName name="Z_04649386_2A7A_4A1B_85C7_1326CB94061A_.wvu.Rows" localSheetId="3" hidden="1">財政比較分析表!$106:$1048576,財政比較分析表!$98:$105</definedName>
    <definedName name="Z_04649386_2A7A_4A1B_85C7_1326CB94061A_.wvu.Rows" localSheetId="10" hidden="1">'実質公債費比率（分子）の構造'!$63:$1048576</definedName>
    <definedName name="Z_04649386_2A7A_4A1B_85C7_1326CB94061A_.wvu.Rows" localSheetId="8" hidden="1">実質収支比率等に係る経年分析!$51:$1048576</definedName>
    <definedName name="Z_04649386_2A7A_4A1B_85C7_1326CB94061A_.wvu.Rows" localSheetId="11" hidden="1">'将来負担比率（分子）の構造'!$87:$1048576,'将来負担比率（分子）の構造'!$56:$86</definedName>
    <definedName name="Z_04649386_2A7A_4A1B_85C7_1326CB94061A_.wvu.Rows" localSheetId="6" hidden="1">'性質別歳出決算分析表（住民一人当たりのコスト）'!$122:$1048576,'性質別歳出決算分析表（住民一人当たりのコスト）'!$117:$121</definedName>
    <definedName name="Z_04649386_2A7A_4A1B_85C7_1326CB94061A_.wvu.Rows" localSheetId="0" hidden="1">総括表!$57:$1048576</definedName>
    <definedName name="Z_04649386_2A7A_4A1B_85C7_1326CB94061A_.wvu.Rows" localSheetId="1" hidden="1">普通会計の状況!$50:$1048576</definedName>
    <definedName name="Z_04649386_2A7A_4A1B_85C7_1326CB94061A_.wvu.Rows" localSheetId="7" hidden="1">'目的別歳出決算分析表（住民一人当たりのコスト）'!$117:$1048576</definedName>
    <definedName name="Z_04649386_2A7A_4A1B_85C7_1326CB94061A_.wvu.Rows" localSheetId="9" hidden="1">連結実質赤字比率に係る赤字・黒字の構成分析!$46:$1048576</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BY38" i="7"/>
  <c r="BE38" i="7"/>
  <c r="AM38" i="7"/>
  <c r="U38" i="7"/>
  <c r="E38" i="7"/>
  <c r="C38" i="7"/>
  <c r="DG37" i="7"/>
  <c r="CQ37" i="7"/>
  <c r="BY37" i="7"/>
  <c r="BE37" i="7"/>
  <c r="AM37" i="7"/>
  <c r="W37" i="7"/>
  <c r="E37" i="7"/>
  <c r="C37" i="7" s="1"/>
  <c r="DG36" i="7"/>
  <c r="CQ36" i="7"/>
  <c r="BY36" i="7"/>
  <c r="BE36" i="7"/>
  <c r="AM36" i="7"/>
  <c r="W36" i="7"/>
  <c r="E36" i="7"/>
  <c r="C36" i="7"/>
  <c r="DG35" i="7"/>
  <c r="CQ35" i="7"/>
  <c r="BY35" i="7"/>
  <c r="BE35" i="7"/>
  <c r="AO35" i="7"/>
  <c r="W35" i="7"/>
  <c r="E35" i="7"/>
  <c r="DG34" i="7"/>
  <c r="CQ34" i="7"/>
  <c r="BY34" i="7"/>
  <c r="BG34" i="7"/>
  <c r="AO34" i="7"/>
  <c r="W34" i="7"/>
  <c r="E34" i="7"/>
  <c r="C34" i="7" s="1"/>
  <c r="C35" i="7" s="1"/>
  <c r="U34" i="7" l="1"/>
  <c r="U35" i="7" s="1"/>
  <c r="U36" i="7" s="1"/>
  <c r="U37" i="7"/>
  <c r="BE34" i="7" l="1"/>
  <c r="AM34" i="7"/>
  <c r="AM35" i="7" s="1"/>
  <c r="BW34" i="7" l="1"/>
  <c r="BW35" i="7" l="1"/>
  <c r="BW36" i="7" s="1"/>
  <c r="BW37" i="7" s="1"/>
  <c r="BW38" i="7" s="1"/>
  <c r="BW39" i="7" s="1"/>
  <c r="BW40" i="7" s="1"/>
  <c r="BW41" i="7" s="1"/>
  <c r="CO34" i="7" s="1"/>
  <c r="CO35" i="7" s="1"/>
  <c r="CO36" i="7" s="1"/>
  <c r="CO37" i="7" s="1"/>
  <c r="CO38" i="7" s="1"/>
</calcChain>
</file>

<file path=xl/sharedStrings.xml><?xml version="1.0" encoding="utf-8"?>
<sst xmlns="http://schemas.openxmlformats.org/spreadsheetml/2006/main" count="1061" uniqueCount="560">
  <si>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</si>
  <si>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</si>
  <si>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</si>
  <si>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</si>
  <si>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</si>
  <si>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</si>
  <si>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</si>
  <si>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</si>
  <si>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</si>
  <si>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</si>
  <si>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</si>
  <si>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</si>
  <si>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</si>
  <si>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</si>
  <si>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</si>
  <si>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</si>
  <si>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</si>
  <si>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t>
    </r>
    <r>
      <rPr>
        <sz val="11"/>
        <rFont val="ＭＳ Ｐゴシック"/>
        <family val="3"/>
        <charset val="128"/>
      </rPr>
      <t>令和2年度における当市の将来負担比率、有形固定資産減価償却率とも同時期の類似団体内平均値を上回っている。特に将来負担比率については、新庁舎整備事業等の大型事業に係る起債額が増加したことなどにより、前年度から53.1ポイント上昇した。一方で有形固定資産減価償却率については6.3ポイント改善している。
　今後も、老朽化した公共施設の更新等を計画的に行っていく必要があるが、更新等には大きな負担が予想されるため、計画的な資産の管理や基金の管理を行うとともに、公債費は特別会計を含めた実質的な負担額（普通交付税措置等を除く）を抑制し、効率的で効果的な財政運営に努めていく。</t>
    </r>
    <rPh sb="1" eb="3">
      <t>レイワ</t>
    </rPh>
    <rPh sb="41" eb="42">
      <t>ナイ</t>
    </rPh>
    <rPh sb="42" eb="44">
      <t>ヘイキン</t>
    </rPh>
    <rPh sb="44" eb="45">
      <t>チ</t>
    </rPh>
    <rPh sb="53" eb="54">
      <t>トク</t>
    </rPh>
    <rPh sb="55" eb="57">
      <t>ショウライ</t>
    </rPh>
    <rPh sb="57" eb="59">
      <t>フタン</t>
    </rPh>
    <rPh sb="59" eb="61">
      <t>ヒリツ</t>
    </rPh>
    <rPh sb="67" eb="70">
      <t>シンチョウシャ</t>
    </rPh>
    <rPh sb="70" eb="74">
      <t>セイビジギョウ</t>
    </rPh>
    <rPh sb="74" eb="75">
      <t>トウ</t>
    </rPh>
    <rPh sb="76" eb="78">
      <t>オオガタ</t>
    </rPh>
    <rPh sb="99" eb="102">
      <t>ゼンネンド</t>
    </rPh>
    <rPh sb="112" eb="114">
      <t>ジョウショウ</t>
    </rPh>
    <rPh sb="117" eb="119">
      <t>イッポウ</t>
    </rPh>
    <rPh sb="120" eb="126">
      <t>ユウケイコテイシサン</t>
    </rPh>
    <rPh sb="126" eb="131">
      <t>ゲンカショウキャクリツ</t>
    </rPh>
    <rPh sb="143" eb="145">
      <t>カイゼン</t>
    </rPh>
    <rPh sb="156" eb="159">
      <t>ロウキュウカ</t>
    </rPh>
    <rPh sb="161" eb="165">
      <t>コウキョウシセツ</t>
    </rPh>
    <rPh sb="166" eb="168">
      <t>コウシン</t>
    </rPh>
    <rPh sb="168" eb="169">
      <t>トウ</t>
    </rPh>
    <rPh sb="170" eb="173">
      <t>ケイカクテキ</t>
    </rPh>
    <rPh sb="174" eb="175">
      <t>オコナ</t>
    </rPh>
    <rPh sb="179" eb="181">
      <t>ヒツヨウ</t>
    </rPh>
    <rPh sb="186" eb="188">
      <t>コウシン</t>
    </rPh>
    <rPh sb="188" eb="189">
      <t>トウ</t>
    </rPh>
    <phoneticPr fontId="5"/>
  </si>
  <si>
    <r>
      <t>　</t>
    </r>
    <r>
      <rPr>
        <sz val="11"/>
        <rFont val="ＭＳ Ｐゴシック"/>
        <family val="3"/>
        <charset val="128"/>
      </rPr>
      <t>将来負担比率は平成27年度から28年度にかけて減少傾向にあったものの、平成30年度の長井小学校旧第一校舎耐震改修工事や令和元年度の市民文化会館耐震改修事業、令和2年度の新庁舎整備事業等の大型事業に係る起債額が増加したことなどにより年々上昇している。また実質公債費比率は、平成30年度までは過去の大規模事業実施の際に借り入れた地方債の償還終了等により改善傾向にあったが類似団体内平均値と比較すると高い状況が続いており、今後は新庁舎整備事業等の大型事業の地方債償還が開始されると上昇していくことが予想される。今後も老朽化した公共施設の更新等を控えているため、償還時期の平準化等を図りながら、これまで以上に公債費の適正化に取り組んでいく。</t>
    </r>
    <rPh sb="36" eb="38">
      <t>ヘイセイ</t>
    </rPh>
    <rPh sb="55" eb="57">
      <t>カイシュウ</t>
    </rPh>
    <rPh sb="62" eb="63">
      <t>ガン</t>
    </rPh>
    <rPh sb="66" eb="68">
      <t>シミン</t>
    </rPh>
    <rPh sb="79" eb="81">
      <t>レイワ</t>
    </rPh>
    <rPh sb="82" eb="84">
      <t>ネンド</t>
    </rPh>
    <rPh sb="116" eb="118">
      <t>ネンネン</t>
    </rPh>
    <rPh sb="118" eb="120">
      <t>ジョウショウ</t>
    </rPh>
    <rPh sb="136" eb="138">
      <t>ヘイセイ</t>
    </rPh>
    <rPh sb="140" eb="142">
      <t>ネンド</t>
    </rPh>
    <rPh sb="188" eb="189">
      <t>ナイ</t>
    </rPh>
    <rPh sb="189" eb="191">
      <t>ヘイキン</t>
    </rPh>
    <rPh sb="191" eb="192">
      <t>チ</t>
    </rPh>
    <rPh sb="209" eb="211">
      <t>コンゴ</t>
    </rPh>
    <rPh sb="212" eb="215">
      <t>シンチョウシャ</t>
    </rPh>
    <rPh sb="215" eb="219">
      <t>セイビジギョウ</t>
    </rPh>
    <rPh sb="219" eb="220">
      <t>トウ</t>
    </rPh>
    <rPh sb="221" eb="223">
      <t>オオガタ</t>
    </rPh>
    <rPh sb="223" eb="225">
      <t>ジギョウ</t>
    </rPh>
    <rPh sb="226" eb="229">
      <t>チホウサイ</t>
    </rPh>
    <rPh sb="229" eb="231">
      <t>ショウカン</t>
    </rPh>
    <rPh sb="232" eb="234">
      <t>カイシ</t>
    </rPh>
    <rPh sb="238" eb="240">
      <t>ジョウショウ</t>
    </rPh>
    <rPh sb="247" eb="249">
      <t>ヨソウ</t>
    </rPh>
    <rPh sb="256" eb="259">
      <t>ロウキュウカ</t>
    </rPh>
    <rPh sb="261" eb="265">
      <t>コウキョウシセツ</t>
    </rPh>
    <rPh sb="266" eb="269">
      <t>コウシントウ</t>
    </rPh>
    <rPh sb="288" eb="289">
      <t>ハカ</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</si>
  <si>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</si>
  <si>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</si>
  <si>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</si>
  <si>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</si>
  <si>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</si>
  <si>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</si>
  <si>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</si>
  <si>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</si>
  <si>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</si>
  <si>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</si>
  <si>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</si>
  <si>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</si>
  <si>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</si>
  <si>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</si>
  <si>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</si>
  <si>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</si>
  <si>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5"/>
  </si>
  <si>
    <t>経常収支比率</t>
    <rPh sb="0" eb="2">
      <t>ケイジョウ</t>
    </rPh>
    <rPh sb="2" eb="4">
      <t>シュウシ</t>
    </rPh>
    <rPh sb="4" eb="6">
      <t>ヒリツ</t>
    </rPh>
    <phoneticPr fontId="5"/>
  </si>
  <si>
    <t>市町村名</t>
    <rPh sb="0" eb="3">
      <t>シチョウソン</t>
    </rPh>
    <rPh sb="3" eb="4">
      <t>メイ</t>
    </rPh>
    <phoneticPr fontId="5"/>
  </si>
  <si>
    <t>長井市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</si>
  <si>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</si>
  <si>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</si>
  <si>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</si>
  <si>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</si>
  <si>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</si>
  <si>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</si>
  <si>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</si>
  <si>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</si>
  <si>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</si>
  <si>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</si>
  <si>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</si>
  <si>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</si>
  <si>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</si>
  <si>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</si>
  <si>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</si>
  <si>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</si>
  <si>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</si>
  <si>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</si>
  <si>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</si>
  <si>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</si>
  <si>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</si>
  <si>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</si>
  <si>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</si>
  <si>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</si>
  <si>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</si>
  <si>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</si>
  <si>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</si>
  <si>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</si>
  <si>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</si>
  <si>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</si>
  <si>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</si>
  <si>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</si>
  <si>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</si>
  <si>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</si>
  <si>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</si>
  <si>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</si>
  <si>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</si>
  <si>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</si>
  <si>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</si>
  <si>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</si>
  <si>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</si>
  <si>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</si>
  <si>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</si>
  <si>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</si>
  <si>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</si>
  <si>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</si>
  <si>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</si>
  <si>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5"/>
  </si>
  <si>
    <t>うち日本人(％)</t>
    <phoneticPr fontId="5"/>
  </si>
  <si>
    <t>第3次</t>
    <rPh sb="0" eb="1">
      <t>ダイ</t>
    </rPh>
    <rPh sb="2" eb="3">
      <t>ジ</t>
    </rPh>
    <phoneticPr fontId="5"/>
  </si>
  <si>
    <t>標準税収入額等</t>
    <phoneticPr fontId="1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</si>
  <si>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</si>
  <si>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</si>
  <si>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5"/>
  </si>
  <si>
    <t>歳入一般財源等</t>
    <rPh sb="0" eb="2">
      <t>サイニュウ</t>
    </rPh>
    <rPh sb="2" eb="4">
      <t>イッパン</t>
    </rPh>
    <rPh sb="4" eb="6">
      <t>ザイゲン</t>
    </rPh>
    <rPh sb="6" eb="7">
      <t>トウ</t>
    </rPh>
    <phoneticPr fontId="1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</si>
  <si>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</si>
  <si>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</si>
  <si>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</si>
  <si>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</si>
  <si>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</si>
  <si>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</si>
  <si>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</si>
  <si>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</si>
  <si>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</si>
  <si>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</si>
  <si>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</si>
  <si>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</si>
  <si>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</si>
  <si>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</si>
  <si>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</si>
  <si>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</si>
  <si>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</si>
  <si>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</si>
  <si>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</si>
  <si>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</si>
  <si>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</si>
  <si>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</si>
  <si>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</si>
  <si>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</si>
  <si>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</si>
  <si>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</si>
  <si>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</si>
  <si>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</si>
  <si>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</si>
  <si>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</si>
  <si>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</si>
  <si>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</si>
  <si>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</si>
  <si>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</si>
  <si>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</si>
  <si>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</si>
  <si>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</si>
  <si>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</si>
  <si>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</si>
  <si>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</si>
  <si>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</si>
  <si>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</si>
  <si>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</si>
  <si>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</si>
  <si>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</si>
  <si>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</si>
  <si>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</si>
  <si>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</si>
  <si>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</si>
  <si>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</si>
  <si>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9"/>
  </si>
  <si>
    <t>令和2年度</t>
    <phoneticPr fontId="15"/>
  </si>
  <si>
    <t>山形県長井市</t>
    <phoneticPr fontId="1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</si>
  <si>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</si>
  <si>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</si>
  <si>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</si>
  <si>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</si>
  <si>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</si>
  <si>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</si>
  <si>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</si>
  <si>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</si>
  <si>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</si>
  <si>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</si>
  <si>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</si>
  <si>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</si>
  <si>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</si>
  <si>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</si>
  <si>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</si>
  <si>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</si>
  <si>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</si>
  <si>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</si>
  <si>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</si>
  <si>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</si>
  <si>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</si>
  <si>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</si>
  <si>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</si>
  <si>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</si>
  <si>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</si>
  <si>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</si>
  <si>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5"/>
  </si>
  <si>
    <t>衛生費</t>
  </si>
  <si>
    <t>分離課税所得割交付金</t>
    <phoneticPr fontId="1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</si>
  <si>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</si>
  <si>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</si>
  <si>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</si>
  <si>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</si>
  <si>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</si>
  <si>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</si>
  <si>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</si>
  <si>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</si>
  <si>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</si>
  <si>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</si>
  <si>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</si>
  <si>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</si>
  <si>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</si>
  <si>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</si>
  <si>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</si>
  <si>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</si>
  <si>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</si>
  <si>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</si>
  <si>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</si>
  <si>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</si>
  <si>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</si>
  <si>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</si>
  <si>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</si>
  <si>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</si>
  <si>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</si>
  <si>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5"/>
  </si>
  <si>
    <t>　個人住民税減収補塡特例交付金</t>
    <phoneticPr fontId="5"/>
  </si>
  <si>
    <t>目的税</t>
  </si>
  <si>
    <t>前年度繰上充用金</t>
    <phoneticPr fontId="5"/>
  </si>
  <si>
    <t>　自動車税減収補塡特例交付金</t>
    <rPh sb="7" eb="9">
      <t>ホテン</t>
    </rPh>
    <rPh sb="13" eb="14">
      <t>キン</t>
    </rPh>
    <phoneticPr fontId="19"/>
  </si>
  <si>
    <t>　法定目的税</t>
    <phoneticPr fontId="5"/>
  </si>
  <si>
    <t>歳出合計</t>
  </si>
  <si>
    <t>　軽自動車税減収補塡特例交付金</t>
    <rPh sb="8" eb="10">
      <t>ホテン</t>
    </rPh>
    <phoneticPr fontId="1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</si>
  <si>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</si>
  <si>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</si>
  <si>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</si>
  <si>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</si>
  <si>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</si>
  <si>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</si>
  <si>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</si>
  <si>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</si>
  <si>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</si>
  <si>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</si>
  <si>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0"/>
  </si>
  <si>
    <t>　特別交付税</t>
    <phoneticPr fontId="5"/>
  </si>
  <si>
    <t>　　水利地益税等</t>
    <phoneticPr fontId="5"/>
  </si>
  <si>
    <t>義務的経費計</t>
    <rPh sb="0" eb="3">
      <t>ギムテキ</t>
    </rPh>
    <rPh sb="3" eb="5">
      <t>ケイヒ</t>
    </rPh>
    <rPh sb="5" eb="6">
      <t>ケイ</t>
    </rPh>
    <phoneticPr fontId="5"/>
  </si>
  <si>
    <t>　震災復興特別交付税</t>
    <phoneticPr fontId="1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</si>
  <si>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</si>
  <si>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</si>
  <si>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</si>
  <si>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</si>
  <si>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</si>
  <si>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</si>
  <si>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</si>
  <si>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</si>
  <si>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</si>
  <si>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</si>
  <si>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</si>
  <si>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</si>
  <si>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</si>
  <si>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</si>
  <si>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</si>
  <si>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</si>
  <si>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5"/>
  </si>
  <si>
    <t>国庫支出金</t>
  </si>
  <si>
    <t>徴収率
(％)</t>
    <rPh sb="0" eb="2">
      <t>チョウシュウ</t>
    </rPh>
    <rPh sb="2" eb="3">
      <t>リツ</t>
    </rPh>
    <phoneticPr fontId="5"/>
  </si>
  <si>
    <t>現年</t>
    <rPh sb="0" eb="1">
      <t>ゲン</t>
    </rPh>
    <rPh sb="1" eb="2">
      <t>ネン</t>
    </rPh>
    <phoneticPr fontId="5"/>
  </si>
  <si>
    <t>　うち利子</t>
    <phoneticPr fontId="1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</si>
  <si>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</si>
  <si>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</si>
  <si>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</si>
  <si>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</si>
  <si>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</si>
  <si>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</si>
  <si>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</si>
  <si>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</si>
  <si>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</si>
  <si>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</si>
  <si>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</si>
  <si>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</si>
  <si>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</si>
  <si>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</si>
  <si>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</si>
  <si>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</si>
  <si>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</si>
  <si>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</si>
  <si>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</si>
  <si>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</si>
  <si>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</si>
  <si>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</si>
  <si>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</si>
  <si>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</si>
  <si>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</si>
  <si>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</si>
  <si>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</si>
  <si>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</si>
  <si>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</si>
  <si>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</si>
  <si>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</si>
  <si>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</si>
  <si>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</si>
  <si>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</si>
  <si>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</si>
  <si>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</si>
  <si>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</si>
  <si>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</si>
  <si>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</si>
  <si>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</si>
  <si>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</si>
  <si>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</si>
  <si>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</si>
  <si>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</si>
  <si>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</si>
  <si>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</si>
  <si>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</si>
  <si>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</si>
  <si>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</si>
  <si>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</si>
  <si>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</si>
  <si>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</si>
  <si>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</si>
  <si>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</si>
  <si>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</si>
  <si>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山形県長井市</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</si>
  <si>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</si>
  <si>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</si>
  <si>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</si>
  <si>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</si>
  <si>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</si>
  <si>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</si>
  <si>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</si>
  <si>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</si>
  <si>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</si>
  <si>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</si>
  <si>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</si>
  <si>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</si>
  <si>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</si>
  <si>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</si>
  <si>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</si>
  <si>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</si>
  <si>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</si>
  <si>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</si>
  <si>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</si>
  <si>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</si>
  <si>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長井要水</t>
    <rPh sb="0" eb="2">
      <t>ナガイ</t>
    </rPh>
    <rPh sb="2" eb="3">
      <t>ヨウ</t>
    </rPh>
    <rPh sb="3" eb="4">
      <t>スイ</t>
    </rPh>
    <phoneticPr fontId="2"/>
  </si>
  <si>
    <t>-</t>
  </si>
  <si>
    <t>長井市山形鉄道運営助成事業特別会計</t>
    <phoneticPr fontId="5"/>
  </si>
  <si>
    <t>文教の杜ながい</t>
    <rPh sb="0" eb="2">
      <t>ブンキョウ</t>
    </rPh>
    <rPh sb="3" eb="4">
      <t>モリ</t>
    </rPh>
    <phoneticPr fontId="2"/>
  </si>
  <si>
    <t>日本・アルカディア・ネットワーク</t>
    <rPh sb="0" eb="2">
      <t>ニホン</t>
    </rPh>
    <phoneticPr fontId="2"/>
  </si>
  <si>
    <t>置賜地域地場産業振興センター</t>
    <rPh sb="0" eb="2">
      <t>オキタマ</t>
    </rPh>
    <rPh sb="2" eb="4">
      <t>チイキ</t>
    </rPh>
    <rPh sb="4" eb="6">
      <t>ジバ</t>
    </rPh>
    <rPh sb="6" eb="8">
      <t>サンギョウ</t>
    </rPh>
    <rPh sb="8" eb="10">
      <t>シンコウ</t>
    </rPh>
    <phoneticPr fontId="2"/>
  </si>
  <si>
    <t>山形鉄道</t>
    <rPh sb="0" eb="2">
      <t>ヤマガタ</t>
    </rPh>
    <rPh sb="2" eb="4">
      <t>テツドウ</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</si>
  <si>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</si>
  <si>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</si>
  <si>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</si>
  <si>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</si>
  <si>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</si>
  <si>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</si>
  <si>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</si>
  <si>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</si>
  <si>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</si>
  <si>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</si>
  <si>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</si>
  <si>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</si>
  <si>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</si>
  <si>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長井市国民健康保険特別会計</t>
    <phoneticPr fontId="5"/>
  </si>
  <si>
    <t>長井市介護保険特別会計</t>
    <phoneticPr fontId="5"/>
  </si>
  <si>
    <t>長井市後期高齢者医療特別会計</t>
    <phoneticPr fontId="5"/>
  </si>
  <si>
    <t>長井市訪問看護事業特別会計</t>
    <phoneticPr fontId="5"/>
  </si>
  <si>
    <t>長井市水道事業会計</t>
    <phoneticPr fontId="5"/>
  </si>
  <si>
    <t>法適用企業</t>
    <phoneticPr fontId="5"/>
  </si>
  <si>
    <t>長井市下水道事業会計</t>
    <phoneticPr fontId="5"/>
  </si>
  <si>
    <t>長井市宅地開発事業特別会計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</si>
  <si>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</si>
  <si>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</si>
  <si>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</si>
  <si>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</si>
  <si>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</si>
  <si>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</si>
  <si>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置賜広域病院企業団</t>
    <rPh sb="0" eb="2">
      <t>オキタマ</t>
    </rPh>
    <rPh sb="2" eb="4">
      <t>コウイキ</t>
    </rPh>
    <rPh sb="4" eb="6">
      <t>ビョウイン</t>
    </rPh>
    <rPh sb="6" eb="8">
      <t>キギョウ</t>
    </rPh>
    <rPh sb="8" eb="9">
      <t>ダン</t>
    </rPh>
    <phoneticPr fontId="2"/>
  </si>
  <si>
    <t>西置賜行政組合</t>
    <rPh sb="0" eb="1">
      <t>ニシ</t>
    </rPh>
    <rPh sb="1" eb="3">
      <t>オキタマ</t>
    </rPh>
    <rPh sb="3" eb="5">
      <t>ギョウセイ</t>
    </rPh>
    <rPh sb="5" eb="7">
      <t>クミアイ</t>
    </rPh>
    <phoneticPr fontId="2"/>
  </si>
  <si>
    <t>置賜広域行政事務組合</t>
    <rPh sb="0" eb="2">
      <t>オキタマ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</si>
  <si>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</si>
  <si>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</si>
  <si>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</si>
  <si>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</si>
  <si>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</si>
  <si>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</si>
  <si>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</si>
  <si>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</si>
  <si>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</si>
  <si>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</si>
  <si>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</si>
  <si>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</si>
  <si>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</si>
  <si>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</si>
  <si>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</si>
  <si>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</si>
  <si>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</si>
  <si>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</si>
  <si>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</si>
  <si>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</si>
  <si>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</si>
  <si>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</si>
  <si>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</si>
  <si>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</si>
  <si>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</si>
  <si>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</si>
  <si>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</si>
  <si>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</si>
  <si>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</si>
  <si>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</si>
  <si>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</si>
  <si>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</si>
  <si>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</si>
  <si>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</si>
  <si>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</si>
  <si>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</si>
  <si>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</si>
  <si>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</si>
  <si>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</si>
  <si>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</si>
  <si>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</si>
  <si>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</si>
  <si>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</si>
  <si>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</si>
  <si>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</si>
  <si>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</si>
  <si>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</si>
  <si>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</si>
  <si>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</si>
  <si>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</si>
  <si>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</si>
  <si>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</si>
  <si>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</si>
  <si>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</si>
  <si>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</si>
  <si>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</si>
  <si>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</si>
  <si>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</si>
  <si>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</si>
  <si>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</si>
  <si>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</si>
  <si>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</si>
  <si>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10"/>
  </si>
  <si>
    <t>令和2年度</t>
    <rPh sb="0" eb="2">
      <t>レイワ</t>
    </rPh>
    <rPh sb="3" eb="5">
      <t>ネンド</t>
    </rPh>
    <phoneticPr fontId="1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</si>
  <si>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</si>
  <si>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</si>
  <si>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</si>
  <si>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</si>
  <si>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</si>
  <si>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</si>
  <si>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</si>
  <si>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</si>
  <si>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</si>
  <si>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</si>
  <si>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</si>
  <si>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0"/>
  </si>
  <si>
    <t>(Ｃ)－(Ｄ)</t>
    <phoneticPr fontId="5"/>
  </si>
  <si>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</si>
  <si>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</si>
  <si>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</si>
  <si>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</si>
  <si>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</si>
  <si>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</si>
  <si>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</si>
  <si>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</si>
  <si>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</si>
  <si>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</si>
  <si>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</si>
  <si>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</si>
  <si>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</si>
  <si>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</si>
  <si>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</si>
  <si>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</si>
  <si>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</si>
  <si>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</si>
  <si>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</si>
  <si>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</si>
  <si>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</si>
  <si>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</si>
  <si>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</si>
  <si>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</si>
  <si>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</si>
  <si>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</si>
  <si>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</si>
  <si>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</si>
  <si>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</si>
  <si>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</si>
  <si>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</si>
  <si>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</si>
  <si>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</si>
  <si>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</si>
  <si>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</si>
  <si>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</si>
  <si>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</si>
  <si>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</si>
  <si>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</si>
  <si>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</si>
  <si>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</si>
  <si>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</si>
  <si>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</si>
  <si>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</si>
  <si>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</si>
  <si>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</si>
  <si>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</si>
  <si>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</si>
  <si>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</si>
  <si>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</si>
  <si>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</si>
  <si>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</si>
  <si>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</si>
  <si>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</si>
  <si>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</si>
  <si>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</si>
  <si>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</si>
  <si>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0.29</t>
  </si>
  <si>
    <t>▲ 3.55</t>
  </si>
  <si>
    <t>▲ 3.54</t>
  </si>
  <si>
    <t>▲ 1.97</t>
  </si>
  <si>
    <t>会計</t>
    <rPh sb="0" eb="2">
      <t>カイケイ</t>
    </rPh>
    <phoneticPr fontId="5"/>
  </si>
  <si>
    <t>長井市水道事業会計</t>
  </si>
  <si>
    <t>一般会計</t>
  </si>
  <si>
    <t>長井市国民健康保険特別会計</t>
  </si>
  <si>
    <t>長井市介護保険特別会計</t>
  </si>
  <si>
    <t>長井市下水道事業会計</t>
  </si>
  <si>
    <t>長井市後期高齢者医療特別会計</t>
  </si>
  <si>
    <t>長井市訪問看護事業特別会計</t>
  </si>
  <si>
    <t>長井市山形鉄道運営助成事業特別会計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</si>
  <si>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</si>
  <si>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</si>
  <si>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</si>
  <si>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</si>
  <si>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</si>
  <si>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</si>
  <si>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</si>
  <si>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</si>
  <si>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</si>
  <si>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</si>
  <si>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</si>
  <si>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</si>
  <si>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</si>
  <si>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</si>
  <si>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</si>
  <si>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</si>
  <si>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</si>
  <si>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</si>
  <si>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</si>
  <si>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</si>
  <si>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</si>
  <si>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</si>
  <si>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</si>
  <si>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</si>
  <si>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</si>
  <si>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</si>
  <si>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</si>
  <si>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</si>
  <si>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</si>
  <si>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</si>
  <si>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</si>
  <si>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</si>
  <si>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</si>
  <si>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</si>
  <si>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</si>
  <si>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</si>
  <si>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</si>
  <si>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</si>
  <si>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</si>
  <si>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</si>
  <si>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</si>
  <si>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</si>
  <si>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</si>
  <si>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</si>
  <si>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</si>
  <si>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</si>
  <si>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</si>
  <si>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</si>
  <si>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</si>
  <si>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</si>
  <si>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5"/>
  </si>
  <si>
    <t>中小企業緊急災害対策利子補給基金</t>
    <rPh sb="0" eb="2">
      <t>チュウショウ</t>
    </rPh>
    <rPh sb="2" eb="4">
      <t>キギョウ</t>
    </rPh>
    <rPh sb="4" eb="6">
      <t>キンキュウ</t>
    </rPh>
    <rPh sb="6" eb="8">
      <t>サイガイ</t>
    </rPh>
    <rPh sb="8" eb="10">
      <t>タイサク</t>
    </rPh>
    <rPh sb="10" eb="12">
      <t>リシ</t>
    </rPh>
    <rPh sb="12" eb="14">
      <t>ホキュウ</t>
    </rPh>
    <rPh sb="14" eb="16">
      <t>キキン</t>
    </rPh>
    <phoneticPr fontId="5"/>
  </si>
  <si>
    <t>信用保証協会保証料補給基金</t>
    <rPh sb="0" eb="2">
      <t>シンヨウ</t>
    </rPh>
    <rPh sb="2" eb="4">
      <t>ホショウ</t>
    </rPh>
    <rPh sb="4" eb="6">
      <t>キョウカイ</t>
    </rPh>
    <rPh sb="6" eb="8">
      <t>ホショウ</t>
    </rPh>
    <rPh sb="8" eb="9">
      <t>リョウ</t>
    </rPh>
    <rPh sb="9" eb="11">
      <t>ホキュウ</t>
    </rPh>
    <rPh sb="11" eb="13">
      <t>キキン</t>
    </rPh>
    <phoneticPr fontId="5"/>
  </si>
  <si>
    <t>心のまちづくり基金</t>
    <rPh sb="0" eb="1">
      <t>ココロ</t>
    </rPh>
    <rPh sb="7" eb="9">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</si>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</sst>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179" fontId="3" fillId="2" borderId="12" xfId="3" applyNumberFormat="1" applyFont="1" applyFill="1" applyBorder="1" applyAlignment="1">
      <alignment horizontal="center" vertical="center"/>
    </xf>
    <xf numFmtId="0" fontId="8"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3" xfId="7" applyFont="1" applyFill="1" applyBorder="1" applyAlignment="1">
      <alignment horizontal="center" vertical="center"/>
    </xf>
    <xf numFmtId="0" fontId="10" fillId="0" borderId="14" xfId="7" applyFont="1" applyFill="1" applyBorder="1" applyAlignment="1">
      <alignment horizontal="center" vertical="center"/>
    </xf>
    <xf numFmtId="0" fontId="10" fillId="0" borderId="15"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0" xfId="7" applyFont="1" applyFill="1" applyBorder="1" applyAlignment="1">
      <alignment horizontal="center" vertical="center"/>
    </xf>
    <xf numFmtId="0" fontId="14" fillId="0" borderId="18" xfId="8" applyFont="1" applyFill="1" applyBorder="1" applyAlignment="1">
      <alignment horizontal="left" vertical="center"/>
    </xf>
    <xf numFmtId="0" fontId="14" fillId="0" borderId="19" xfId="8" applyFont="1" applyFill="1" applyBorder="1" applyAlignment="1">
      <alignment horizontal="left" vertical="center"/>
    </xf>
    <xf numFmtId="0" fontId="14" fillId="0" borderId="20" xfId="8" applyFont="1" applyFill="1" applyBorder="1" applyAlignment="1">
      <alignment horizontal="left" vertical="center"/>
    </xf>
    <xf numFmtId="177" fontId="10" fillId="0" borderId="18" xfId="7" applyNumberFormat="1" applyFont="1" applyFill="1" applyBorder="1" applyAlignment="1">
      <alignment horizontal="right" vertical="center" shrinkToFit="1"/>
    </xf>
    <xf numFmtId="177" fontId="10" fillId="0" borderId="19" xfId="7" applyNumberFormat="1" applyFont="1" applyFill="1" applyBorder="1" applyAlignment="1">
      <alignment horizontal="right" vertical="center" shrinkToFit="1"/>
    </xf>
    <xf numFmtId="177" fontId="10" fillId="0" borderId="20" xfId="7" applyNumberFormat="1" applyFont="1" applyFill="1" applyBorder="1" applyAlignment="1">
      <alignment horizontal="right" vertical="center" shrinkToFit="1"/>
    </xf>
    <xf numFmtId="0" fontId="10" fillId="0" borderId="18" xfId="7" applyFont="1" applyFill="1" applyBorder="1" applyAlignment="1">
      <alignment horizontal="lef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183" fontId="10" fillId="0" borderId="18" xfId="7" applyNumberFormat="1" applyFont="1" applyFill="1" applyBorder="1" applyAlignment="1">
      <alignment horizontal="right" vertical="center" shrinkToFit="1"/>
    </xf>
    <xf numFmtId="183" fontId="10" fillId="0" borderId="19" xfId="7" applyNumberFormat="1" applyFont="1" applyFill="1" applyBorder="1" applyAlignment="1">
      <alignment horizontal="right" vertical="center" shrinkToFit="1"/>
    </xf>
    <xf numFmtId="183" fontId="10" fillId="0" borderId="20" xfId="7" applyNumberFormat="1" applyFont="1" applyFill="1" applyBorder="1" applyAlignment="1">
      <alignment horizontal="right" vertical="center" shrinkToFit="1"/>
    </xf>
    <xf numFmtId="0" fontId="10" fillId="0" borderId="31"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34"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27" xfId="8" applyFont="1" applyFill="1" applyBorder="1" applyAlignment="1">
      <alignment horizontal="left" vertical="center"/>
    </xf>
    <xf numFmtId="0" fontId="14" fillId="0" borderId="0" xfId="8" applyFont="1" applyFill="1" applyBorder="1" applyAlignment="1">
      <alignment horizontal="left" vertical="center"/>
    </xf>
    <xf numFmtId="0" fontId="14" fillId="0" borderId="28" xfId="8" applyFont="1" applyFill="1" applyBorder="1" applyAlignment="1">
      <alignment horizontal="left" vertical="center"/>
    </xf>
    <xf numFmtId="177" fontId="10" fillId="0" borderId="27" xfId="7" applyNumberFormat="1" applyFont="1" applyFill="1" applyBorder="1" applyAlignment="1">
      <alignment horizontal="right" vertical="center" shrinkToFit="1"/>
    </xf>
    <xf numFmtId="177" fontId="10" fillId="0" borderId="0" xfId="7" applyNumberFormat="1" applyFont="1" applyFill="1" applyBorder="1" applyAlignment="1">
      <alignment horizontal="right" vertical="center" shrinkToFit="1"/>
    </xf>
    <xf numFmtId="177" fontId="10" fillId="0" borderId="28" xfId="7" applyNumberFormat="1" applyFont="1" applyFill="1" applyBorder="1" applyAlignment="1">
      <alignment horizontal="right" vertical="center" shrinkToFit="1"/>
    </xf>
    <xf numFmtId="0" fontId="10" fillId="0" borderId="27"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8" xfId="7" applyFont="1" applyFill="1" applyBorder="1" applyAlignment="1">
      <alignment horizontal="left" vertical="center"/>
    </xf>
    <xf numFmtId="183" fontId="10" fillId="0" borderId="27" xfId="7" applyNumberFormat="1" applyFont="1" applyFill="1" applyBorder="1" applyAlignment="1">
      <alignment horizontal="right" vertical="center" shrinkToFit="1"/>
    </xf>
    <xf numFmtId="183" fontId="10" fillId="0" borderId="0" xfId="7" applyNumberFormat="1" applyFont="1" applyFill="1" applyBorder="1" applyAlignment="1">
      <alignment horizontal="right" vertical="center" shrinkToFit="1"/>
    </xf>
    <xf numFmtId="183" fontId="10" fillId="0" borderId="28" xfId="7" applyNumberFormat="1" applyFont="1" applyFill="1" applyBorder="1" applyAlignment="1">
      <alignment horizontal="right" vertical="center" shrinkToFit="1"/>
    </xf>
    <xf numFmtId="0" fontId="10" fillId="0" borderId="35"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9" xfId="7" applyNumberFormat="1" applyFont="1" applyFill="1" applyBorder="1" applyAlignment="1">
      <alignment horizontal="center" vertical="center"/>
    </xf>
    <xf numFmtId="184" fontId="10" fillId="0" borderId="27" xfId="7" applyNumberFormat="1" applyFont="1" applyFill="1" applyBorder="1" applyAlignment="1">
      <alignment horizontal="right" vertical="center" shrinkToFit="1"/>
    </xf>
    <xf numFmtId="184" fontId="10" fillId="0" borderId="0" xfId="7" applyNumberFormat="1" applyFont="1" applyFill="1" applyBorder="1" applyAlignment="1">
      <alignment horizontal="right" vertical="center" shrinkToFit="1"/>
    </xf>
    <xf numFmtId="184" fontId="10" fillId="0" borderId="28" xfId="7" applyNumberFormat="1" applyFont="1" applyFill="1" applyBorder="1" applyAlignment="1">
      <alignment horizontal="right" vertical="center" shrinkToFit="1"/>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28" xfId="7" applyNumberFormat="1" applyFont="1" applyFill="1" applyBorder="1" applyAlignment="1">
      <alignment horizontal="center" vertical="center"/>
    </xf>
    <xf numFmtId="0" fontId="10" fillId="0" borderId="40" xfId="7" applyFont="1" applyFill="1" applyBorder="1" applyAlignment="1">
      <alignment horizontal="center" vertical="center"/>
    </xf>
    <xf numFmtId="0" fontId="10" fillId="0" borderId="41"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43" xfId="7" applyNumberFormat="1" applyFont="1" applyFill="1" applyBorder="1" applyAlignment="1">
      <alignment horizontal="center" vertical="center"/>
    </xf>
    <xf numFmtId="49" fontId="10" fillId="0" borderId="46" xfId="7" applyNumberFormat="1" applyFont="1" applyFill="1" applyBorder="1" applyAlignment="1">
      <alignment horizontal="center" vertical="center"/>
    </xf>
    <xf numFmtId="49" fontId="10" fillId="0" borderId="47" xfId="7" applyNumberFormat="1" applyFont="1" applyFill="1" applyBorder="1" applyAlignment="1">
      <alignment horizontal="center" vertical="center"/>
    </xf>
    <xf numFmtId="185" fontId="10" fillId="0" borderId="27" xfId="7" applyNumberFormat="1" applyFont="1" applyFill="1" applyBorder="1" applyAlignment="1">
      <alignment horizontal="right" vertical="center" shrinkToFit="1"/>
    </xf>
    <xf numFmtId="185" fontId="10" fillId="0" borderId="0" xfId="7" applyNumberFormat="1" applyFont="1" applyFill="1" applyBorder="1" applyAlignment="1">
      <alignment horizontal="right" vertical="center" shrinkToFit="1"/>
    </xf>
    <xf numFmtId="185" fontId="10" fillId="0" borderId="28" xfId="7" applyNumberFormat="1" applyFont="1" applyFill="1" applyBorder="1" applyAlignment="1">
      <alignment horizontal="right" vertical="center" shrinkToFit="1"/>
    </xf>
    <xf numFmtId="0" fontId="10" fillId="0" borderId="48" xfId="7" applyFont="1" applyFill="1" applyBorder="1" applyAlignment="1">
      <alignment horizontal="center" vertical="center"/>
    </xf>
    <xf numFmtId="0" fontId="10" fillId="0" borderId="49" xfId="7" applyFont="1" applyFill="1" applyBorder="1" applyAlignment="1">
      <alignment vertical="center"/>
    </xf>
    <xf numFmtId="0" fontId="10" fillId="0" borderId="50" xfId="7" applyFont="1" applyFill="1" applyBorder="1" applyAlignment="1">
      <alignment vertical="center"/>
    </xf>
    <xf numFmtId="0" fontId="10" fillId="0" borderId="51" xfId="7" applyFont="1" applyFill="1" applyBorder="1" applyAlignment="1">
      <alignment vertical="center"/>
    </xf>
    <xf numFmtId="177" fontId="10" fillId="0" borderId="49" xfId="7" applyNumberFormat="1" applyFont="1" applyFill="1" applyBorder="1" applyAlignment="1">
      <alignment horizontal="right" vertical="center" shrinkToFit="1"/>
    </xf>
    <xf numFmtId="177" fontId="10" fillId="0" borderId="50" xfId="7" applyNumberFormat="1" applyFont="1" applyFill="1" applyBorder="1" applyAlignment="1">
      <alignment horizontal="right" vertical="center" shrinkToFit="1"/>
    </xf>
    <xf numFmtId="177" fontId="10" fillId="0" borderId="52" xfId="7" applyNumberFormat="1" applyFont="1" applyFill="1" applyBorder="1" applyAlignment="1">
      <alignment horizontal="right" vertical="center" shrinkToFit="1"/>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shrinkToFit="1"/>
    </xf>
    <xf numFmtId="177" fontId="10" fillId="0" borderId="9" xfId="7" applyNumberFormat="1" applyFont="1" applyFill="1" applyBorder="1" applyAlignment="1">
      <alignment horizontal="right" vertical="center" shrinkToFit="1"/>
    </xf>
    <xf numFmtId="177" fontId="10" fillId="0" borderId="53" xfId="7" applyNumberFormat="1" applyFont="1" applyFill="1" applyBorder="1" applyAlignment="1">
      <alignment horizontal="right" vertical="center" shrinkToFit="1"/>
    </xf>
    <xf numFmtId="0" fontId="10" fillId="0" borderId="18" xfId="7" applyFont="1" applyFill="1" applyBorder="1" applyAlignment="1">
      <alignment horizontal="left" vertical="center"/>
    </xf>
    <xf numFmtId="0" fontId="10" fillId="0" borderId="19" xfId="7" applyFont="1" applyFill="1" applyBorder="1" applyAlignment="1">
      <alignment horizontal="left" vertical="center"/>
    </xf>
    <xf numFmtId="0" fontId="10" fillId="0" borderId="20" xfId="7" applyFont="1" applyFill="1" applyBorder="1" applyAlignment="1">
      <alignment horizontal="left" vertical="center"/>
    </xf>
    <xf numFmtId="186" fontId="10" fillId="0" borderId="18" xfId="7" applyNumberFormat="1" applyFont="1" applyFill="1" applyBorder="1" applyAlignment="1">
      <alignment horizontal="right" vertical="center" shrinkToFit="1"/>
    </xf>
    <xf numFmtId="186" fontId="10" fillId="0" borderId="19" xfId="7" applyNumberFormat="1" applyFont="1" applyFill="1" applyBorder="1" applyAlignment="1">
      <alignment horizontal="right" vertical="center" shrinkToFit="1"/>
    </xf>
    <xf numFmtId="186" fontId="10" fillId="0" borderId="20" xfId="7" applyNumberFormat="1" applyFont="1" applyFill="1" applyBorder="1" applyAlignment="1">
      <alignment horizontal="right" vertical="center" shrinkToFit="1"/>
    </xf>
    <xf numFmtId="0" fontId="10" fillId="0" borderId="54" xfId="7" applyFont="1" applyFill="1" applyBorder="1" applyAlignment="1">
      <alignment vertical="center"/>
    </xf>
    <xf numFmtId="0" fontId="10" fillId="0" borderId="55" xfId="7" applyFont="1" applyFill="1" applyBorder="1" applyAlignment="1">
      <alignment vertical="center"/>
    </xf>
    <xf numFmtId="0" fontId="10" fillId="0" borderId="56" xfId="7" applyFont="1" applyFill="1" applyBorder="1" applyAlignment="1">
      <alignment vertical="center"/>
    </xf>
    <xf numFmtId="187" fontId="10" fillId="0" borderId="54" xfId="7" applyNumberFormat="1" applyFont="1" applyFill="1" applyBorder="1" applyAlignment="1">
      <alignment horizontal="right" vertical="center" shrinkToFit="1"/>
    </xf>
    <xf numFmtId="187" fontId="10" fillId="0" borderId="55" xfId="7" applyNumberFormat="1" applyFont="1" applyFill="1" applyBorder="1" applyAlignment="1">
      <alignment horizontal="right" vertical="center" shrinkToFit="1"/>
    </xf>
    <xf numFmtId="187" fontId="10" fillId="0" borderId="57" xfId="7" applyNumberFormat="1" applyFont="1" applyFill="1" applyBorder="1" applyAlignment="1">
      <alignment horizontal="right" vertical="center" shrinkToFit="1"/>
    </xf>
    <xf numFmtId="0" fontId="10" fillId="0" borderId="18"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4" xfId="7" applyFont="1" applyFill="1" applyBorder="1" applyAlignment="1">
      <alignment horizontal="center" vertical="center" wrapText="1"/>
    </xf>
    <xf numFmtId="0" fontId="14" fillId="0" borderId="16" xfId="7" applyFont="1" applyFill="1" applyBorder="1" applyAlignment="1">
      <alignment vertical="center"/>
    </xf>
    <xf numFmtId="0" fontId="14" fillId="0" borderId="50" xfId="7" applyFont="1" applyFill="1" applyBorder="1" applyAlignment="1">
      <alignment vertical="center"/>
    </xf>
    <xf numFmtId="0" fontId="14" fillId="0" borderId="51" xfId="7" applyFont="1" applyFill="1" applyBorder="1" applyAlignment="1">
      <alignment vertical="center"/>
    </xf>
    <xf numFmtId="177" fontId="14" fillId="0" borderId="16" xfId="7" applyNumberFormat="1" applyFont="1" applyFill="1" applyBorder="1" applyAlignment="1">
      <alignment horizontal="right" vertical="center" shrinkToFit="1"/>
    </xf>
    <xf numFmtId="177" fontId="14" fillId="0" borderId="19" xfId="7" applyNumberFormat="1" applyFont="1" applyFill="1" applyBorder="1" applyAlignment="1">
      <alignment horizontal="right" vertical="center" shrinkToFit="1"/>
    </xf>
    <xf numFmtId="177" fontId="14" fillId="0" borderId="20" xfId="7" applyNumberFormat="1" applyFont="1" applyFill="1" applyBorder="1" applyAlignment="1">
      <alignment horizontal="right" vertical="center" shrinkToFit="1"/>
    </xf>
    <xf numFmtId="0" fontId="10" fillId="0" borderId="34"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10"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53" xfId="7" applyFont="1" applyFill="1" applyBorder="1" applyAlignment="1">
      <alignment horizontal="center" vertical="center" shrinkToFit="1"/>
    </xf>
    <xf numFmtId="0" fontId="10" fillId="0" borderId="27"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32" xfId="9" applyFont="1" applyFill="1" applyBorder="1" applyAlignment="1">
      <alignment vertical="center"/>
    </xf>
    <xf numFmtId="0" fontId="14" fillId="0" borderId="1" xfId="9" applyFont="1" applyFill="1" applyBorder="1" applyAlignment="1">
      <alignment horizontal="center" vertical="center" shrinkToFit="1"/>
    </xf>
    <xf numFmtId="0" fontId="14" fillId="0" borderId="2" xfId="9" applyFont="1" applyFill="1" applyBorder="1" applyAlignment="1">
      <alignment horizontal="center" vertical="center" shrinkToFit="1"/>
    </xf>
    <xf numFmtId="0" fontId="14" fillId="0" borderId="3" xfId="9" applyFont="1" applyFill="1" applyBorder="1" applyAlignment="1">
      <alignment horizontal="center" vertical="center" shrinkToFit="1"/>
    </xf>
    <xf numFmtId="177" fontId="14" fillId="0" borderId="10" xfId="7" applyNumberFormat="1" applyFont="1" applyFill="1" applyBorder="1" applyAlignment="1">
      <alignment horizontal="right" vertical="center" shrinkToFit="1"/>
    </xf>
    <xf numFmtId="177" fontId="14" fillId="0" borderId="9" xfId="7" applyNumberFormat="1" applyFont="1" applyFill="1" applyBorder="1" applyAlignment="1">
      <alignment horizontal="right" vertical="center" shrinkToFit="1"/>
    </xf>
    <xf numFmtId="177" fontId="14" fillId="0" borderId="53" xfId="7" applyNumberFormat="1" applyFont="1" applyFill="1" applyBorder="1" applyAlignment="1">
      <alignment horizontal="right" vertical="center" shrinkToFit="1"/>
    </xf>
    <xf numFmtId="177" fontId="10" fillId="0" borderId="11" xfId="7" applyNumberFormat="1" applyFont="1" applyFill="1" applyBorder="1" applyAlignment="1">
      <alignment horizontal="right" vertical="center" shrinkToFit="1"/>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shrinkToFit="1"/>
    </xf>
    <xf numFmtId="183" fontId="10" fillId="0" borderId="9" xfId="7" applyNumberFormat="1" applyFont="1" applyFill="1" applyBorder="1" applyAlignment="1">
      <alignment horizontal="right" vertical="center" shrinkToFit="1"/>
    </xf>
    <xf numFmtId="183" fontId="10" fillId="0" borderId="11" xfId="7" applyNumberFormat="1" applyFont="1" applyFill="1" applyBorder="1" applyAlignment="1">
      <alignment horizontal="right" vertical="center" shrinkToFit="1"/>
    </xf>
    <xf numFmtId="183" fontId="10" fillId="0" borderId="53" xfId="7" applyNumberFormat="1" applyFont="1" applyFill="1" applyBorder="1" applyAlignment="1">
      <alignment horizontal="right" vertical="center" shrinkToFit="1"/>
    </xf>
    <xf numFmtId="0" fontId="10" fillId="0" borderId="45" xfId="7" applyFont="1" applyFill="1" applyBorder="1" applyAlignment="1">
      <alignment horizontal="left" vertical="center"/>
    </xf>
    <xf numFmtId="0" fontId="10" fillId="0" borderId="46" xfId="7" applyFont="1" applyFill="1" applyBorder="1" applyAlignment="1">
      <alignment horizontal="left" vertical="center"/>
    </xf>
    <xf numFmtId="0" fontId="10" fillId="0" borderId="47" xfId="7" applyFont="1" applyFill="1" applyBorder="1" applyAlignment="1">
      <alignment horizontal="left" vertical="center"/>
    </xf>
    <xf numFmtId="183" fontId="10" fillId="0" borderId="45" xfId="7" applyNumberFormat="1" applyFont="1" applyFill="1" applyBorder="1" applyAlignment="1">
      <alignment horizontal="right" vertical="center" shrinkToFit="1"/>
    </xf>
    <xf numFmtId="183" fontId="10" fillId="0" borderId="46" xfId="7" applyNumberFormat="1" applyFont="1" applyFill="1" applyBorder="1" applyAlignment="1">
      <alignment horizontal="right" vertical="center" shrinkToFit="1"/>
    </xf>
    <xf numFmtId="183" fontId="10" fillId="0" borderId="47" xfId="7" applyNumberFormat="1" applyFont="1" applyFill="1" applyBorder="1" applyAlignment="1">
      <alignment horizontal="right" vertical="center" shrinkToFit="1"/>
    </xf>
    <xf numFmtId="0" fontId="10" fillId="0" borderId="18" xfId="10" applyFont="1" applyFill="1" applyBorder="1" applyAlignment="1">
      <alignment horizontal="left" vertical="center"/>
    </xf>
    <xf numFmtId="0" fontId="10" fillId="0" borderId="19" xfId="10" applyFont="1" applyFill="1" applyBorder="1" applyAlignment="1">
      <alignment horizontal="left" vertical="center"/>
    </xf>
    <xf numFmtId="0" fontId="10" fillId="0" borderId="20" xfId="10" applyFont="1" applyFill="1" applyBorder="1" applyAlignment="1">
      <alignment horizontal="left" vertical="center"/>
    </xf>
    <xf numFmtId="186" fontId="10" fillId="0" borderId="18" xfId="7" applyNumberFormat="1" applyFont="1" applyFill="1" applyBorder="1" applyAlignment="1">
      <alignment vertical="center" shrinkToFit="1"/>
    </xf>
    <xf numFmtId="186" fontId="10" fillId="0" borderId="19" xfId="7" applyNumberFormat="1" applyFont="1" applyFill="1" applyBorder="1" applyAlignment="1">
      <alignment vertical="center" shrinkToFit="1"/>
    </xf>
    <xf numFmtId="186" fontId="10" fillId="0" borderId="20" xfId="7" applyNumberFormat="1" applyFont="1" applyFill="1" applyBorder="1" applyAlignment="1">
      <alignment vertical="center" shrinkToFit="1"/>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shrinkToFit="1"/>
    </xf>
    <xf numFmtId="187" fontId="14" fillId="0" borderId="2" xfId="7" applyNumberFormat="1" applyFont="1" applyFill="1" applyBorder="1" applyAlignment="1">
      <alignment horizontal="right" vertical="center" shrinkToFit="1"/>
    </xf>
    <xf numFmtId="187" fontId="14" fillId="0" borderId="39" xfId="7" applyNumberFormat="1" applyFont="1" applyFill="1" applyBorder="1" applyAlignment="1">
      <alignment horizontal="right" vertical="center" shrinkToFit="1"/>
    </xf>
    <xf numFmtId="0" fontId="10" fillId="0" borderId="27"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28" xfId="7" applyFont="1" applyFill="1" applyBorder="1" applyAlignment="1">
      <alignment horizontal="left" vertical="center" wrapText="1"/>
    </xf>
    <xf numFmtId="0" fontId="10" fillId="0" borderId="45" xfId="7" applyFont="1" applyFill="1" applyBorder="1" applyAlignment="1">
      <alignment horizontal="center" vertical="center" wrapText="1"/>
    </xf>
    <xf numFmtId="0" fontId="10" fillId="0" borderId="46" xfId="7" applyFont="1" applyFill="1" applyBorder="1" applyAlignment="1">
      <alignment horizontal="center" vertical="center" wrapText="1"/>
    </xf>
    <xf numFmtId="0" fontId="10" fillId="0" borderId="41" xfId="7" applyFont="1" applyFill="1" applyBorder="1" applyAlignment="1">
      <alignment horizontal="center" vertical="center" wrapText="1"/>
    </xf>
    <xf numFmtId="0" fontId="14" fillId="0" borderId="42" xfId="9" applyFont="1" applyFill="1" applyBorder="1" applyAlignment="1">
      <alignment horizontal="center" vertical="center"/>
    </xf>
    <xf numFmtId="0" fontId="14" fillId="0" borderId="54" xfId="9" applyFont="1" applyFill="1" applyBorder="1" applyAlignment="1">
      <alignment horizontal="center" vertical="center" shrinkToFit="1"/>
    </xf>
    <xf numFmtId="0" fontId="14" fillId="0" borderId="55" xfId="9" applyFont="1" applyFill="1" applyBorder="1" applyAlignment="1">
      <alignment horizontal="center" vertical="center" shrinkToFit="1"/>
    </xf>
    <xf numFmtId="0" fontId="14" fillId="0" borderId="56" xfId="9" applyFont="1" applyFill="1" applyBorder="1" applyAlignment="1">
      <alignment horizontal="center" vertical="center" shrinkToFit="1"/>
    </xf>
    <xf numFmtId="0" fontId="10" fillId="0" borderId="58" xfId="7" applyFont="1" applyFill="1" applyBorder="1" applyAlignment="1">
      <alignment horizontal="center" vertical="center"/>
    </xf>
    <xf numFmtId="0" fontId="10" fillId="0" borderId="59" xfId="7" applyFont="1" applyFill="1" applyBorder="1" applyAlignment="1">
      <alignment horizontal="center" vertical="center"/>
    </xf>
    <xf numFmtId="185" fontId="10" fillId="0" borderId="59" xfId="7" applyNumberFormat="1" applyFont="1" applyFill="1" applyBorder="1" applyAlignment="1">
      <alignment horizontal="right" vertical="center" shrinkToFit="1"/>
    </xf>
    <xf numFmtId="185" fontId="10" fillId="0" borderId="60" xfId="7" applyNumberFormat="1" applyFont="1" applyFill="1" applyBorder="1" applyAlignment="1">
      <alignment horizontal="right" vertical="center" shrinkToFit="1"/>
    </xf>
    <xf numFmtId="185" fontId="10" fillId="0" borderId="61" xfId="7" applyNumberFormat="1" applyFont="1" applyFill="1" applyBorder="1" applyAlignment="1">
      <alignment horizontal="right" vertical="center" shrinkToFit="1"/>
    </xf>
    <xf numFmtId="183" fontId="10" fillId="0" borderId="54" xfId="7" applyNumberFormat="1" applyFont="1" applyFill="1" applyBorder="1" applyAlignment="1">
      <alignment horizontal="right" vertical="center" shrinkToFit="1"/>
    </xf>
    <xf numFmtId="183" fontId="10" fillId="0" borderId="55" xfId="7" applyNumberFormat="1" applyFont="1" applyFill="1" applyBorder="1" applyAlignment="1">
      <alignment horizontal="right" vertical="center" shrinkToFit="1"/>
    </xf>
    <xf numFmtId="183" fontId="10" fillId="0" borderId="56" xfId="7" applyNumberFormat="1" applyFont="1" applyFill="1" applyBorder="1" applyAlignment="1">
      <alignment horizontal="right" vertical="center" shrinkToFit="1"/>
    </xf>
    <xf numFmtId="183" fontId="10" fillId="0" borderId="57" xfId="7" applyNumberFormat="1" applyFont="1" applyFill="1" applyBorder="1" applyAlignment="1">
      <alignment horizontal="right" vertical="center" shrinkToFit="1"/>
    </xf>
    <xf numFmtId="177" fontId="10" fillId="0" borderId="59" xfId="7" applyNumberFormat="1" applyFont="1" applyFill="1" applyBorder="1" applyAlignment="1">
      <alignment horizontal="right" vertical="center" shrinkToFit="1"/>
    </xf>
    <xf numFmtId="177" fontId="10" fillId="0" borderId="60" xfId="7" applyNumberFormat="1" applyFont="1" applyFill="1" applyBorder="1" applyAlignment="1">
      <alignment horizontal="right" vertical="center" shrinkToFit="1"/>
    </xf>
    <xf numFmtId="177" fontId="10" fillId="0" borderId="61" xfId="7" applyNumberFormat="1" applyFont="1" applyFill="1" applyBorder="1" applyAlignment="1">
      <alignment horizontal="right" vertical="center" shrinkToFit="1"/>
    </xf>
    <xf numFmtId="177" fontId="10" fillId="0" borderId="19"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183" fontId="10" fillId="0" borderId="46" xfId="7" applyNumberFormat="1" applyFont="1" applyFill="1" applyBorder="1" applyAlignment="1">
      <alignment horizontal="right" vertical="center"/>
    </xf>
    <xf numFmtId="183" fontId="10" fillId="0" borderId="47" xfId="7" applyNumberFormat="1" applyFont="1" applyFill="1" applyBorder="1" applyAlignment="1">
      <alignment horizontal="right" vertical="center"/>
    </xf>
    <xf numFmtId="0" fontId="10" fillId="0" borderId="62" xfId="7" applyFont="1" applyFill="1" applyBorder="1" applyAlignment="1">
      <alignment vertical="center"/>
    </xf>
    <xf numFmtId="0" fontId="10" fillId="0" borderId="63"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64"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38"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39" xfId="7" applyFont="1" applyFill="1" applyBorder="1" applyAlignment="1">
      <alignment horizontal="center" vertical="center" wrapText="1"/>
    </xf>
    <xf numFmtId="0" fontId="14" fillId="0" borderId="45" xfId="8" applyFont="1" applyFill="1" applyBorder="1" applyAlignment="1">
      <alignment horizontal="left" vertical="center"/>
    </xf>
    <xf numFmtId="0" fontId="14" fillId="0" borderId="46" xfId="8" applyFont="1" applyFill="1" applyBorder="1" applyAlignment="1">
      <alignment horizontal="left" vertical="center"/>
    </xf>
    <xf numFmtId="0" fontId="14" fillId="0" borderId="47" xfId="8" applyFont="1" applyFill="1" applyBorder="1" applyAlignment="1">
      <alignment horizontal="left" vertical="center"/>
    </xf>
    <xf numFmtId="177" fontId="10" fillId="0" borderId="45" xfId="7" applyNumberFormat="1" applyFont="1" applyFill="1" applyBorder="1" applyAlignment="1">
      <alignment horizontal="right" vertical="center" shrinkToFit="1"/>
    </xf>
    <xf numFmtId="177" fontId="10" fillId="0" borderId="46" xfId="7" applyNumberFormat="1" applyFont="1" applyFill="1" applyBorder="1" applyAlignment="1">
      <alignment horizontal="right" vertical="center" shrinkToFit="1"/>
    </xf>
    <xf numFmtId="177" fontId="10" fillId="0" borderId="47" xfId="7" applyNumberFormat="1" applyFont="1" applyFill="1" applyBorder="1" applyAlignment="1">
      <alignment horizontal="right" vertical="center" shrinkToFit="1"/>
    </xf>
    <xf numFmtId="0" fontId="10" fillId="0" borderId="27"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0"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27" xfId="7" applyFont="1" applyFill="1" applyBorder="1" applyAlignment="1">
      <alignment horizontal="center" vertical="center"/>
    </xf>
    <xf numFmtId="0" fontId="14" fillId="0" borderId="18" xfId="8" applyFont="1" applyFill="1" applyBorder="1" applyAlignment="1">
      <alignment horizontal="center" vertical="center" wrapText="1"/>
    </xf>
    <xf numFmtId="0" fontId="14" fillId="0" borderId="19" xfId="8" applyFont="1" applyFill="1" applyBorder="1" applyAlignment="1">
      <alignment horizontal="center" vertical="center" wrapText="1"/>
    </xf>
    <xf numFmtId="0" fontId="14" fillId="0" borderId="20"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27"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28" xfId="8" applyFont="1" applyFill="1" applyBorder="1" applyAlignment="1">
      <alignment horizontal="center" vertical="center" wrapText="1"/>
    </xf>
    <xf numFmtId="0" fontId="10" fillId="0" borderId="45" xfId="7" applyFont="1" applyFill="1" applyBorder="1" applyAlignment="1">
      <alignment horizontal="center" vertical="center" textRotation="255"/>
    </xf>
    <xf numFmtId="0" fontId="10" fillId="0" borderId="46" xfId="7" applyFont="1" applyFill="1" applyBorder="1" applyAlignment="1">
      <alignment horizontal="center" vertical="center" textRotation="255"/>
    </xf>
    <xf numFmtId="0" fontId="10" fillId="0" borderId="41" xfId="7" applyFont="1" applyFill="1" applyBorder="1" applyAlignment="1">
      <alignment horizontal="center" vertical="center" textRotation="255"/>
    </xf>
    <xf numFmtId="177" fontId="10" fillId="0" borderId="54"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177" fontId="10" fillId="0" borderId="56" xfId="7" applyNumberFormat="1" applyFont="1" applyFill="1" applyBorder="1" applyAlignment="1">
      <alignment horizontal="right" vertical="center"/>
    </xf>
    <xf numFmtId="0" fontId="10" fillId="0" borderId="43" xfId="7" applyFont="1" applyFill="1" applyBorder="1" applyAlignment="1">
      <alignment horizontal="center" vertical="center" shrinkToFit="1"/>
    </xf>
    <xf numFmtId="0" fontId="10" fillId="0" borderId="46" xfId="7" applyFont="1" applyFill="1" applyBorder="1" applyAlignment="1">
      <alignment horizontal="center" vertical="center" shrinkToFit="1"/>
    </xf>
    <xf numFmtId="0" fontId="10" fillId="0" borderId="41" xfId="7" applyFont="1" applyFill="1" applyBorder="1" applyAlignment="1">
      <alignment horizontal="center" vertical="center" shrinkToFit="1"/>
    </xf>
    <xf numFmtId="0" fontId="14" fillId="0" borderId="45" xfId="8" applyFont="1" applyFill="1" applyBorder="1" applyAlignment="1">
      <alignment horizontal="center" vertical="center" wrapText="1"/>
    </xf>
    <xf numFmtId="0" fontId="14" fillId="0" borderId="46"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0" fillId="0" borderId="45" xfId="7" applyFont="1" applyFill="1" applyBorder="1" applyAlignment="1">
      <alignment horizontal="center" vertical="center"/>
    </xf>
    <xf numFmtId="0" fontId="16" fillId="0" borderId="46" xfId="7" applyFont="1" applyFill="1" applyBorder="1" applyAlignment="1">
      <alignment vertical="center" wrapText="1"/>
    </xf>
    <xf numFmtId="0" fontId="16" fillId="0" borderId="47" xfId="7" applyFont="1" applyFill="1" applyBorder="1" applyAlignment="1">
      <alignment vertical="center" wrapText="1"/>
    </xf>
    <xf numFmtId="183" fontId="10" fillId="0" borderId="45" xfId="7" applyNumberFormat="1" applyFont="1" applyFill="1" applyBorder="1" applyAlignment="1">
      <alignment vertical="center"/>
    </xf>
    <xf numFmtId="183" fontId="10" fillId="0" borderId="46" xfId="7" applyNumberFormat="1" applyFont="1" applyFill="1" applyBorder="1" applyAlignment="1">
      <alignment vertical="center"/>
    </xf>
    <xf numFmtId="183" fontId="10" fillId="0" borderId="47" xfId="7" applyNumberFormat="1" applyFont="1" applyFill="1" applyBorder="1" applyAlignment="1">
      <alignment vertical="center"/>
    </xf>
    <xf numFmtId="0" fontId="10" fillId="0" borderId="27" xfId="7" applyFont="1" applyFill="1" applyBorder="1">
      <alignment vertical="center"/>
    </xf>
    <xf numFmtId="0" fontId="10" fillId="0" borderId="0" xfId="7" applyFont="1" applyFill="1" applyBorder="1">
      <alignment vertical="center"/>
    </xf>
    <xf numFmtId="0" fontId="10" fillId="0" borderId="28" xfId="7" applyFont="1" applyFill="1" applyBorder="1">
      <alignment vertical="center"/>
    </xf>
    <xf numFmtId="49" fontId="10" fillId="0" borderId="27"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0" xfId="7" applyFont="1" applyFill="1" applyBorder="1" applyAlignment="1">
      <alignment horizontal="center" vertical="center" shrinkToFit="1"/>
    </xf>
    <xf numFmtId="0" fontId="10" fillId="0" borderId="28"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shrinkToFit="1"/>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shrinkToFit="1"/>
      <protection hidden="1"/>
    </xf>
    <xf numFmtId="0" fontId="10" fillId="0" borderId="45" xfId="7" applyFont="1" applyFill="1" applyBorder="1">
      <alignment vertical="center"/>
    </xf>
    <xf numFmtId="0" fontId="10" fillId="0" borderId="46" xfId="7" applyFont="1" applyFill="1" applyBorder="1">
      <alignment vertical="center"/>
    </xf>
    <xf numFmtId="0" fontId="10" fillId="0" borderId="47" xfId="7" applyFont="1" applyFill="1" applyBorder="1">
      <alignment vertical="center"/>
    </xf>
    <xf numFmtId="0" fontId="10" fillId="0" borderId="0" xfId="10" applyFont="1" applyFill="1">
      <alignment vertical="center"/>
    </xf>
    <xf numFmtId="49" fontId="20"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1" xfId="11" applyNumberFormat="1" applyFont="1" applyFill="1" applyBorder="1" applyAlignment="1">
      <alignment horizontal="center" vertical="center"/>
    </xf>
    <xf numFmtId="49" fontId="13" fillId="0" borderId="22" xfId="11" applyNumberFormat="1" applyFont="1" applyFill="1" applyBorder="1" applyAlignment="1">
      <alignment horizontal="center" vertical="center"/>
    </xf>
    <xf numFmtId="49" fontId="13" fillId="0" borderId="23" xfId="11" applyNumberFormat="1" applyFont="1" applyFill="1" applyBorder="1" applyAlignment="1">
      <alignment horizontal="center" vertical="center"/>
    </xf>
    <xf numFmtId="0" fontId="10" fillId="0" borderId="0" xfId="11" applyFont="1">
      <alignment vertical="center"/>
    </xf>
    <xf numFmtId="0" fontId="21" fillId="0" borderId="0" xfId="11" applyFont="1">
      <alignment vertical="center"/>
    </xf>
    <xf numFmtId="0" fontId="22" fillId="0" borderId="7" xfId="11" applyFont="1" applyBorder="1" applyAlignment="1">
      <alignment horizontal="center" vertical="center"/>
    </xf>
    <xf numFmtId="0" fontId="22"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shrinkToFit="1"/>
    </xf>
    <xf numFmtId="177" fontId="10" fillId="0" borderId="2" xfId="11" applyNumberFormat="1" applyFont="1" applyFill="1" applyBorder="1" applyAlignment="1">
      <alignment horizontal="right" vertical="center" shrinkToFit="1"/>
    </xf>
    <xf numFmtId="177" fontId="10" fillId="0" borderId="66" xfId="11" applyNumberFormat="1" applyFont="1" applyFill="1" applyBorder="1" applyAlignment="1">
      <alignment horizontal="right" vertical="center" shrinkToFit="1"/>
    </xf>
    <xf numFmtId="183" fontId="10" fillId="0" borderId="67" xfId="11" applyNumberFormat="1" applyFont="1" applyFill="1" applyBorder="1" applyAlignment="1">
      <alignment horizontal="right" vertical="center" shrinkToFit="1"/>
    </xf>
    <xf numFmtId="177" fontId="10" fillId="0" borderId="67" xfId="11" applyNumberFormat="1" applyFont="1" applyFill="1" applyBorder="1" applyAlignment="1">
      <alignment horizontal="right" vertical="center" shrinkToFit="1"/>
    </xf>
    <xf numFmtId="183" fontId="10" fillId="0" borderId="68" xfId="11" applyNumberFormat="1" applyFont="1" applyFill="1" applyBorder="1" applyAlignment="1">
      <alignment horizontal="right" vertical="center" shrinkToFit="1"/>
    </xf>
    <xf numFmtId="183" fontId="10" fillId="0" borderId="2" xfId="11" applyNumberFormat="1" applyFont="1" applyFill="1" applyBorder="1" applyAlignment="1">
      <alignment horizontal="right" vertical="center" shrinkToFit="1"/>
    </xf>
    <xf numFmtId="183" fontId="10" fillId="0" borderId="3" xfId="11" applyNumberFormat="1" applyFont="1" applyFill="1" applyBorder="1" applyAlignment="1">
      <alignment horizontal="right" vertical="center" shrinkToFit="1"/>
    </xf>
    <xf numFmtId="177" fontId="10" fillId="0" borderId="4" xfId="11" applyNumberFormat="1" applyFont="1" applyFill="1" applyBorder="1" applyAlignment="1">
      <alignment horizontal="right" vertical="center" shrinkToFit="1"/>
    </xf>
    <xf numFmtId="177" fontId="10" fillId="0" borderId="0" xfId="11" applyNumberFormat="1" applyFont="1" applyFill="1" applyBorder="1" applyAlignment="1">
      <alignment horizontal="right" vertical="center" shrinkToFit="1"/>
    </xf>
    <xf numFmtId="177" fontId="10" fillId="0" borderId="69" xfId="11" applyNumberFormat="1" applyFont="1" applyFill="1" applyBorder="1" applyAlignment="1">
      <alignment horizontal="right" vertical="center" shrinkToFit="1"/>
    </xf>
    <xf numFmtId="183" fontId="10" fillId="0" borderId="70" xfId="11" applyNumberFormat="1" applyFont="1" applyFill="1" applyBorder="1" applyAlignment="1">
      <alignment horizontal="right" vertical="center" shrinkToFit="1"/>
    </xf>
    <xf numFmtId="177" fontId="10" fillId="0" borderId="70" xfId="11" applyNumberFormat="1" applyFont="1" applyFill="1" applyBorder="1" applyAlignment="1">
      <alignment horizontal="right" vertical="center" shrinkToFit="1"/>
    </xf>
    <xf numFmtId="177" fontId="10" fillId="0" borderId="71" xfId="11" applyNumberFormat="1" applyFont="1" applyFill="1" applyBorder="1" applyAlignment="1">
      <alignment horizontal="right" vertical="center" shrinkToFit="1"/>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2" xfId="11" applyNumberFormat="1" applyFont="1" applyFill="1" applyBorder="1" applyAlignment="1">
      <alignment horizontal="right" vertical="center" shrinkToFit="1"/>
    </xf>
    <xf numFmtId="183" fontId="10" fillId="0" borderId="0" xfId="11" applyNumberFormat="1" applyFont="1" applyFill="1" applyBorder="1" applyAlignment="1">
      <alignment horizontal="right" vertical="center" shrinkToFit="1"/>
    </xf>
    <xf numFmtId="183" fontId="10" fillId="0" borderId="5" xfId="11" applyNumberFormat="1" applyFont="1" applyFill="1" applyBorder="1" applyAlignment="1">
      <alignment horizontal="right" vertical="center" shrinkToFit="1"/>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83" fontId="10" fillId="0" borderId="66" xfId="11" applyNumberFormat="1" applyFont="1" applyFill="1" applyBorder="1" applyAlignment="1">
      <alignment horizontal="right" vertical="center" shrinkToFit="1"/>
    </xf>
    <xf numFmtId="177" fontId="10" fillId="0" borderId="72" xfId="11" applyNumberFormat="1" applyFont="1" applyFill="1" applyBorder="1" applyAlignment="1">
      <alignment horizontal="right" vertical="center" shrinkToFit="1"/>
    </xf>
    <xf numFmtId="177" fontId="10" fillId="0" borderId="5" xfId="11" applyNumberFormat="1" applyFont="1" applyFill="1" applyBorder="1" applyAlignment="1">
      <alignment horizontal="right" vertical="center" shrinkToFit="1"/>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183" fontId="10" fillId="0" borderId="69" xfId="11" applyNumberFormat="1" applyFont="1" applyFill="1" applyBorder="1" applyAlignment="1">
      <alignment horizontal="right" vertical="center" shrinkToFit="1"/>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10"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1" xfId="11" applyFont="1" applyFill="1" applyBorder="1" applyAlignment="1">
      <alignment horizontal="left" vertical="center"/>
    </xf>
    <xf numFmtId="0" fontId="10" fillId="0" borderId="2" xfId="11" applyFont="1" applyFill="1" applyBorder="1" applyAlignment="1">
      <alignment horizontal="left" vertical="center"/>
    </xf>
    <xf numFmtId="0" fontId="10" fillId="0" borderId="3" xfId="11" applyFont="1" applyFill="1" applyBorder="1" applyAlignment="1">
      <alignment horizontal="left" vertical="center"/>
    </xf>
    <xf numFmtId="177" fontId="10" fillId="0" borderId="3" xfId="11" applyNumberFormat="1" applyFont="1" applyFill="1" applyBorder="1" applyAlignment="1">
      <alignment horizontal="right" vertical="center" shrinkToFit="1"/>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177" fontId="10" fillId="3" borderId="72" xfId="11" applyNumberFormat="1" applyFont="1" applyFill="1" applyBorder="1" applyAlignment="1">
      <alignment horizontal="right" vertical="center" shrinkToFit="1"/>
    </xf>
    <xf numFmtId="177" fontId="10" fillId="3" borderId="0" xfId="11" applyNumberFormat="1" applyFont="1" applyFill="1" applyBorder="1" applyAlignment="1">
      <alignment horizontal="right" vertical="center" shrinkToFit="1"/>
    </xf>
    <xf numFmtId="177" fontId="10" fillId="3" borderId="69" xfId="11" applyNumberFormat="1" applyFont="1" applyFill="1" applyBorder="1" applyAlignment="1">
      <alignment horizontal="right" vertical="center" shrinkToFit="1"/>
    </xf>
    <xf numFmtId="0" fontId="10" fillId="3" borderId="72" xfId="11" applyFont="1" applyFill="1" applyBorder="1" applyAlignment="1">
      <alignment horizontal="right" vertical="center" shrinkToFit="1"/>
    </xf>
    <xf numFmtId="0" fontId="10" fillId="3" borderId="0" xfId="11" applyFont="1" applyFill="1" applyBorder="1" applyAlignment="1">
      <alignment horizontal="right" vertical="center" shrinkToFit="1"/>
    </xf>
    <xf numFmtId="0" fontId="10" fillId="3" borderId="5" xfId="11" applyFont="1" applyFill="1" applyBorder="1" applyAlignment="1">
      <alignment horizontal="right" vertical="center" shrinkToFit="1"/>
    </xf>
    <xf numFmtId="0" fontId="10" fillId="0" borderId="6" xfId="11" applyFont="1" applyFill="1" applyBorder="1" applyAlignment="1">
      <alignment horizontal="left" vertical="center"/>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xf>
    <xf numFmtId="177" fontId="10" fillId="0" borderId="6" xfId="11" applyNumberFormat="1" applyFont="1" applyFill="1" applyBorder="1" applyAlignment="1">
      <alignment horizontal="right" vertical="center" shrinkToFit="1"/>
    </xf>
    <xf numFmtId="177" fontId="10" fillId="0" borderId="7" xfId="11" applyNumberFormat="1" applyFont="1" applyFill="1" applyBorder="1" applyAlignment="1">
      <alignment horizontal="right" vertical="center" shrinkToFi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shrinkToFit="1"/>
    </xf>
    <xf numFmtId="177" fontId="10" fillId="0" borderId="73" xfId="11" applyNumberFormat="1" applyFont="1" applyFill="1" applyBorder="1" applyAlignment="1">
      <alignment horizontal="right" vertical="center" shrinkToFit="1"/>
    </xf>
    <xf numFmtId="183" fontId="10" fillId="0" borderId="74" xfId="11" applyNumberFormat="1" applyFont="1" applyFill="1" applyBorder="1" applyAlignment="1">
      <alignment horizontal="right" vertical="center" shrinkToFit="1"/>
    </xf>
    <xf numFmtId="177" fontId="10" fillId="0" borderId="74" xfId="11" applyNumberFormat="1" applyFont="1" applyFill="1" applyBorder="1" applyAlignment="1">
      <alignment horizontal="right" vertical="center" shrinkToFit="1"/>
    </xf>
    <xf numFmtId="183" fontId="10" fillId="0" borderId="75" xfId="11" applyNumberFormat="1" applyFont="1" applyFill="1" applyBorder="1" applyAlignment="1">
      <alignment horizontal="right" vertical="center" shrinkToFit="1"/>
    </xf>
    <xf numFmtId="183" fontId="10" fillId="0" borderId="8" xfId="11" applyNumberFormat="1" applyFont="1" applyFill="1" applyBorder="1" applyAlignment="1">
      <alignment horizontal="right" vertical="center" shrinkToFit="1"/>
    </xf>
    <xf numFmtId="0" fontId="10" fillId="0" borderId="0" xfId="11" applyFont="1" applyFill="1">
      <alignment vertical="center"/>
    </xf>
    <xf numFmtId="0" fontId="10" fillId="0" borderId="0" xfId="11" applyFont="1" applyAlignme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0" xfId="11" applyFont="1" applyBorder="1" applyAlignment="1">
      <alignment vertical="center"/>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4" fillId="0" borderId="0" xfId="11" applyFont="1" applyBorder="1" applyAlignment="1">
      <alignment vertical="center"/>
    </xf>
    <xf numFmtId="0" fontId="14" fillId="0" borderId="0" xfId="11" applyFont="1" applyAlignment="1">
      <alignment vertical="center"/>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10" fillId="0" borderId="75" xfId="11" applyNumberFormat="1" applyFont="1" applyFill="1" applyBorder="1" applyAlignment="1">
      <alignment horizontal="right" vertical="center" shrinkToFit="1"/>
    </xf>
    <xf numFmtId="177" fontId="10" fillId="3" borderId="75" xfId="11" applyNumberFormat="1" applyFont="1" applyFill="1" applyBorder="1" applyAlignment="1">
      <alignment horizontal="right" vertical="center" shrinkToFit="1"/>
    </xf>
    <xf numFmtId="177" fontId="10" fillId="3" borderId="7" xfId="11" applyNumberFormat="1" applyFont="1" applyFill="1" applyBorder="1" applyAlignment="1">
      <alignment horizontal="right" vertical="center" shrinkToFit="1"/>
    </xf>
    <xf numFmtId="177" fontId="10" fillId="3" borderId="73" xfId="11" applyNumberFormat="1" applyFont="1" applyFill="1" applyBorder="1" applyAlignment="1">
      <alignment horizontal="right" vertical="center" shrinkToFit="1"/>
    </xf>
    <xf numFmtId="0" fontId="10" fillId="3" borderId="75" xfId="11" applyFont="1" applyFill="1" applyBorder="1" applyAlignment="1">
      <alignment horizontal="right" vertical="center" shrinkToFit="1"/>
    </xf>
    <xf numFmtId="0" fontId="10" fillId="3" borderId="7" xfId="11" applyFont="1" applyFill="1" applyBorder="1" applyAlignment="1">
      <alignment horizontal="right" vertical="center" shrinkToFit="1"/>
    </xf>
    <xf numFmtId="0" fontId="10" fillId="3" borderId="8" xfId="11" applyFont="1" applyFill="1" applyBorder="1" applyAlignment="1">
      <alignment horizontal="right" vertical="center" shrinkToFit="1"/>
    </xf>
    <xf numFmtId="0" fontId="10" fillId="0" borderId="0" xfId="11" applyFont="1" applyAlignment="1">
      <alignment vertical="center" shrinkToFit="1"/>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3" fillId="2" borderId="0" xfId="12" applyFont="1" applyFill="1" applyAlignment="1" applyProtection="1">
      <alignment vertical="center"/>
    </xf>
    <xf numFmtId="0" fontId="10" fillId="2" borderId="0" xfId="12" applyFont="1" applyFill="1" applyAlignment="1" applyProtection="1">
      <alignment vertical="center"/>
    </xf>
    <xf numFmtId="0" fontId="24" fillId="2" borderId="21" xfId="12" applyFont="1" applyFill="1" applyBorder="1" applyAlignment="1" applyProtection="1">
      <alignment horizontal="center" vertical="center"/>
    </xf>
    <xf numFmtId="0" fontId="24" fillId="2" borderId="22" xfId="12" applyFont="1" applyFill="1" applyBorder="1" applyAlignment="1" applyProtection="1">
      <alignment horizontal="center" vertical="center"/>
    </xf>
    <xf numFmtId="0" fontId="24" fillId="2" borderId="23"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6" xfId="12" applyFont="1" applyFill="1" applyBorder="1" applyAlignment="1" applyProtection="1">
      <alignment horizontal="left" vertical="center"/>
    </xf>
    <xf numFmtId="0" fontId="4" fillId="2" borderId="0" xfId="12" applyFont="1" applyFill="1" applyProtection="1">
      <alignment vertical="center"/>
    </xf>
    <xf numFmtId="0" fontId="25" fillId="2" borderId="0" xfId="12" applyFont="1" applyFill="1" applyProtection="1">
      <alignment vertical="center"/>
    </xf>
    <xf numFmtId="0" fontId="25" fillId="2" borderId="0" xfId="13" applyFont="1" applyFill="1" applyProtection="1">
      <alignment vertical="center"/>
    </xf>
    <xf numFmtId="0" fontId="25" fillId="0" borderId="0" xfId="13" applyFont="1" applyProtection="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5" fillId="2" borderId="0" xfId="12" applyFont="1" applyFill="1" applyBorder="1" applyProtection="1">
      <alignment vertical="center"/>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pplyProtection="1">
      <alignment horizontal="left" vertical="center"/>
    </xf>
    <xf numFmtId="0" fontId="17" fillId="2" borderId="0" xfId="12" applyFont="1" applyFill="1" applyProtection="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7"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6" fillId="2" borderId="11" xfId="12" applyFont="1" applyFill="1" applyBorder="1" applyAlignment="1" applyProtection="1">
      <alignment horizontal="center" vertical="center"/>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center" vertical="center" textRotation="255" wrapTex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38"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7" xfId="12" applyFont="1" applyFill="1" applyBorder="1" applyAlignment="1" applyProtection="1">
      <alignment horizontal="center" vertical="center" wrapText="1"/>
    </xf>
    <xf numFmtId="0" fontId="4" fillId="2" borderId="29" xfId="12" applyFont="1" applyFill="1" applyBorder="1" applyAlignment="1" applyProtection="1">
      <alignment horizontal="center" vertical="center" textRotation="255" wrapTex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0" fontId="25" fillId="2" borderId="0" xfId="12" applyFont="1" applyFill="1" applyAlignment="1" applyProtection="1">
      <alignment vertical="center"/>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25"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6"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25" fillId="2" borderId="27" xfId="12" applyFont="1" applyFill="1" applyBorder="1" applyAlignment="1" applyProtection="1">
      <alignment vertical="center"/>
    </xf>
    <xf numFmtId="0" fontId="25" fillId="2" borderId="0" xfId="12" applyFont="1" applyFill="1" applyBorder="1" applyAlignment="1" applyProtection="1">
      <alignment vertical="center"/>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0" fontId="3" fillId="2" borderId="12" xfId="2" applyFont="1" applyFill="1" applyBorder="1" applyAlignment="1">
      <alignment horizontal="center" vertical="center"/>
    </xf>
    <xf numFmtId="177" fontId="22" fillId="2" borderId="12" xfId="2" applyNumberFormat="1" applyFont="1" applyFill="1" applyBorder="1" applyAlignment="1">
      <alignment horizontal="center" vertical="center"/>
    </xf>
    <xf numFmtId="177" fontId="10"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1" fontId="28" fillId="0" borderId="12" xfId="2" applyNumberFormat="1" applyFont="1" applyFill="1" applyBorder="1" applyAlignment="1">
      <alignment horizontal="right" vertical="center" shrinkToFit="1"/>
    </xf>
    <xf numFmtId="191" fontId="28" fillId="0" borderId="171" xfId="2" applyNumberFormat="1" applyFont="1" applyFill="1" applyBorder="1" applyAlignment="1">
      <alignment horizontal="right" vertical="center" shrinkToFit="1"/>
    </xf>
    <xf numFmtId="191"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2"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4"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2" fillId="0" borderId="0" xfId="16" applyFont="1">
      <alignment vertical="center"/>
    </xf>
    <xf numFmtId="0" fontId="29" fillId="0" borderId="0" xfId="16" applyFont="1" applyAlignment="1">
      <alignment horizontal="right" vertical="center"/>
    </xf>
    <xf numFmtId="0" fontId="30" fillId="6" borderId="21" xfId="16" applyFont="1" applyFill="1" applyBorder="1" applyAlignment="1"/>
    <xf numFmtId="0" fontId="30" fillId="6" borderId="22" xfId="16" applyFont="1" applyFill="1" applyBorder="1" applyAlignment="1">
      <alignment horizontal="right" vertical="top"/>
    </xf>
    <xf numFmtId="0" fontId="30" fillId="6" borderId="23" xfId="16" applyFont="1" applyFill="1" applyBorder="1" applyAlignment="1">
      <alignment horizontal="right" vertical="top"/>
    </xf>
    <xf numFmtId="0" fontId="30" fillId="6" borderId="13" xfId="16" applyFont="1" applyFill="1" applyBorder="1" applyAlignment="1">
      <alignment horizontal="center" vertical="center"/>
    </xf>
    <xf numFmtId="0" fontId="30" fillId="6" borderId="15" xfId="16" applyFont="1" applyFill="1" applyBorder="1" applyAlignment="1">
      <alignment horizontal="center" vertical="center"/>
    </xf>
    <xf numFmtId="0" fontId="30" fillId="6" borderId="61" xfId="16" applyFont="1" applyFill="1" applyBorder="1" applyAlignment="1">
      <alignment horizontal="center" vertical="center"/>
    </xf>
    <xf numFmtId="0" fontId="30" fillId="0" borderId="27" xfId="16" applyFont="1" applyFill="1" applyBorder="1" applyAlignment="1">
      <alignment horizontal="center" vertical="center" wrapText="1"/>
    </xf>
    <xf numFmtId="0" fontId="30" fillId="0" borderId="19" xfId="16" applyFont="1" applyFill="1" applyBorder="1" applyAlignment="1" applyProtection="1">
      <alignment horizontal="left" vertical="center" wrapText="1"/>
    </xf>
    <xf numFmtId="0" fontId="30" fillId="0" borderId="20" xfId="16" applyFont="1" applyFill="1" applyBorder="1" applyAlignment="1" applyProtection="1">
      <alignment horizontal="left" vertical="center" wrapText="1"/>
    </xf>
    <xf numFmtId="189" fontId="30" fillId="0" borderId="13" xfId="16" applyNumberFormat="1" applyFont="1" applyFill="1" applyBorder="1" applyAlignment="1" applyProtection="1">
      <alignment horizontal="right" vertical="center" shrinkToFit="1"/>
    </xf>
    <xf numFmtId="189" fontId="30" fillId="0" borderId="15" xfId="16" applyNumberFormat="1" applyFont="1" applyFill="1" applyBorder="1" applyAlignment="1" applyProtection="1">
      <alignment horizontal="right" vertical="center" shrinkToFit="1"/>
    </xf>
    <xf numFmtId="189" fontId="30" fillId="0" borderId="17" xfId="16" applyNumberFormat="1" applyFont="1" applyFill="1" applyBorder="1" applyAlignment="1" applyProtection="1">
      <alignment horizontal="right" vertical="center" shrinkToFit="1"/>
    </xf>
    <xf numFmtId="0" fontId="30" fillId="0" borderId="38"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39" xfId="16" applyFont="1" applyFill="1" applyBorder="1" applyAlignment="1" applyProtection="1">
      <alignment horizontal="left" vertical="center"/>
    </xf>
    <xf numFmtId="189" fontId="30" fillId="0" borderId="35" xfId="16" applyNumberFormat="1" applyFont="1" applyFill="1" applyBorder="1" applyAlignment="1" applyProtection="1">
      <alignment horizontal="right" vertical="center" shrinkToFi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0" fontId="30" fillId="0" borderId="62" xfId="16" applyFont="1" applyFill="1" applyBorder="1" applyAlignment="1">
      <alignment horizontal="center" vertical="center"/>
    </xf>
    <xf numFmtId="0" fontId="30" fillId="0" borderId="55"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189" fontId="30" fillId="0" borderId="112" xfId="16" applyNumberFormat="1" applyFont="1" applyFill="1" applyBorder="1" applyAlignment="1" applyProtection="1">
      <alignment horizontal="right" vertical="center" shrinkToFit="1"/>
    </xf>
    <xf numFmtId="189" fontId="30" fillId="0" borderId="182" xfId="16" applyNumberFormat="1" applyFont="1" applyFill="1" applyBorder="1" applyAlignment="1" applyProtection="1">
      <alignment horizontal="right" vertical="center" shrinkToFit="1"/>
    </xf>
    <xf numFmtId="189" fontId="30" fillId="0" borderId="63"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1" xfId="17" applyFont="1" applyFill="1" applyBorder="1" applyAlignment="1"/>
    <xf numFmtId="0" fontId="30" fillId="7" borderId="22" xfId="17" applyFont="1" applyFill="1" applyBorder="1" applyAlignment="1">
      <alignment horizontal="right" vertical="top"/>
    </xf>
    <xf numFmtId="0" fontId="30" fillId="7" borderId="23" xfId="17" applyFont="1" applyFill="1" applyBorder="1" applyAlignment="1">
      <alignment horizontal="right" vertical="top"/>
    </xf>
    <xf numFmtId="0" fontId="30" fillId="7" borderId="14" xfId="17" applyFont="1" applyFill="1" applyBorder="1" applyAlignment="1">
      <alignment horizontal="center" vertical="center"/>
    </xf>
    <xf numFmtId="0" fontId="30" fillId="7" borderId="15" xfId="17" applyFont="1" applyFill="1" applyBorder="1" applyAlignment="1">
      <alignment horizontal="center" vertical="center"/>
    </xf>
    <xf numFmtId="0" fontId="30" fillId="7" borderId="17" xfId="17" applyFont="1" applyFill="1" applyBorder="1" applyAlignment="1">
      <alignment horizontal="center" vertical="center"/>
    </xf>
    <xf numFmtId="0" fontId="30" fillId="0" borderId="29" xfId="17" applyFont="1" applyFill="1" applyBorder="1" applyAlignment="1">
      <alignment vertical="center" wrapText="1"/>
    </xf>
    <xf numFmtId="0" fontId="31" fillId="0" borderId="50" xfId="17" applyFont="1" applyFill="1" applyBorder="1" applyAlignment="1">
      <alignment horizontal="left" vertical="center" wrapText="1"/>
    </xf>
    <xf numFmtId="0" fontId="31" fillId="0" borderId="52" xfId="17" applyFont="1" applyFill="1" applyBorder="1" applyAlignment="1">
      <alignment horizontal="left" vertical="center" wrapText="1"/>
    </xf>
    <xf numFmtId="189" fontId="30" fillId="0" borderId="183" xfId="17" applyNumberFormat="1" applyFont="1" applyFill="1" applyBorder="1" applyAlignment="1">
      <alignment horizontal="right" vertical="center" shrinkToFi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0" fontId="30" fillId="0" borderId="34"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3" xfId="17" applyFont="1" applyBorder="1" applyAlignment="1">
      <alignment horizontal="left" vertical="center" wrapText="1"/>
    </xf>
    <xf numFmtId="189" fontId="30" fillId="0" borderId="186"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7" xfId="17" applyNumberFormat="1" applyFont="1" applyFill="1" applyBorder="1" applyAlignment="1">
      <alignment horizontal="right" vertical="center" shrinkToFit="1"/>
    </xf>
    <xf numFmtId="0" fontId="30" fillId="0" borderId="38" xfId="17" applyFont="1" applyFill="1" applyBorder="1" applyAlignment="1">
      <alignment vertical="center"/>
    </xf>
    <xf numFmtId="0" fontId="30" fillId="0" borderId="62" xfId="17" applyFont="1" applyFill="1" applyBorder="1" applyAlignment="1">
      <alignment vertical="center"/>
    </xf>
    <xf numFmtId="0" fontId="31" fillId="0" borderId="55" xfId="17" applyFont="1" applyFill="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Border="1" applyAlignment="1">
      <alignment horizontal="left" vertical="center" wrapText="1"/>
    </xf>
    <xf numFmtId="189" fontId="30" fillId="0" borderId="112" xfId="17" applyNumberFormat="1" applyFont="1" applyFill="1" applyBorder="1" applyAlignment="1">
      <alignment horizontal="right" vertical="center" shrinkToFit="1"/>
    </xf>
    <xf numFmtId="189" fontId="30" fillId="0" borderId="182" xfId="17" applyNumberFormat="1" applyFont="1" applyFill="1" applyBorder="1" applyAlignment="1">
      <alignment horizontal="right" vertical="center" shrinkToFit="1"/>
    </xf>
    <xf numFmtId="189" fontId="30" fillId="0" borderId="63" xfId="17" applyNumberFormat="1" applyFont="1" applyFill="1" applyBorder="1" applyAlignment="1">
      <alignment horizontal="right" vertical="center" shrinkToFit="1"/>
    </xf>
    <xf numFmtId="0" fontId="31" fillId="0" borderId="0" xfId="17" applyFont="1" applyFill="1" applyBorder="1" applyAlignment="1">
      <alignment vertical="center"/>
    </xf>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2"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1" xfId="18" applyFont="1" applyFill="1" applyBorder="1" applyAlignment="1"/>
    <xf numFmtId="0" fontId="31" fillId="6" borderId="22" xfId="18" applyFont="1" applyFill="1" applyBorder="1" applyAlignment="1"/>
    <xf numFmtId="0" fontId="31" fillId="6" borderId="22" xfId="18" applyFont="1" applyFill="1" applyBorder="1" applyAlignment="1">
      <alignment horizontal="right" vertical="center"/>
    </xf>
    <xf numFmtId="0" fontId="31" fillId="6" borderId="23" xfId="18" applyFont="1" applyFill="1" applyBorder="1" applyAlignment="1">
      <alignment horizontal="right" vertical="top"/>
    </xf>
    <xf numFmtId="0" fontId="31" fillId="6" borderId="14" xfId="18" applyFont="1" applyFill="1" applyBorder="1" applyAlignment="1">
      <alignment horizontal="center" vertical="center"/>
    </xf>
    <xf numFmtId="0" fontId="31" fillId="6" borderId="15" xfId="18" applyFont="1" applyFill="1" applyBorder="1" applyAlignment="1">
      <alignment horizontal="center" vertical="center"/>
    </xf>
    <xf numFmtId="0" fontId="31" fillId="6" borderId="61" xfId="18" applyFont="1" applyFill="1" applyBorder="1" applyAlignment="1">
      <alignment horizontal="center" vertical="center"/>
    </xf>
    <xf numFmtId="0" fontId="31" fillId="0" borderId="18" xfId="18" applyFont="1" applyFill="1" applyBorder="1" applyAlignment="1">
      <alignment vertical="center" wrapText="1"/>
    </xf>
    <xf numFmtId="0" fontId="31" fillId="0" borderId="14" xfId="18" applyFont="1" applyFill="1" applyBorder="1" applyAlignment="1">
      <alignment vertical="center" wrapText="1"/>
    </xf>
    <xf numFmtId="0" fontId="31" fillId="0" borderId="6" xfId="18" applyFont="1" applyFill="1" applyBorder="1" applyAlignment="1">
      <alignment vertical="center" wrapText="1"/>
    </xf>
    <xf numFmtId="0" fontId="31" fillId="0" borderId="50" xfId="18" applyFont="1" applyFill="1" applyBorder="1" applyAlignment="1">
      <alignment vertical="center"/>
    </xf>
    <xf numFmtId="0" fontId="31" fillId="0" borderId="52" xfId="18" applyFont="1" applyFill="1" applyBorder="1" applyAlignment="1">
      <alignment vertical="center"/>
    </xf>
    <xf numFmtId="181" fontId="31" fillId="0" borderId="183" xfId="18" applyNumberFormat="1" applyFont="1" applyFill="1" applyBorder="1" applyAlignment="1" applyProtection="1">
      <alignment horizontal="right" vertical="center" shrinkToFi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0" fontId="31" fillId="0" borderId="27"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3" xfId="18" applyFont="1" applyFill="1" applyBorder="1" applyAlignment="1">
      <alignment vertical="center"/>
    </xf>
    <xf numFmtId="181" fontId="31" fillId="0" borderId="186"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7" xfId="18" applyNumberFormat="1" applyFont="1" applyFill="1" applyBorder="1" applyAlignment="1" applyProtection="1">
      <alignment horizontal="right" vertical="center" shrinkToFit="1"/>
    </xf>
    <xf numFmtId="0" fontId="31" fillId="0" borderId="29"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4" xfId="18" applyFont="1" applyFill="1" applyBorder="1" applyAlignment="1">
      <alignment vertical="center" wrapText="1"/>
    </xf>
    <xf numFmtId="0" fontId="31" fillId="0" borderId="11" xfId="18" applyFont="1" applyFill="1" applyBorder="1" applyAlignment="1">
      <alignment vertical="center" wrapText="1"/>
    </xf>
    <xf numFmtId="0" fontId="31" fillId="0" borderId="62" xfId="18" applyFont="1" applyFill="1" applyBorder="1" applyAlignment="1">
      <alignment vertical="center"/>
    </xf>
    <xf numFmtId="0" fontId="31" fillId="0" borderId="56" xfId="18" applyFont="1" applyFill="1" applyBorder="1" applyAlignment="1">
      <alignment vertical="center"/>
    </xf>
    <xf numFmtId="0" fontId="31" fillId="0" borderId="54" xfId="18" applyFont="1" applyFill="1" applyBorder="1" applyAlignment="1">
      <alignment vertical="center"/>
    </xf>
    <xf numFmtId="0" fontId="31" fillId="0" borderId="55" xfId="18" applyFont="1" applyFill="1" applyBorder="1" applyAlignment="1">
      <alignment vertical="center"/>
    </xf>
    <xf numFmtId="0" fontId="31" fillId="0" borderId="57" xfId="18" applyFont="1" applyFill="1" applyBorder="1" applyAlignment="1">
      <alignment vertical="center"/>
    </xf>
    <xf numFmtId="181" fontId="31" fillId="0" borderId="112" xfId="18" applyNumberFormat="1" applyFont="1" applyFill="1" applyBorder="1" applyAlignment="1" applyProtection="1">
      <alignment horizontal="right" vertical="center" shrinkToFit="1"/>
    </xf>
    <xf numFmtId="181" fontId="31" fillId="0" borderId="182" xfId="18" applyNumberFormat="1" applyFont="1" applyFill="1" applyBorder="1" applyAlignment="1" applyProtection="1">
      <alignment horizontal="right" vertical="center" shrinkToFit="1"/>
    </xf>
    <xf numFmtId="181" fontId="31" fillId="0" borderId="63"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NumberFormat="1" applyFont="1" applyAlignment="1">
      <alignment horizontal="center" vertical="center" shrinkToFit="1"/>
    </xf>
    <xf numFmtId="0" fontId="32" fillId="8" borderId="21" xfId="18" applyFont="1" applyFill="1" applyBorder="1" applyAlignment="1"/>
    <xf numFmtId="0" fontId="32" fillId="8" borderId="22" xfId="18" applyFont="1" applyFill="1" applyBorder="1" applyAlignment="1"/>
    <xf numFmtId="0" fontId="32" fillId="8" borderId="22" xfId="18" applyFont="1" applyFill="1" applyBorder="1" applyAlignment="1">
      <alignment horizontal="right" vertical="center"/>
    </xf>
    <xf numFmtId="0" fontId="32" fillId="8" borderId="23" xfId="18" applyFont="1" applyFill="1" applyBorder="1" applyAlignment="1">
      <alignment horizontal="right" vertical="top"/>
    </xf>
    <xf numFmtId="0" fontId="32" fillId="8" borderId="14" xfId="18" applyFont="1" applyFill="1" applyBorder="1" applyAlignment="1">
      <alignment horizontal="center" vertical="center"/>
    </xf>
    <xf numFmtId="0" fontId="32" fillId="8" borderId="15" xfId="18" applyFont="1" applyFill="1" applyBorder="1" applyAlignment="1">
      <alignment horizontal="center" vertical="center"/>
    </xf>
    <xf numFmtId="0" fontId="32" fillId="8" borderId="61" xfId="18" applyFont="1" applyFill="1" applyBorder="1" applyAlignment="1">
      <alignment horizontal="center" vertical="center"/>
    </xf>
    <xf numFmtId="0" fontId="32" fillId="0" borderId="183" xfId="18" applyFont="1" applyBorder="1" applyAlignment="1">
      <alignment horizontal="center" vertical="center" wrapText="1"/>
    </xf>
    <xf numFmtId="0" fontId="32" fillId="0" borderId="184" xfId="18" applyFont="1" applyBorder="1" applyAlignment="1">
      <alignment horizontal="center" vertical="center" wrapText="1"/>
    </xf>
    <xf numFmtId="0" fontId="32" fillId="0" borderId="49" xfId="18" applyFont="1" applyBorder="1">
      <alignment vertical="center"/>
    </xf>
    <xf numFmtId="0" fontId="32" fillId="0" borderId="50" xfId="18" applyFont="1" applyBorder="1">
      <alignment vertical="center"/>
    </xf>
    <xf numFmtId="0" fontId="32" fillId="0" borderId="51" xfId="18" applyFont="1" applyBorder="1">
      <alignment vertical="center"/>
    </xf>
    <xf numFmtId="181" fontId="32" fillId="0" borderId="183" xfId="18" applyNumberFormat="1" applyFont="1" applyBorder="1" applyAlignment="1" applyProtection="1">
      <alignment horizontal="right" vertical="center" shrinkToFit="1"/>
      <protection locked="0"/>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0" fontId="32" fillId="0" borderId="112" xfId="18" applyFont="1" applyBorder="1" applyAlignment="1">
      <alignment horizontal="center" vertical="center" wrapText="1"/>
    </xf>
    <xf numFmtId="0" fontId="32" fillId="0" borderId="182" xfId="18" applyFont="1" applyBorder="1" applyAlignment="1">
      <alignment horizontal="center" vertical="center" wrapText="1"/>
    </xf>
    <xf numFmtId="0" fontId="32" fillId="0" borderId="54" xfId="18" applyFont="1" applyBorder="1">
      <alignment vertical="center"/>
    </xf>
    <xf numFmtId="0" fontId="32" fillId="0" borderId="55" xfId="18" applyFont="1" applyBorder="1">
      <alignment vertical="center"/>
    </xf>
    <xf numFmtId="0" fontId="32" fillId="0" borderId="56" xfId="18" applyFont="1" applyBorder="1">
      <alignment vertical="center"/>
    </xf>
    <xf numFmtId="181" fontId="32" fillId="0" borderId="112" xfId="18" applyNumberFormat="1" applyFont="1" applyBorder="1" applyAlignment="1" applyProtection="1">
      <alignment horizontal="right" vertical="center" shrinkToFit="1"/>
      <protection locked="0"/>
    </xf>
    <xf numFmtId="181" fontId="32" fillId="0" borderId="182" xfId="18" applyNumberFormat="1" applyFont="1" applyBorder="1" applyAlignment="1" applyProtection="1">
      <alignment horizontal="right" vertical="center" shrinkToFit="1"/>
      <protection locked="0"/>
    </xf>
    <xf numFmtId="181" fontId="32" fillId="0" borderId="63"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36"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17" xfId="19" applyFont="1" applyFill="1" applyBorder="1" applyAlignment="1">
      <alignment horizontal="center"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6" xfId="19" applyFont="1" applyFill="1" applyBorder="1" applyAlignment="1">
      <alignment vertical="center" wrapText="1"/>
    </xf>
    <xf numFmtId="0" fontId="31" fillId="0" borderId="50" xfId="19" applyFont="1" applyFill="1" applyBorder="1" applyAlignment="1">
      <alignment horizontal="left" vertical="center"/>
    </xf>
    <xf numFmtId="0" fontId="31" fillId="0" borderId="52" xfId="19" applyFont="1" applyFill="1" applyBorder="1" applyAlignment="1">
      <alignment horizontal="left" vertical="center"/>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3" xfId="19" applyFont="1" applyFill="1" applyBorder="1" applyAlignment="1">
      <alignment horizontal="lef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2"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3" xfId="19" applyFont="1" applyFill="1" applyBorder="1" applyAlignment="1">
      <alignment horizontal="center" vertical="center" shrinkToFi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38"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4" xfId="19" applyFont="1" applyFill="1" applyBorder="1" applyAlignment="1">
      <alignment vertical="center"/>
    </xf>
    <xf numFmtId="0" fontId="31" fillId="0" borderId="55" xfId="19" applyFont="1" applyFill="1" applyBorder="1" applyAlignment="1">
      <alignment horizontal="left" vertical="center"/>
    </xf>
    <xf numFmtId="0" fontId="31" fillId="0" borderId="57" xfId="19" applyFont="1" applyFill="1" applyBorder="1" applyAlignment="1">
      <alignment horizontal="lef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7" fillId="6" borderId="21" xfId="16" applyFont="1" applyFill="1" applyBorder="1" applyAlignment="1"/>
    <xf numFmtId="0" fontId="37" fillId="6" borderId="22" xfId="16" applyFont="1" applyFill="1" applyBorder="1" applyAlignment="1">
      <alignment horizontal="right" vertical="top"/>
    </xf>
    <xf numFmtId="0" fontId="37" fillId="6" borderId="23" xfId="16" applyFont="1" applyFill="1" applyBorder="1" applyAlignment="1">
      <alignment horizontal="right" vertical="top"/>
    </xf>
    <xf numFmtId="0" fontId="38" fillId="8" borderId="15" xfId="20" applyFont="1" applyFill="1" applyBorder="1" applyAlignment="1">
      <alignment horizontal="center" vertical="center"/>
    </xf>
    <xf numFmtId="0" fontId="38" fillId="8" borderId="61" xfId="20" applyFont="1" applyFill="1" applyBorder="1" applyAlignment="1">
      <alignment horizontal="center" vertical="center"/>
    </xf>
    <xf numFmtId="0" fontId="37" fillId="0" borderId="27" xfId="16" applyFont="1" applyFill="1" applyBorder="1" applyAlignment="1">
      <alignment horizontal="center" vertical="center" wrapText="1"/>
    </xf>
    <xf numFmtId="0" fontId="37" fillId="0" borderId="19" xfId="16" applyFont="1" applyFill="1" applyBorder="1" applyAlignment="1" applyProtection="1">
      <alignment horizontal="left" vertical="center" wrapText="1"/>
    </xf>
    <xf numFmtId="0" fontId="37" fillId="0" borderId="20" xfId="16" applyFont="1" applyFill="1" applyBorder="1" applyAlignment="1" applyProtection="1">
      <alignment horizontal="left" vertical="center" wrapText="1"/>
    </xf>
    <xf numFmtId="181" fontId="37" fillId="0" borderId="15" xfId="20" applyNumberFormat="1" applyFont="1" applyFill="1" applyBorder="1" applyAlignment="1" applyProtection="1">
      <alignment horizontal="right" vertical="center" shrinkToFit="1"/>
    </xf>
    <xf numFmtId="181" fontId="37" fillId="0" borderId="17" xfId="20" applyNumberFormat="1" applyFont="1" applyFill="1" applyBorder="1" applyAlignment="1" applyProtection="1">
      <alignment horizontal="right" vertical="center" shrinkToFit="1"/>
    </xf>
    <xf numFmtId="0" fontId="37" fillId="0" borderId="38" xfId="16" applyFont="1" applyFill="1" applyBorder="1" applyAlignment="1">
      <alignment horizontal="center" vertical="center" wrapText="1"/>
    </xf>
    <xf numFmtId="0" fontId="37" fillId="0" borderId="2" xfId="16" applyFont="1" applyFill="1" applyBorder="1" applyAlignment="1" applyProtection="1">
      <alignment horizontal="left" vertical="center"/>
    </xf>
    <xf numFmtId="0" fontId="37" fillId="0" borderId="39" xfId="16" applyFont="1" applyFill="1" applyBorder="1" applyAlignment="1" applyProtection="1">
      <alignment horizontal="left" vertical="center"/>
    </xf>
    <xf numFmtId="181" fontId="37" fillId="0" borderId="36" xfId="20" applyNumberFormat="1" applyFont="1" applyFill="1" applyBorder="1" applyAlignment="1" applyProtection="1">
      <alignment horizontal="right" vertical="center" shrinkToFit="1"/>
    </xf>
    <xf numFmtId="181" fontId="37" fillId="0" borderId="37" xfId="20" applyNumberFormat="1" applyFont="1" applyFill="1" applyBorder="1" applyAlignment="1" applyProtection="1">
      <alignment horizontal="right" vertical="center" shrinkToFit="1"/>
    </xf>
    <xf numFmtId="0" fontId="37" fillId="0" borderId="9" xfId="16" applyFont="1" applyFill="1" applyBorder="1" applyAlignment="1" applyProtection="1">
      <alignment horizontal="left" vertical="center"/>
    </xf>
    <xf numFmtId="0" fontId="37" fillId="0" borderId="53" xfId="16" applyFont="1" applyFill="1" applyBorder="1" applyAlignment="1" applyProtection="1">
      <alignment horizontal="left" vertical="center"/>
    </xf>
    <xf numFmtId="181" fontId="37" fillId="0" borderId="12" xfId="20" applyNumberFormat="1" applyFont="1" applyFill="1" applyBorder="1" applyAlignment="1" applyProtection="1">
      <alignment horizontal="right" vertical="center" shrinkToFit="1"/>
    </xf>
    <xf numFmtId="181" fontId="37" fillId="0" borderId="187" xfId="20" applyNumberFormat="1" applyFont="1" applyFill="1" applyBorder="1" applyAlignment="1" applyProtection="1">
      <alignment horizontal="right" vertical="center" shrinkToFit="1"/>
    </xf>
    <xf numFmtId="0" fontId="37" fillId="0" borderId="24" xfId="16" applyFont="1" applyFill="1" applyBorder="1" applyAlignment="1">
      <alignment horizontal="center" vertical="center"/>
    </xf>
    <xf numFmtId="0" fontId="37" fillId="0" borderId="10" xfId="16" applyFont="1" applyFill="1" applyBorder="1" applyAlignment="1" applyProtection="1">
      <alignment horizontal="left" vertical="center" wrapText="1"/>
      <protection locked="0"/>
    </xf>
    <xf numFmtId="0" fontId="37" fillId="0" borderId="9" xfId="16" applyFont="1" applyFill="1" applyBorder="1" applyAlignment="1" applyProtection="1">
      <alignment horizontal="left" vertical="center" wrapText="1"/>
      <protection locked="0"/>
    </xf>
    <xf numFmtId="0" fontId="37" fillId="0" borderId="53" xfId="16" applyFont="1" applyFill="1" applyBorder="1" applyAlignment="1" applyProtection="1">
      <alignment horizontal="left" vertical="center" wrapText="1"/>
      <protection locked="0"/>
    </xf>
    <xf numFmtId="181" fontId="37" fillId="0" borderId="12" xfId="20" applyNumberFormat="1" applyFont="1" applyFill="1" applyBorder="1" applyAlignment="1" applyProtection="1">
      <alignment horizontal="right" vertical="center" shrinkToFit="1"/>
      <protection locked="0"/>
    </xf>
    <xf numFmtId="181" fontId="37" fillId="0" borderId="187" xfId="20" applyNumberFormat="1" applyFont="1" applyFill="1" applyBorder="1" applyAlignment="1" applyProtection="1">
      <alignment horizontal="right" vertical="center" shrinkToFit="1"/>
      <protection locked="0"/>
    </xf>
    <xf numFmtId="0" fontId="37" fillId="0" borderId="40" xfId="16" applyFont="1" applyFill="1" applyBorder="1" applyAlignment="1">
      <alignment horizontal="center" vertical="center"/>
    </xf>
    <xf numFmtId="0" fontId="37" fillId="0" borderId="54" xfId="16" applyFont="1" applyFill="1" applyBorder="1" applyAlignment="1" applyProtection="1">
      <alignment horizontal="left" vertical="center" wrapText="1"/>
      <protection locked="0"/>
    </xf>
    <xf numFmtId="0" fontId="37" fillId="0" borderId="55" xfId="16" applyFont="1" applyFill="1" applyBorder="1" applyAlignment="1" applyProtection="1">
      <alignment horizontal="left" vertical="center" wrapText="1"/>
      <protection locked="0"/>
    </xf>
    <xf numFmtId="0" fontId="37" fillId="0" borderId="57" xfId="16" applyFont="1" applyFill="1" applyBorder="1" applyAlignment="1" applyProtection="1">
      <alignment horizontal="left" vertical="center" wrapText="1"/>
      <protection locked="0"/>
    </xf>
    <xf numFmtId="181" fontId="37" fillId="0" borderId="182" xfId="20" applyNumberFormat="1" applyFont="1" applyFill="1" applyBorder="1" applyAlignment="1" applyProtection="1">
      <alignment horizontal="right" vertical="center" shrinkToFit="1"/>
      <protection locked="0"/>
    </xf>
    <xf numFmtId="181" fontId="37" fillId="0" borderId="63" xfId="20" applyNumberFormat="1" applyFont="1" applyFill="1" applyBorder="1" applyAlignment="1" applyProtection="1">
      <alignment horizontal="right" vertical="center" shrinkToFit="1"/>
      <protection locked="0"/>
    </xf>
    <xf numFmtId="0" fontId="37" fillId="0" borderId="21" xfId="16" applyFont="1" applyFill="1" applyBorder="1" applyAlignment="1">
      <alignment horizontal="center" vertical="center"/>
    </xf>
    <xf numFmtId="0" fontId="37" fillId="0" borderId="22" xfId="16" applyFont="1" applyFill="1" applyBorder="1" applyAlignment="1" applyProtection="1">
      <alignment horizontal="left" vertical="center"/>
    </xf>
    <xf numFmtId="0" fontId="37" fillId="0" borderId="23" xfId="16" applyFont="1" applyFill="1" applyBorder="1" applyAlignment="1" applyProtection="1">
      <alignment horizontal="left" vertical="center"/>
    </xf>
    <xf numFmtId="181" fontId="37" fillId="0" borderId="59" xfId="20" applyNumberFormat="1" applyFont="1" applyFill="1" applyBorder="1" applyAlignment="1" applyProtection="1">
      <alignment horizontal="right" vertical="center" shrinkToFit="1"/>
    </xf>
    <xf numFmtId="181" fontId="37" fillId="0" borderId="61"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215E-42E0-83E5-30DE30480DB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92508</c:v>
                </c:pt>
                <c:pt idx="1">
                  <c:v>75984</c:v>
                </c:pt>
                <c:pt idx="2">
                  <c:v>96233</c:v>
                </c:pt>
                <c:pt idx="3">
                  <c:v>172185</c:v>
                </c:pt>
                <c:pt idx="4">
                  <c:v>269884</c:v>
                </c:pt>
              </c:numCache>
            </c:numRef>
          </c:val>
          <c:smooth val="0"/>
          <c:extLst>
            <c:ext xmlns:c16="http://schemas.microsoft.com/office/drawing/2014/chart" uri="{C3380CC4-5D6E-409C-BE32-E72D297353CC}">
              <c16:uniqueId val="{00000001-215E-42E0-83E5-30DE30480DB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5.37</c:v>
                </c:pt>
                <c:pt idx="1">
                  <c:v>5.87</c:v>
                </c:pt>
                <c:pt idx="2">
                  <c:v>5.0199999999999996</c:v>
                </c:pt>
                <c:pt idx="3">
                  <c:v>4.88</c:v>
                </c:pt>
                <c:pt idx="4">
                  <c:v>5.86</c:v>
                </c:pt>
              </c:numCache>
            </c:numRef>
          </c:val>
          <c:extLst>
            <c:ext xmlns:c16="http://schemas.microsoft.com/office/drawing/2014/chart" uri="{C3380CC4-5D6E-409C-BE32-E72D297353CC}">
              <c16:uniqueId val="{00000000-F2C3-489C-BFC2-63694EDD6FB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11.58</c:v>
                </c:pt>
                <c:pt idx="1">
                  <c:v>8.9700000000000006</c:v>
                </c:pt>
                <c:pt idx="2">
                  <c:v>6.43</c:v>
                </c:pt>
                <c:pt idx="3">
                  <c:v>4.7</c:v>
                </c:pt>
                <c:pt idx="4">
                  <c:v>4.55</c:v>
                </c:pt>
              </c:numCache>
            </c:numRef>
          </c:val>
          <c:extLst>
            <c:ext xmlns:c16="http://schemas.microsoft.com/office/drawing/2014/chart" uri="{C3380CC4-5D6E-409C-BE32-E72D297353CC}">
              <c16:uniqueId val="{00000001-F2C3-489C-BFC2-63694EDD6F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-0.28999999999999998</c:v>
                </c:pt>
                <c:pt idx="1">
                  <c:v>-3.55</c:v>
                </c:pt>
                <c:pt idx="2">
                  <c:v>-3.54</c:v>
                </c:pt>
                <c:pt idx="3">
                  <c:v>-1.97</c:v>
                </c:pt>
                <c:pt idx="4">
                  <c:v>1.1399999999999999</c:v>
                </c:pt>
              </c:numCache>
            </c:numRef>
          </c:val>
          <c:smooth val="0"/>
          <c:extLst>
            <c:ext xmlns:c16="http://schemas.microsoft.com/office/drawing/2014/chart" uri="{C3380CC4-5D6E-409C-BE32-E72D297353CC}">
              <c16:uniqueId val="{00000002-F2C3-489C-BFC2-63694EDD6F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0.08</c:v>
                </c:pt>
                <c:pt idx="2">
                  <c:v>#N/A</c:v>
                </c:pt>
                <c:pt idx="3">
                  <c:v>0.02</c:v>
                </c:pt>
                <c:pt idx="4">
                  <c:v>#N/A</c:v>
                </c:pt>
                <c:pt idx="5">
                  <c:v>0.01</c:v>
                </c:pt>
                <c:pt idx="6">
                  <c:v>#N/A</c:v>
                </c:pt>
                <c:pt idx="7">
                  <c:v>2.61</c:v>
                </c:pt>
                <c:pt idx="8">
                  <c:v>#N/A</c:v>
                </c:pt>
                <c:pt idx="9">
                  <c:v>0</c:v>
                </c:pt>
              </c:numCache>
            </c:numRef>
          </c:val>
          <c:extLst>
            <c:ext xmlns:c16="http://schemas.microsoft.com/office/drawing/2014/chart" uri="{C3380CC4-5D6E-409C-BE32-E72D297353CC}">
              <c16:uniqueId val="{00000000-02C7-47D5-81FE-8A33FAB0417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C7-47D5-81FE-8A33FAB04174}"/>
            </c:ext>
          </c:extLst>
        </c:ser>
        <c:ser>
          <c:idx val="2"/>
          <c:order val="2"/>
          <c:tx>
            <c:strRef>
              <c:f>[1]データシート!$A$29</c:f>
              <c:strCache>
                <c:ptCount val="1"/>
                <c:pt idx="0">
                  <c:v>長井市山形鉄道運営助成事業特別会計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2C7-47D5-81FE-8A33FAB04174}"/>
            </c:ext>
          </c:extLst>
        </c:ser>
        <c:ser>
          <c:idx val="3"/>
          <c:order val="3"/>
          <c:tx>
            <c:strRef>
              <c:f>[1]データシート!$A$30</c:f>
              <c:strCache>
                <c:ptCount val="1"/>
                <c:pt idx="0">
                  <c:v>長井市訪問看護事業特別会計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2C7-47D5-81FE-8A33FAB04174}"/>
            </c:ext>
          </c:extLst>
        </c:ser>
        <c:ser>
          <c:idx val="4"/>
          <c:order val="4"/>
          <c:tx>
            <c:strRef>
              <c:f>[1]データシート!$A$31</c:f>
              <c:strCache>
                <c:ptCount val="1"/>
                <c:pt idx="0">
                  <c:v>長井市後期高齢者医療特別会計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0.06</c:v>
                </c:pt>
                <c:pt idx="2">
                  <c:v>#N/A</c:v>
                </c:pt>
                <c:pt idx="3">
                  <c:v>0.06</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4-02C7-47D5-81FE-8A33FAB04174}"/>
            </c:ext>
          </c:extLst>
        </c:ser>
        <c:ser>
          <c:idx val="5"/>
          <c:order val="5"/>
          <c:tx>
            <c:strRef>
              <c:f>[1]データシート!$A$32</c:f>
              <c:strCache>
                <c:ptCount val="1"/>
                <c:pt idx="0">
                  <c:v>長井市下水道事業会計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#N/A</c:v>
                </c:pt>
                <c:pt idx="9">
                  <c:v>0.41</c:v>
                </c:pt>
              </c:numCache>
            </c:numRef>
          </c:val>
          <c:extLst>
            <c:ext xmlns:c16="http://schemas.microsoft.com/office/drawing/2014/chart" uri="{C3380CC4-5D6E-409C-BE32-E72D297353CC}">
              <c16:uniqueId val="{00000005-02C7-47D5-81FE-8A33FAB04174}"/>
            </c:ext>
          </c:extLst>
        </c:ser>
        <c:ser>
          <c:idx val="6"/>
          <c:order val="6"/>
          <c:tx>
            <c:strRef>
              <c:f>[1]データシート!$A$33</c:f>
              <c:strCache>
                <c:ptCount val="1"/>
                <c:pt idx="0">
                  <c:v>長井市介護保険特別会計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1.37</c:v>
                </c:pt>
                <c:pt idx="2">
                  <c:v>#N/A</c:v>
                </c:pt>
                <c:pt idx="3">
                  <c:v>0.71</c:v>
                </c:pt>
                <c:pt idx="4">
                  <c:v>#N/A</c:v>
                </c:pt>
                <c:pt idx="5">
                  <c:v>0.87</c:v>
                </c:pt>
                <c:pt idx="6">
                  <c:v>#N/A</c:v>
                </c:pt>
                <c:pt idx="7">
                  <c:v>0.53</c:v>
                </c:pt>
                <c:pt idx="8">
                  <c:v>#N/A</c:v>
                </c:pt>
                <c:pt idx="9">
                  <c:v>0.44</c:v>
                </c:pt>
              </c:numCache>
            </c:numRef>
          </c:val>
          <c:extLst>
            <c:ext xmlns:c16="http://schemas.microsoft.com/office/drawing/2014/chart" uri="{C3380CC4-5D6E-409C-BE32-E72D297353CC}">
              <c16:uniqueId val="{00000006-02C7-47D5-81FE-8A33FAB04174}"/>
            </c:ext>
          </c:extLst>
        </c:ser>
        <c:ser>
          <c:idx val="7"/>
          <c:order val="7"/>
          <c:tx>
            <c:strRef>
              <c:f>[1]データシート!$A$34</c:f>
              <c:strCache>
                <c:ptCount val="1"/>
                <c:pt idx="0">
                  <c:v>長井市国民健康保険特別会計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1.21</c:v>
                </c:pt>
                <c:pt idx="2">
                  <c:v>#N/A</c:v>
                </c:pt>
                <c:pt idx="3">
                  <c:v>2.1800000000000002</c:v>
                </c:pt>
                <c:pt idx="4">
                  <c:v>#N/A</c:v>
                </c:pt>
                <c:pt idx="5">
                  <c:v>1.96</c:v>
                </c:pt>
                <c:pt idx="6">
                  <c:v>#N/A</c:v>
                </c:pt>
                <c:pt idx="7">
                  <c:v>3.13</c:v>
                </c:pt>
                <c:pt idx="8">
                  <c:v>#N/A</c:v>
                </c:pt>
                <c:pt idx="9">
                  <c:v>3.23</c:v>
                </c:pt>
              </c:numCache>
            </c:numRef>
          </c:val>
          <c:extLst>
            <c:ext xmlns:c16="http://schemas.microsoft.com/office/drawing/2014/chart" uri="{C3380CC4-5D6E-409C-BE32-E72D297353CC}">
              <c16:uniqueId val="{00000007-02C7-47D5-81FE-8A33FAB04174}"/>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5.37</c:v>
                </c:pt>
                <c:pt idx="2">
                  <c:v>#N/A</c:v>
                </c:pt>
                <c:pt idx="3">
                  <c:v>5.87</c:v>
                </c:pt>
                <c:pt idx="4">
                  <c:v>#N/A</c:v>
                </c:pt>
                <c:pt idx="5">
                  <c:v>5.0199999999999996</c:v>
                </c:pt>
                <c:pt idx="6">
                  <c:v>#N/A</c:v>
                </c:pt>
                <c:pt idx="7">
                  <c:v>4.87</c:v>
                </c:pt>
                <c:pt idx="8">
                  <c:v>#N/A</c:v>
                </c:pt>
                <c:pt idx="9">
                  <c:v>5.85</c:v>
                </c:pt>
              </c:numCache>
            </c:numRef>
          </c:val>
          <c:extLst>
            <c:ext xmlns:c16="http://schemas.microsoft.com/office/drawing/2014/chart" uri="{C3380CC4-5D6E-409C-BE32-E72D297353CC}">
              <c16:uniqueId val="{00000008-02C7-47D5-81FE-8A33FAB04174}"/>
            </c:ext>
          </c:extLst>
        </c:ser>
        <c:ser>
          <c:idx val="9"/>
          <c:order val="9"/>
          <c:tx>
            <c:strRef>
              <c:f>[1]データシート!$A$36</c:f>
              <c:strCache>
                <c:ptCount val="1"/>
                <c:pt idx="0">
                  <c:v>長井市水道事業会計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6.61</c:v>
                </c:pt>
                <c:pt idx="2">
                  <c:v>#N/A</c:v>
                </c:pt>
                <c:pt idx="3">
                  <c:v>7.97</c:v>
                </c:pt>
                <c:pt idx="4">
                  <c:v>#N/A</c:v>
                </c:pt>
                <c:pt idx="5">
                  <c:v>8.32</c:v>
                </c:pt>
                <c:pt idx="6">
                  <c:v>#N/A</c:v>
                </c:pt>
                <c:pt idx="7">
                  <c:v>9.24</c:v>
                </c:pt>
                <c:pt idx="8">
                  <c:v>#N/A</c:v>
                </c:pt>
                <c:pt idx="9">
                  <c:v>9.6999999999999993</c:v>
                </c:pt>
              </c:numCache>
            </c:numRef>
          </c:val>
          <c:extLst>
            <c:ext xmlns:c16="http://schemas.microsoft.com/office/drawing/2014/chart" uri="{C3380CC4-5D6E-409C-BE32-E72D297353CC}">
              <c16:uniqueId val="{00000009-02C7-47D5-81FE-8A33FAB041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1291</c:v>
                </c:pt>
                <c:pt idx="5">
                  <c:v>1301</c:v>
                </c:pt>
                <c:pt idx="8">
                  <c:v>1269</c:v>
                </c:pt>
                <c:pt idx="11">
                  <c:v>1263</c:v>
                </c:pt>
                <c:pt idx="14">
                  <c:v>1284</c:v>
                </c:pt>
              </c:numCache>
            </c:numRef>
          </c:val>
          <c:extLst>
            <c:ext xmlns:c16="http://schemas.microsoft.com/office/drawing/2014/chart" uri="{C3380CC4-5D6E-409C-BE32-E72D297353CC}">
              <c16:uniqueId val="{00000000-A6FE-4E14-AD84-2F179030F4D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A6FE-4E14-AD84-2F179030F4D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A6FE-4E14-AD84-2F179030F4D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298</c:v>
                </c:pt>
                <c:pt idx="3">
                  <c:v>333</c:v>
                </c:pt>
                <c:pt idx="6">
                  <c:v>343</c:v>
                </c:pt>
                <c:pt idx="9">
                  <c:v>347</c:v>
                </c:pt>
                <c:pt idx="12">
                  <c:v>339</c:v>
                </c:pt>
              </c:numCache>
            </c:numRef>
          </c:val>
          <c:extLst>
            <c:ext xmlns:c16="http://schemas.microsoft.com/office/drawing/2014/chart" uri="{C3380CC4-5D6E-409C-BE32-E72D297353CC}">
              <c16:uniqueId val="{00000003-A6FE-4E14-AD84-2F179030F4D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790</c:v>
                </c:pt>
                <c:pt idx="3">
                  <c:v>703</c:v>
                </c:pt>
                <c:pt idx="6">
                  <c:v>624</c:v>
                </c:pt>
                <c:pt idx="9">
                  <c:v>623</c:v>
                </c:pt>
                <c:pt idx="12">
                  <c:v>432</c:v>
                </c:pt>
              </c:numCache>
            </c:numRef>
          </c:val>
          <c:extLst>
            <c:ext xmlns:c16="http://schemas.microsoft.com/office/drawing/2014/chart" uri="{C3380CC4-5D6E-409C-BE32-E72D297353CC}">
              <c16:uniqueId val="{00000004-A6FE-4E14-AD84-2F179030F4D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FE-4E14-AD84-2F179030F4D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FE-4E14-AD84-2F179030F4D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1014</c:v>
                </c:pt>
                <c:pt idx="3">
                  <c:v>1040</c:v>
                </c:pt>
                <c:pt idx="6">
                  <c:v>1095</c:v>
                </c:pt>
                <c:pt idx="9">
                  <c:v>1108</c:v>
                </c:pt>
                <c:pt idx="12">
                  <c:v>1219</c:v>
                </c:pt>
              </c:numCache>
            </c:numRef>
          </c:val>
          <c:extLst>
            <c:ext xmlns:c16="http://schemas.microsoft.com/office/drawing/2014/chart" uri="{C3380CC4-5D6E-409C-BE32-E72D297353CC}">
              <c16:uniqueId val="{00000007-A6FE-4E14-AD84-2F179030F4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813</c:v>
                </c:pt>
                <c:pt idx="2">
                  <c:v>#N/A</c:v>
                </c:pt>
                <c:pt idx="3">
                  <c:v>#N/A</c:v>
                </c:pt>
                <c:pt idx="4">
                  <c:v>777</c:v>
                </c:pt>
                <c:pt idx="5">
                  <c:v>#N/A</c:v>
                </c:pt>
                <c:pt idx="6">
                  <c:v>#N/A</c:v>
                </c:pt>
                <c:pt idx="7">
                  <c:v>794</c:v>
                </c:pt>
                <c:pt idx="8">
                  <c:v>#N/A</c:v>
                </c:pt>
                <c:pt idx="9">
                  <c:v>#N/A</c:v>
                </c:pt>
                <c:pt idx="10">
                  <c:v>817</c:v>
                </c:pt>
                <c:pt idx="11">
                  <c:v>#N/A</c:v>
                </c:pt>
                <c:pt idx="12">
                  <c:v>#N/A</c:v>
                </c:pt>
                <c:pt idx="13">
                  <c:v>708</c:v>
                </c:pt>
                <c:pt idx="14">
                  <c:v>#N/A</c:v>
                </c:pt>
              </c:numCache>
            </c:numRef>
          </c:val>
          <c:smooth val="0"/>
          <c:extLst>
            <c:ext xmlns:c16="http://schemas.microsoft.com/office/drawing/2014/chart" uri="{C3380CC4-5D6E-409C-BE32-E72D297353CC}">
              <c16:uniqueId val="{00000008-A6FE-4E14-AD84-2F179030F4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12840</c:v>
                </c:pt>
                <c:pt idx="5">
                  <c:v>12450</c:v>
                </c:pt>
                <c:pt idx="8">
                  <c:v>12547</c:v>
                </c:pt>
                <c:pt idx="11">
                  <c:v>12983</c:v>
                </c:pt>
                <c:pt idx="14">
                  <c:v>14397</c:v>
                </c:pt>
              </c:numCache>
            </c:numRef>
          </c:val>
          <c:extLst>
            <c:ext xmlns:c16="http://schemas.microsoft.com/office/drawing/2014/chart" uri="{C3380CC4-5D6E-409C-BE32-E72D297353CC}">
              <c16:uniqueId val="{00000000-D49B-48EF-86B5-3C245B3D624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1001</c:v>
                </c:pt>
                <c:pt idx="5">
                  <c:v>934</c:v>
                </c:pt>
                <c:pt idx="8">
                  <c:v>1042</c:v>
                </c:pt>
                <c:pt idx="11">
                  <c:v>1117</c:v>
                </c:pt>
                <c:pt idx="14">
                  <c:v>999</c:v>
                </c:pt>
              </c:numCache>
            </c:numRef>
          </c:val>
          <c:extLst>
            <c:ext xmlns:c16="http://schemas.microsoft.com/office/drawing/2014/chart" uri="{C3380CC4-5D6E-409C-BE32-E72D297353CC}">
              <c16:uniqueId val="{00000001-D49B-48EF-86B5-3C245B3D624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2696</c:v>
                </c:pt>
                <c:pt idx="5">
                  <c:v>2202</c:v>
                </c:pt>
                <c:pt idx="8">
                  <c:v>1685</c:v>
                </c:pt>
                <c:pt idx="11">
                  <c:v>1397</c:v>
                </c:pt>
                <c:pt idx="14">
                  <c:v>1923</c:v>
                </c:pt>
              </c:numCache>
            </c:numRef>
          </c:val>
          <c:extLst>
            <c:ext xmlns:c16="http://schemas.microsoft.com/office/drawing/2014/chart" uri="{C3380CC4-5D6E-409C-BE32-E72D297353CC}">
              <c16:uniqueId val="{00000002-D49B-48EF-86B5-3C245B3D624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9B-48EF-86B5-3C245B3D624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9B-48EF-86B5-3C245B3D624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9B-48EF-86B5-3C245B3D624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2512</c:v>
                </c:pt>
                <c:pt idx="3">
                  <c:v>2472</c:v>
                </c:pt>
                <c:pt idx="6">
                  <c:v>2325</c:v>
                </c:pt>
                <c:pt idx="9">
                  <c:v>2277</c:v>
                </c:pt>
                <c:pt idx="12">
                  <c:v>2433</c:v>
                </c:pt>
              </c:numCache>
            </c:numRef>
          </c:val>
          <c:extLst>
            <c:ext xmlns:c16="http://schemas.microsoft.com/office/drawing/2014/chart" uri="{C3380CC4-5D6E-409C-BE32-E72D297353CC}">
              <c16:uniqueId val="{00000006-D49B-48EF-86B5-3C245B3D624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3042</c:v>
                </c:pt>
                <c:pt idx="3">
                  <c:v>2884</c:v>
                </c:pt>
                <c:pt idx="6">
                  <c:v>2870</c:v>
                </c:pt>
                <c:pt idx="9">
                  <c:v>3064</c:v>
                </c:pt>
                <c:pt idx="12">
                  <c:v>3593</c:v>
                </c:pt>
              </c:numCache>
            </c:numRef>
          </c:val>
          <c:extLst>
            <c:ext xmlns:c16="http://schemas.microsoft.com/office/drawing/2014/chart" uri="{C3380CC4-5D6E-409C-BE32-E72D297353CC}">
              <c16:uniqueId val="{00000007-D49B-48EF-86B5-3C245B3D624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6138</c:v>
                </c:pt>
                <c:pt idx="3">
                  <c:v>5749</c:v>
                </c:pt>
                <c:pt idx="6">
                  <c:v>5391</c:v>
                </c:pt>
                <c:pt idx="9">
                  <c:v>4976</c:v>
                </c:pt>
                <c:pt idx="12">
                  <c:v>4309</c:v>
                </c:pt>
              </c:numCache>
            </c:numRef>
          </c:val>
          <c:extLst>
            <c:ext xmlns:c16="http://schemas.microsoft.com/office/drawing/2014/chart" uri="{C3380CC4-5D6E-409C-BE32-E72D297353CC}">
              <c16:uniqueId val="{00000008-D49B-48EF-86B5-3C245B3D624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5</c:v>
                </c:pt>
                <c:pt idx="3">
                  <c:v>3</c:v>
                </c:pt>
                <c:pt idx="6">
                  <c:v>2</c:v>
                </c:pt>
                <c:pt idx="9">
                  <c:v>1</c:v>
                </c:pt>
                <c:pt idx="12">
                  <c:v>764</c:v>
                </c:pt>
              </c:numCache>
            </c:numRef>
          </c:val>
          <c:extLst>
            <c:ext xmlns:c16="http://schemas.microsoft.com/office/drawing/2014/chart" uri="{C3380CC4-5D6E-409C-BE32-E72D297353CC}">
              <c16:uniqueId val="{00000009-D49B-48EF-86B5-3C245B3D624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12621</c:v>
                </c:pt>
                <c:pt idx="3">
                  <c:v>13206</c:v>
                </c:pt>
                <c:pt idx="6">
                  <c:v>14471</c:v>
                </c:pt>
                <c:pt idx="9">
                  <c:v>17192</c:v>
                </c:pt>
                <c:pt idx="12">
                  <c:v>22347</c:v>
                </c:pt>
              </c:numCache>
            </c:numRef>
          </c:val>
          <c:extLst>
            <c:ext xmlns:c16="http://schemas.microsoft.com/office/drawing/2014/chart" uri="{C3380CC4-5D6E-409C-BE32-E72D297353CC}">
              <c16:uniqueId val="{0000000A-D49B-48EF-86B5-3C245B3D62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7781</c:v>
                </c:pt>
                <c:pt idx="2">
                  <c:v>#N/A</c:v>
                </c:pt>
                <c:pt idx="3">
                  <c:v>#N/A</c:v>
                </c:pt>
                <c:pt idx="4">
                  <c:v>8729</c:v>
                </c:pt>
                <c:pt idx="5">
                  <c:v>#N/A</c:v>
                </c:pt>
                <c:pt idx="6">
                  <c:v>#N/A</c:v>
                </c:pt>
                <c:pt idx="7">
                  <c:v>9785</c:v>
                </c:pt>
                <c:pt idx="8">
                  <c:v>#N/A</c:v>
                </c:pt>
                <c:pt idx="9">
                  <c:v>#N/A</c:v>
                </c:pt>
                <c:pt idx="10">
                  <c:v>12013</c:v>
                </c:pt>
                <c:pt idx="11">
                  <c:v>#N/A</c:v>
                </c:pt>
                <c:pt idx="12">
                  <c:v>#N/A</c:v>
                </c:pt>
                <c:pt idx="13">
                  <c:v>16129</c:v>
                </c:pt>
                <c:pt idx="14">
                  <c:v>#N/A</c:v>
                </c:pt>
              </c:numCache>
            </c:numRef>
          </c:val>
          <c:smooth val="0"/>
          <c:extLst>
            <c:ext xmlns:c16="http://schemas.microsoft.com/office/drawing/2014/chart" uri="{C3380CC4-5D6E-409C-BE32-E72D297353CC}">
              <c16:uniqueId val="{0000000B-D49B-48EF-86B5-3C245B3D62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#,##0;"▲ "#,##0</c:formatCode>
                <c:ptCount val="3"/>
                <c:pt idx="0">
                  <c:v>508</c:v>
                </c:pt>
                <c:pt idx="1">
                  <c:v>368</c:v>
                </c:pt>
                <c:pt idx="2">
                  <c:v>368</c:v>
                </c:pt>
              </c:numCache>
            </c:numRef>
          </c:val>
          <c:extLst>
            <c:ext xmlns:c16="http://schemas.microsoft.com/office/drawing/2014/chart" uri="{C3380CC4-5D6E-409C-BE32-E72D297353CC}">
              <c16:uniqueId val="{00000000-4ECF-49FC-BD30-9D8B53A77AB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#,##0;"▲ "#,##0</c:formatCode>
                <c:ptCount val="3"/>
                <c:pt idx="0">
                  <c:v>37</c:v>
                </c:pt>
                <c:pt idx="1">
                  <c:v>28</c:v>
                </c:pt>
                <c:pt idx="2">
                  <c:v>174</c:v>
                </c:pt>
              </c:numCache>
            </c:numRef>
          </c:val>
          <c:extLst>
            <c:ext xmlns:c16="http://schemas.microsoft.com/office/drawing/2014/chart" uri="{C3380CC4-5D6E-409C-BE32-E72D297353CC}">
              <c16:uniqueId val="{00000001-4ECF-49FC-BD30-9D8B53A77AB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#,##0;"▲ "#,##0</c:formatCode>
                <c:ptCount val="3"/>
                <c:pt idx="0">
                  <c:v>735</c:v>
                </c:pt>
                <c:pt idx="1">
                  <c:v>710</c:v>
                </c:pt>
                <c:pt idx="2">
                  <c:v>1264</c:v>
                </c:pt>
              </c:numCache>
            </c:numRef>
          </c:val>
          <c:extLst>
            <c:ext xmlns:c16="http://schemas.microsoft.com/office/drawing/2014/chart" uri="{C3380CC4-5D6E-409C-BE32-E72D297353CC}">
              <c16:uniqueId val="{00000002-4ECF-49FC-BD30-9D8B53A77A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{3609E52B-D951-4360-8189-8CF14EFB75F1}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3B-4ADE-823B-2198BA2D04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{F05266C9-6627-4C9D-8C53-C3F713A9F33C}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3B-4ADE-823B-2198BA2D04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{D5A234FF-C18B-429A-B824-D09A251AB060}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3B-4ADE-823B-2198BA2D04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{65C3BE2C-5E06-45A2-9F43-586CC63E7B8C}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3B-4ADE-823B-2198BA2D04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{3056656D-74D0-4489-8A34-1D5A3F0AD175}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3B-4ADE-823B-2198BA2D041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{DFE59B98-FEC3-478D-B025-AA21E9892348}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3B-4ADE-823B-2198BA2D041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{9108B015-0AF2-4C69-8E24-169ECC5A011C}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3B-4ADE-823B-2198BA2D041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{790D7360-3806-4FDC-8A7B-AA90BDB5A7FF}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3B-4ADE-823B-2198BA2D041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{C6371DBD-C4A7-4E0F-A0A4-4FEBDC8DDB10}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3B-4ADE-823B-2198BA2D04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75.900000000000006</c:v>
                </c:pt>
                <c:pt idx="16">
                  <c:v>75.2</c:v>
                </c:pt>
                <c:pt idx="24">
                  <c:v>75.5</c:v>
                </c:pt>
                <c:pt idx="32">
                  <c:v>69.2</c:v>
                </c:pt>
              </c:numCache>
            </c:numRef>
          </c:xVal>
          <c:yVal>
            <c:numRef>
              <c:f>公会計指標分析・財政指標組合せ分析表!$BP$51:$DC$51</c:f>
              <c:numCache>
                <c:formatCode>#,##0.0;"▲ "#,##0.0</c:formatCode>
                <c:ptCount val="40"/>
                <c:pt idx="0">
                  <c:v>103.7</c:v>
                </c:pt>
                <c:pt idx="8">
                  <c:v>128.1</c:v>
                </c:pt>
                <c:pt idx="16">
                  <c:v>144.69999999999999</c:v>
                </c:pt>
                <c:pt idx="24">
                  <c:v>178.9</c:v>
                </c:pt>
                <c:pt idx="32">
                  <c:v>232</c:v>
                </c:pt>
              </c:numCache>
            </c:numRef>
          </c:yVal>
          <c:smooth val="0"/>
          <c:extLst>
            <c:ext xmlns:c16="http://schemas.microsoft.com/office/drawing/2014/chart" uri="{C3380CC4-5D6E-409C-BE32-E72D297353CC}">
              <c16:uniqueId val="{00000009-213B-4ADE-823B-2198BA2D04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{3B38C918-DBA8-46EC-9FE2-FCCC1FE4D476}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3B-4ADE-823B-2198BA2D04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{B3F5571D-48EF-41A7-BDF3-C1177B16C521}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3B-4ADE-823B-2198BA2D04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{C0B332DB-AD40-4B1B-A824-7B029EDD3775}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3B-4ADE-823B-2198BA2D04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{D62E259F-8B11-40DE-B267-C5156B72338C}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3B-4ADE-823B-2198BA2D04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{0412487C-819A-45E1-A4FF-B74149A6ED5C}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3B-4ADE-823B-2198BA2D041F}"/>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{80DB051D-1071-45FD-A1AF-55131BC03C9A}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3B-4ADE-823B-2198BA2D041F}"/>
                </c:ext>
              </c:extLst>
            </c:dLbl>
            <c:dLbl>
              <c:idx val="16"/>
              <c:layout>
                <c:manualLayout>
                  <c:x val="-2.3213381354508161E-2"/>
                  <c:y val="-4.9445289301761841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{FEBAA91B-8E6C-498E-8A35-F519C7F7ECA4}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3B-4ADE-823B-2198BA2D041F}"/>
                </c:ext>
              </c:extLst>
            </c:dLbl>
            <c:dLbl>
              <c:idx val="24"/>
              <c:layout>
                <c:manualLayout>
                  <c:x val="-4.2873663674516851E-2"/>
                  <c:y val="-8.003279490996852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{733EA71F-ED39-4CD2-AE63-ED0286F03528}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3B-4ADE-823B-2198BA2D041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{62ECA29C-40ED-485C-AC2D-1512007FDDF2}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3B-4ADE-823B-2198BA2D04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13B-4ADE-823B-2198BA2D041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{77AC18A1-E075-4372-8D28-AB2D94EDED88}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6DE-4917-BE30-45014BECC2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{068B4377-779C-44ED-AC66-2FBB9D38DE22}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DE-4917-BE30-45014BECC2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{E75179D9-8824-4119-BF35-7200AC447237}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DE-4917-BE30-45014BECC2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{7E963C9E-992B-478F-813F-781386C1634E}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DE-4917-BE30-45014BECC2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{6D7A785A-0AE7-4BD4-8623-06BDBDA20357}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DE-4917-BE30-45014BECC26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{62081188-EC37-4F11-A8DB-2FA410307FB5}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6DE-4917-BE30-45014BECC26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{B651BB15-937B-4B6A-883A-4F13F2726FDE}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6DE-4917-BE30-45014BECC26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{A53EC3FC-F900-4758-AB7A-493B80143C2A}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6DE-4917-BE30-45014BECC2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{97A54765-8CF4-45F0-B5C8-0B840EABF15F}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6DE-4917-BE30-45014BECC2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11.4</c:v>
                </c:pt>
                <c:pt idx="16">
                  <c:v>11.3</c:v>
                </c:pt>
                <c:pt idx="24">
                  <c:v>11.7</c:v>
                </c:pt>
                <c:pt idx="32">
                  <c:v>11.3</c:v>
                </c:pt>
              </c:numCache>
            </c:numRef>
          </c:xVal>
          <c:yVal>
            <c:numRef>
              <c:f>公会計指標分析・財政指標組合せ分析表!$BP$73:$DC$73</c:f>
              <c:numCache>
                <c:formatCode>#,##0.0;"▲ "#,##0.0</c:formatCode>
                <c:ptCount val="40"/>
                <c:pt idx="0">
                  <c:v>103.7</c:v>
                </c:pt>
                <c:pt idx="8">
                  <c:v>128.1</c:v>
                </c:pt>
                <c:pt idx="16">
                  <c:v>144.69999999999999</c:v>
                </c:pt>
                <c:pt idx="24">
                  <c:v>178.9</c:v>
                </c:pt>
                <c:pt idx="32">
                  <c:v>232</c:v>
                </c:pt>
              </c:numCache>
            </c:numRef>
          </c:yVal>
          <c:smooth val="0"/>
          <c:extLst>
            <c:ext xmlns:c16="http://schemas.microsoft.com/office/drawing/2014/chart" uri="{C3380CC4-5D6E-409C-BE32-E72D297353CC}">
              <c16:uniqueId val="{00000009-B6DE-4917-BE30-45014BECC2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{69813438-6DF3-4506-BFEA-6DB5B520F4E7}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6DE-4917-BE30-45014BECC2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{C3E9D4FA-1FE9-4520-A408-C800E3B101D0}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DE-4917-BE30-45014BECC2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{87AC8E59-25F7-45D6-94C7-CF085CE1B254}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DE-4917-BE30-45014BECC2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{C3CF4C5F-E8DD-4268-AF79-6C6D7CECE797}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DE-4917-BE30-45014BECC2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{664380D2-9A34-4786-A2F9-7649BBA6A753}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DE-4917-BE30-45014BECC2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{1A1A41EB-6727-4BC1-A1FD-7BD3B873911F}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6DE-4917-BE30-45014BECC2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{CD566AD3-39D8-4828-9E0F-1C48C7B04DE4}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6DE-4917-BE30-45014BECC2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{64C5C274-1BC3-461C-BEEE-D71AF7B472A4}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6DE-4917-BE30-45014BECC2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{C3F12038-518C-47D1-8506-6DB198386798}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6DE-4917-BE30-45014BECC2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6DE-4917-BE30-45014BECC26B}"/>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一般会計の公債費である「元利償還金」については、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や観光交流センター整備事業に伴う地方債の元金償還開始等に伴い増加しているものの、「公営企業債の元利償還金に対する繰入金」については、下水道事業の法適化に伴う準元利償還金の減の影響により減少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今後も、老朽化した公共施設の更新等が控えていることを踏まえ、交付税措置のある有利な地方債の活用や建設事業の実施年度調整を行うなど、地方債発行額の抑制に努める。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将来負担比率のうち、「一般会計等に係る地方債の現在高」については、令和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年度に実施した新庁舎整備事業、給食共同調理場整備事業に係る地方債発行等により大幅に増加している。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「公営企業債等繰入見込額」については、下水道事業の法適化に伴う算定方法の変更等により減少している。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「充当可能基金」については、ふるさと応援寄付金の基金への積立や減債基金への積立を行った影響により増加している。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「基準財政需要額算入見込額」については、新庁舎整備事業に活用した交付税措置のある地方債の算定等の影響により増加している。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以上のことから充当可能財源等は増加したものの、将来負担額の増加が大きかったことから将来負担比率は増加している。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今後も老朽化した公共施設の更新等が続く見込みであるが、事業実施時期の平準化による地方債の発行抑制や充当可能基金への積立等により、比率の改善を図っていく。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山形県長井市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百万円を「ふるさと応援基金」に積み立てた一方で、寄付者の意向に沿った事業に充当するため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百万円を繰り入れを行った。また、「公共施設整備基金」を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が取崩額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後年度の事業計画として大規模公共施設整備事業が控えており、起債が増加する見込みのため、既存事業の見直しを進めながら公債費平準化のための積極的な積立てを行っていく。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ふるさと応援基金：ふるさと長井への想いや共感を持つ個人又は団体から寄附を募り、寄附をした者の意向を反映した事業を行うことにより、魅力あるまちづくりに資する。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公共施設整備基金：公共施設の整備のために必要な財源を確保し、もって将来にわたる市財政の健全な運営を行う。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年中の寄付額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年中の寄付額及び令和元年度のふるさと納税事業経費に相当する金額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百万円を繰り入れ寄付者の意向に沿った事業に充当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公共施設整備基金：大規模公共施設整備事業等に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百万円充当したため、基金は減少した。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公共施設整備基金：今後の大規模公共施設整備事業等に充当するため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、適正に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積立てを行っていく予定。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定期運用の利子分積み立てをおこない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今後、市庁舎建設等の大規模公共施設整備事業が続く見込みのため、短期的には大幅に減少する見込みだが、基金からの取り崩しを抑え標準財政規模の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％以上の残高を確保できるよう努めていく。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まれることに備えるため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の積み立てをおこなった。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大規模公共施設整備事業が続き起債が増える見込みのため、公債費の平準化が図れるよう状況を見て積立てを行っていく。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26,159
25,832
214.67
25,992,737
25,458,828
474,484
8,102,044
22,347,364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度の有形固定資産減価償却率は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％と類似団体内平均値を大きく上回っていたが、令和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年度に新庁舎整備等の大型事業を実施したことから比率は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％まで改善した。</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今後も老朽化した施設について更新又は、長寿命化を図るなどの適正管理に努めていく。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161744</xdr:rowOff>
    </xdr:from>
    <xdr:to>
      <xdr:col>23</xdr:col>
      <xdr:colOff>136525</xdr:colOff>
      <xdr:row>33</xdr:row>
      <xdr:rowOff>91894</xdr:rowOff>
    </xdr:to>
    <xdr:sp macro="" textlink="">
      <xdr:nvSpPr>
        <xdr:cNvPr id="83" name="楕円 82"/>
        <xdr:cNvSpPr/>
      </xdr:nvSpPr>
      <xdr:spPr>
        <a:xfrm>
          <a:off x="4711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140171</xdr:rowOff>
    </xdr:from>
    <xdr:ext cx="405111" cy="259045"/>
    <xdr:sp macro="" textlink="">
      <xdr:nvSpPr>
        <xdr:cNvPr id="84" name="有形固定資産減価償却率該当値テキスト"/>
        <xdr:cNvSpPr txBox="1"/>
      </xdr:nvSpPr>
      <xdr:spPr>
        <a:xfrm>
          <a:off x="4813300"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13153</xdr:rowOff>
    </xdr:from>
    <xdr:to>
      <xdr:col>19</xdr:col>
      <xdr:colOff>187325</xdr:colOff>
      <xdr:row>34</xdr:row>
      <xdr:rowOff>114753</xdr:rowOff>
    </xdr:to>
    <xdr:sp macro="" textlink="">
      <xdr:nvSpPr>
        <xdr:cNvPr id="85" name="楕円 84"/>
        <xdr:cNvSpPr/>
      </xdr:nvSpPr>
      <xdr:spPr>
        <a:xfrm>
          <a:off x="400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41094</xdr:rowOff>
    </xdr:from>
    <xdr:to>
      <xdr:col>23</xdr:col>
      <xdr:colOff>85725</xdr:colOff>
      <xdr:row>34</xdr:row>
      <xdr:rowOff>63953</xdr:rowOff>
    </xdr:to>
    <xdr:cxnSp macro="">
      <xdr:nvCxnSpPr>
        <xdr:cNvPr id="86" name="直線コネクタ 85"/>
        <xdr:cNvCxnSpPr/>
      </xdr:nvCxnSpPr>
      <xdr:spPr>
        <a:xfrm flipV="1">
          <a:off x="4051300" y="6470469"/>
          <a:ext cx="711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3901</xdr:rowOff>
    </xdr:from>
    <xdr:to>
      <xdr:col>15</xdr:col>
      <xdr:colOff>187325</xdr:colOff>
      <xdr:row>34</xdr:row>
      <xdr:rowOff>105501</xdr:rowOff>
    </xdr:to>
    <xdr:sp macro="" textlink="">
      <xdr:nvSpPr>
        <xdr:cNvPr id="87" name="楕円 86"/>
        <xdr:cNvSpPr/>
      </xdr:nvSpPr>
      <xdr:spPr>
        <a:xfrm>
          <a:off x="3238500" y="66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54701</xdr:rowOff>
    </xdr:from>
    <xdr:to>
      <xdr:col>19</xdr:col>
      <xdr:colOff>136525</xdr:colOff>
      <xdr:row>34</xdr:row>
      <xdr:rowOff>63953</xdr:rowOff>
    </xdr:to>
    <xdr:cxnSp macro="">
      <xdr:nvCxnSpPr>
        <xdr:cNvPr id="88" name="直線コネクタ 87"/>
        <xdr:cNvCxnSpPr/>
      </xdr:nvCxnSpPr>
      <xdr:spPr>
        <a:xfrm>
          <a:off x="3289300" y="665552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25491</xdr:rowOff>
    </xdr:from>
    <xdr:to>
      <xdr:col>11</xdr:col>
      <xdr:colOff>187325</xdr:colOff>
      <xdr:row>34</xdr:row>
      <xdr:rowOff>127091</xdr:rowOff>
    </xdr:to>
    <xdr:sp macro="" textlink="">
      <xdr:nvSpPr>
        <xdr:cNvPr id="89" name="楕円 88"/>
        <xdr:cNvSpPr/>
      </xdr:nvSpPr>
      <xdr:spPr>
        <a:xfrm>
          <a:off x="2476500" y="66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54701</xdr:rowOff>
    </xdr:from>
    <xdr:to>
      <xdr:col>15</xdr:col>
      <xdr:colOff>136525</xdr:colOff>
      <xdr:row>34</xdr:row>
      <xdr:rowOff>76291</xdr:rowOff>
    </xdr:to>
    <xdr:cxnSp macro="">
      <xdr:nvCxnSpPr>
        <xdr:cNvPr id="90" name="直線コネクタ 89"/>
        <xdr:cNvCxnSpPr/>
      </xdr:nvCxnSpPr>
      <xdr:spPr>
        <a:xfrm flipV="1">
          <a:off x="2527300" y="665552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91" name="楕円 90"/>
        <xdr:cNvSpPr/>
      </xdr:nvSpPr>
      <xdr:spPr>
        <a:xfrm>
          <a:off x="1714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141605</xdr:rowOff>
    </xdr:from>
    <xdr:to>
      <xdr:col>11</xdr:col>
      <xdr:colOff>136525</xdr:colOff>
      <xdr:row>34</xdr:row>
      <xdr:rowOff>76291</xdr:rowOff>
    </xdr:to>
    <xdr:cxnSp macro="">
      <xdr:nvCxnSpPr>
        <xdr:cNvPr id="92" name="直線コネクタ 91"/>
        <xdr:cNvCxnSpPr/>
      </xdr:nvCxnSpPr>
      <xdr:spPr>
        <a:xfrm>
          <a:off x="1765300" y="6399530"/>
          <a:ext cx="762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105880</xdr:rowOff>
    </xdr:from>
    <xdr:ext cx="405111" cy="259045"/>
    <xdr:sp macro="" textlink="">
      <xdr:nvSpPr>
        <xdr:cNvPr id="97" name="n_1mainValue有形固定資産減価償却率"/>
        <xdr:cNvSpPr txBox="1"/>
      </xdr:nvSpPr>
      <xdr:spPr>
        <a:xfrm>
          <a:off x="383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96628</xdr:rowOff>
    </xdr:from>
    <xdr:ext cx="405111" cy="259045"/>
    <xdr:sp macro="" textlink="">
      <xdr:nvSpPr>
        <xdr:cNvPr id="98" name="n_2mainValue有形固定資産減価償却率"/>
        <xdr:cNvSpPr txBox="1"/>
      </xdr:nvSpPr>
      <xdr:spPr>
        <a:xfrm>
          <a:off x="3086744" y="669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118218</xdr:rowOff>
    </xdr:from>
    <xdr:ext cx="405111" cy="259045"/>
    <xdr:sp macro="" textlink="">
      <xdr:nvSpPr>
        <xdr:cNvPr id="99" name="n_3mainValue有形固定資産減価償却率"/>
        <xdr:cNvSpPr txBox="1"/>
      </xdr:nvSpPr>
      <xdr:spPr>
        <a:xfrm>
          <a:off x="2324744" y="6719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100" name="n_4mainValue有形固定資産減価償却率"/>
        <xdr:cNvSpPr txBox="1"/>
      </xdr:nvSpPr>
      <xdr:spPr>
        <a:xfrm>
          <a:off x="1562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年度末の充当可能基金が増加したものの、新庁舎整備等の大型事業を実施したことから将来負担額が増加したことにより令和元年度から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ポイント上昇し、依然として類似団体内平均値と比較しても高い数値になっている。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今後は将来負担額の推移をふまえ、公共施設等総合管理計画などの各種計画に基づき中長期的な視点で公共施設整備を進めていく。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166524</xdr:rowOff>
    </xdr:from>
    <xdr:to>
      <xdr:col>76</xdr:col>
      <xdr:colOff>73025</xdr:colOff>
      <xdr:row>33</xdr:row>
      <xdr:rowOff>96675</xdr:rowOff>
    </xdr:to>
    <xdr:sp macro="" textlink="">
      <xdr:nvSpPr>
        <xdr:cNvPr id="148" name="楕円 147"/>
        <xdr:cNvSpPr/>
      </xdr:nvSpPr>
      <xdr:spPr>
        <a:xfrm>
          <a:off x="14744700" y="642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144951</xdr:rowOff>
    </xdr:from>
    <xdr:ext cx="469744" cy="259045"/>
    <xdr:sp macro="" textlink="">
      <xdr:nvSpPr>
        <xdr:cNvPr id="149" name="債務償還比率該当値テキスト"/>
        <xdr:cNvSpPr txBox="1"/>
      </xdr:nvSpPr>
      <xdr:spPr>
        <a:xfrm>
          <a:off x="14846300" y="640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157734</xdr:rowOff>
    </xdr:from>
    <xdr:to>
      <xdr:col>72</xdr:col>
      <xdr:colOff>123825</xdr:colOff>
      <xdr:row>33</xdr:row>
      <xdr:rowOff>87885</xdr:rowOff>
    </xdr:to>
    <xdr:sp macro="" textlink="">
      <xdr:nvSpPr>
        <xdr:cNvPr id="150" name="楕円 149"/>
        <xdr:cNvSpPr/>
      </xdr:nvSpPr>
      <xdr:spPr>
        <a:xfrm>
          <a:off x="14033500" y="6415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37084</xdr:rowOff>
    </xdr:from>
    <xdr:to>
      <xdr:col>76</xdr:col>
      <xdr:colOff>22225</xdr:colOff>
      <xdr:row>33</xdr:row>
      <xdr:rowOff>45874</xdr:rowOff>
    </xdr:to>
    <xdr:cxnSp macro="">
      <xdr:nvCxnSpPr>
        <xdr:cNvPr id="151" name="直線コネクタ 150"/>
        <xdr:cNvCxnSpPr/>
      </xdr:nvCxnSpPr>
      <xdr:spPr>
        <a:xfrm>
          <a:off x="14084300" y="6466459"/>
          <a:ext cx="7112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3674</xdr:rowOff>
    </xdr:from>
    <xdr:to>
      <xdr:col>68</xdr:col>
      <xdr:colOff>123825</xdr:colOff>
      <xdr:row>32</xdr:row>
      <xdr:rowOff>105274</xdr:rowOff>
    </xdr:to>
    <xdr:sp macro="" textlink="">
      <xdr:nvSpPr>
        <xdr:cNvPr id="152" name="楕円 151"/>
        <xdr:cNvSpPr/>
      </xdr:nvSpPr>
      <xdr:spPr>
        <a:xfrm>
          <a:off x="13271500" y="62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54474</xdr:rowOff>
    </xdr:from>
    <xdr:to>
      <xdr:col>72</xdr:col>
      <xdr:colOff>73025</xdr:colOff>
      <xdr:row>33</xdr:row>
      <xdr:rowOff>37084</xdr:rowOff>
    </xdr:to>
    <xdr:cxnSp macro="">
      <xdr:nvCxnSpPr>
        <xdr:cNvPr id="153" name="直線コネクタ 152"/>
        <xdr:cNvCxnSpPr/>
      </xdr:nvCxnSpPr>
      <xdr:spPr>
        <a:xfrm>
          <a:off x="13322300" y="6312399"/>
          <a:ext cx="762000" cy="1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138230</xdr:rowOff>
    </xdr:from>
    <xdr:to>
      <xdr:col>64</xdr:col>
      <xdr:colOff>123825</xdr:colOff>
      <xdr:row>31</xdr:row>
      <xdr:rowOff>68380</xdr:rowOff>
    </xdr:to>
    <xdr:sp macro="" textlink="">
      <xdr:nvSpPr>
        <xdr:cNvPr id="154" name="楕円 153"/>
        <xdr:cNvSpPr/>
      </xdr:nvSpPr>
      <xdr:spPr>
        <a:xfrm>
          <a:off x="12509500" y="60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17580</xdr:rowOff>
    </xdr:from>
    <xdr:to>
      <xdr:col>68</xdr:col>
      <xdr:colOff>73025</xdr:colOff>
      <xdr:row>32</xdr:row>
      <xdr:rowOff>54474</xdr:rowOff>
    </xdr:to>
    <xdr:cxnSp macro="">
      <xdr:nvCxnSpPr>
        <xdr:cNvPr id="155" name="直線コネクタ 154"/>
        <xdr:cNvCxnSpPr/>
      </xdr:nvCxnSpPr>
      <xdr:spPr>
        <a:xfrm>
          <a:off x="12560300" y="6104055"/>
          <a:ext cx="762000" cy="2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113520</xdr:rowOff>
    </xdr:from>
    <xdr:to>
      <xdr:col>60</xdr:col>
      <xdr:colOff>123825</xdr:colOff>
      <xdr:row>30</xdr:row>
      <xdr:rowOff>43670</xdr:rowOff>
    </xdr:to>
    <xdr:sp macro="" textlink="">
      <xdr:nvSpPr>
        <xdr:cNvPr id="156" name="楕円 155"/>
        <xdr:cNvSpPr/>
      </xdr:nvSpPr>
      <xdr:spPr>
        <a:xfrm>
          <a:off x="11747500" y="58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164320</xdr:rowOff>
    </xdr:from>
    <xdr:to>
      <xdr:col>64</xdr:col>
      <xdr:colOff>73025</xdr:colOff>
      <xdr:row>31</xdr:row>
      <xdr:rowOff>17580</xdr:rowOff>
    </xdr:to>
    <xdr:cxnSp macro="">
      <xdr:nvCxnSpPr>
        <xdr:cNvPr id="157" name="直線コネクタ 156"/>
        <xdr:cNvCxnSpPr/>
      </xdr:nvCxnSpPr>
      <xdr:spPr>
        <a:xfrm>
          <a:off x="11798300" y="5907895"/>
          <a:ext cx="762000" cy="19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79011</xdr:rowOff>
    </xdr:from>
    <xdr:ext cx="469744" cy="259045"/>
    <xdr:sp macro="" textlink="">
      <xdr:nvSpPr>
        <xdr:cNvPr id="162" name="n_1mainValue債務償還比率"/>
        <xdr:cNvSpPr txBox="1"/>
      </xdr:nvSpPr>
      <xdr:spPr>
        <a:xfrm>
          <a:off x="13836727" y="650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96401</xdr:rowOff>
    </xdr:from>
    <xdr:ext cx="469744" cy="259045"/>
    <xdr:sp macro="" textlink="">
      <xdr:nvSpPr>
        <xdr:cNvPr id="163" name="n_2mainValue債務償還比率"/>
        <xdr:cNvSpPr txBox="1"/>
      </xdr:nvSpPr>
      <xdr:spPr>
        <a:xfrm>
          <a:off x="13087427" y="635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59507</xdr:rowOff>
    </xdr:from>
    <xdr:ext cx="469744" cy="259045"/>
    <xdr:sp macro="" textlink="">
      <xdr:nvSpPr>
        <xdr:cNvPr id="164" name="n_3mainValue債務償還比率"/>
        <xdr:cNvSpPr txBox="1"/>
      </xdr:nvSpPr>
      <xdr:spPr>
        <a:xfrm>
          <a:off x="12325427" y="6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60197</xdr:rowOff>
    </xdr:from>
    <xdr:ext cx="469744" cy="259045"/>
    <xdr:sp macro="" textlink="">
      <xdr:nvSpPr>
        <xdr:cNvPr id="165" name="n_4mainValue債務償還比率"/>
        <xdr:cNvSpPr txBox="1"/>
      </xdr:nvSpPr>
      <xdr:spPr>
        <a:xfrm>
          <a:off x="11563427" y="563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26,159
25,832
214.67
25,992,737
25,458,828
474,484
8,102,044
22,347,364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90170</xdr:rowOff>
    </xdr:from>
    <xdr:to>
      <xdr:col>24</xdr:col>
      <xdr:colOff>114300</xdr:colOff>
      <xdr:row>42</xdr:row>
      <xdr:rowOff>20320</xdr:rowOff>
    </xdr:to>
    <xdr:sp macro="" textlink="">
      <xdr:nvSpPr>
        <xdr:cNvPr id="73" name="楕円 72"/>
        <xdr:cNvSpPr/>
      </xdr:nvSpPr>
      <xdr:spPr>
        <a:xfrm>
          <a:off x="4584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5097</xdr:rowOff>
    </xdr:from>
    <xdr:ext cx="405111" cy="259045"/>
    <xdr:sp macro="" textlink="">
      <xdr:nvSpPr>
        <xdr:cNvPr id="74" name="【道路】&#10;有形固定資産減価償却率該当値テキスト"/>
        <xdr:cNvSpPr txBox="1"/>
      </xdr:nvSpPr>
      <xdr:spPr>
        <a:xfrm>
          <a:off x="4673600" y="703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84455</xdr:rowOff>
    </xdr:from>
    <xdr:to>
      <xdr:col>20</xdr:col>
      <xdr:colOff>38100</xdr:colOff>
      <xdr:row>42</xdr:row>
      <xdr:rowOff>14605</xdr:rowOff>
    </xdr:to>
    <xdr:sp macro="" textlink="">
      <xdr:nvSpPr>
        <xdr:cNvPr id="75" name="楕円 74"/>
        <xdr:cNvSpPr/>
      </xdr:nvSpPr>
      <xdr:spPr>
        <a:xfrm>
          <a:off x="3746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135255</xdr:rowOff>
    </xdr:from>
    <xdr:to>
      <xdr:col>24</xdr:col>
      <xdr:colOff>63500</xdr:colOff>
      <xdr:row>41</xdr:row>
      <xdr:rowOff>140970</xdr:rowOff>
    </xdr:to>
    <xdr:cxnSp macro="">
      <xdr:nvCxnSpPr>
        <xdr:cNvPr id="76" name="直線コネクタ 75"/>
        <xdr:cNvCxnSpPr/>
      </xdr:nvCxnSpPr>
      <xdr:spPr>
        <a:xfrm>
          <a:off x="3797300" y="71647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78740</xdr:rowOff>
    </xdr:from>
    <xdr:to>
      <xdr:col>15</xdr:col>
      <xdr:colOff>101600</xdr:colOff>
      <xdr:row>42</xdr:row>
      <xdr:rowOff>8890</xdr:rowOff>
    </xdr:to>
    <xdr:sp macro="" textlink="">
      <xdr:nvSpPr>
        <xdr:cNvPr id="77" name="楕円 76"/>
        <xdr:cNvSpPr/>
      </xdr:nvSpPr>
      <xdr:spPr>
        <a:xfrm>
          <a:off x="2857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129540</xdr:rowOff>
    </xdr:from>
    <xdr:to>
      <xdr:col>19</xdr:col>
      <xdr:colOff>177800</xdr:colOff>
      <xdr:row>41</xdr:row>
      <xdr:rowOff>135255</xdr:rowOff>
    </xdr:to>
    <xdr:cxnSp macro="">
      <xdr:nvCxnSpPr>
        <xdr:cNvPr id="78" name="直線コネクタ 77"/>
        <xdr:cNvCxnSpPr/>
      </xdr:nvCxnSpPr>
      <xdr:spPr>
        <a:xfrm>
          <a:off x="2908300" y="7158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84455</xdr:rowOff>
    </xdr:from>
    <xdr:to>
      <xdr:col>10</xdr:col>
      <xdr:colOff>165100</xdr:colOff>
      <xdr:row>42</xdr:row>
      <xdr:rowOff>14605</xdr:rowOff>
    </xdr:to>
    <xdr:sp macro="" textlink="">
      <xdr:nvSpPr>
        <xdr:cNvPr id="79" name="楕円 78"/>
        <xdr:cNvSpPr/>
      </xdr:nvSpPr>
      <xdr:spPr>
        <a:xfrm>
          <a:off x="1968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129540</xdr:rowOff>
    </xdr:from>
    <xdr:to>
      <xdr:col>15</xdr:col>
      <xdr:colOff>50800</xdr:colOff>
      <xdr:row>41</xdr:row>
      <xdr:rowOff>135255</xdr:rowOff>
    </xdr:to>
    <xdr:cxnSp macro="">
      <xdr:nvCxnSpPr>
        <xdr:cNvPr id="80" name="直線コネクタ 79"/>
        <xdr:cNvCxnSpPr/>
      </xdr:nvCxnSpPr>
      <xdr:spPr>
        <a:xfrm flipV="1">
          <a:off x="2019300" y="7158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84455</xdr:rowOff>
    </xdr:from>
    <xdr:to>
      <xdr:col>6</xdr:col>
      <xdr:colOff>38100</xdr:colOff>
      <xdr:row>42</xdr:row>
      <xdr:rowOff>14605</xdr:rowOff>
    </xdr:to>
    <xdr:sp macro="" textlink="">
      <xdr:nvSpPr>
        <xdr:cNvPr id="81" name="楕円 80"/>
        <xdr:cNvSpPr/>
      </xdr:nvSpPr>
      <xdr:spPr>
        <a:xfrm>
          <a:off x="10795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135255</xdr:rowOff>
    </xdr:from>
    <xdr:to>
      <xdr:col>10</xdr:col>
      <xdr:colOff>114300</xdr:colOff>
      <xdr:row>41</xdr:row>
      <xdr:rowOff>135255</xdr:rowOff>
    </xdr:to>
    <xdr:cxnSp macro="">
      <xdr:nvCxnSpPr>
        <xdr:cNvPr id="82" name="直線コネクタ 81"/>
        <xdr:cNvCxnSpPr/>
      </xdr:nvCxnSpPr>
      <xdr:spPr>
        <a:xfrm>
          <a:off x="1130300" y="7164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5732</xdr:rowOff>
    </xdr:from>
    <xdr:ext cx="405111" cy="259045"/>
    <xdr:sp macro="" textlink="">
      <xdr:nvSpPr>
        <xdr:cNvPr id="87" name="n_1mainValue【道路】&#10;有形固定資産減価償却率"/>
        <xdr:cNvSpPr txBox="1"/>
      </xdr:nvSpPr>
      <xdr:spPr>
        <a:xfrm>
          <a:off x="35820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17</xdr:rowOff>
    </xdr:from>
    <xdr:ext cx="405111" cy="259045"/>
    <xdr:sp macro="" textlink="">
      <xdr:nvSpPr>
        <xdr:cNvPr id="88" name="n_2mainValue【道路】&#10;有形固定資産減価償却率"/>
        <xdr:cNvSpPr txBox="1"/>
      </xdr:nvSpPr>
      <xdr:spPr>
        <a:xfrm>
          <a:off x="2705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5732</xdr:rowOff>
    </xdr:from>
    <xdr:ext cx="405111" cy="259045"/>
    <xdr:sp macro="" textlink="">
      <xdr:nvSpPr>
        <xdr:cNvPr id="89" name="n_3mainValue【道路】&#10;有形固定資産減価償却率"/>
        <xdr:cNvSpPr txBox="1"/>
      </xdr:nvSpPr>
      <xdr:spPr>
        <a:xfrm>
          <a:off x="1816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5732</xdr:rowOff>
    </xdr:from>
    <xdr:ext cx="405111" cy="259045"/>
    <xdr:sp macro="" textlink="">
      <xdr:nvSpPr>
        <xdr:cNvPr id="90" name="n_4mainValue【道路】&#10;有形固定資産減価償却率"/>
        <xdr:cNvSpPr txBox="1"/>
      </xdr:nvSpPr>
      <xdr:spPr>
        <a:xfrm>
          <a:off x="927744" y="72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17704</xdr:rowOff>
    </xdr:from>
    <xdr:to>
      <xdr:col>55</xdr:col>
      <xdr:colOff>50800</xdr:colOff>
      <xdr:row>37</xdr:row>
      <xdr:rowOff>119304</xdr:rowOff>
    </xdr:to>
    <xdr:sp macro="" textlink="">
      <xdr:nvSpPr>
        <xdr:cNvPr id="130" name="楕円 129"/>
        <xdr:cNvSpPr/>
      </xdr:nvSpPr>
      <xdr:spPr>
        <a:xfrm>
          <a:off x="10426700" y="63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40581</xdr:rowOff>
    </xdr:from>
    <xdr:ext cx="534377" cy="259045"/>
    <xdr:sp macro="" textlink="">
      <xdr:nvSpPr>
        <xdr:cNvPr id="131" name="【道路】&#10;一人当たり延長該当値テキスト"/>
        <xdr:cNvSpPr txBox="1"/>
      </xdr:nvSpPr>
      <xdr:spPr>
        <a:xfrm>
          <a:off x="10515600" y="62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26353</xdr:rowOff>
    </xdr:from>
    <xdr:to>
      <xdr:col>50</xdr:col>
      <xdr:colOff>165100</xdr:colOff>
      <xdr:row>37</xdr:row>
      <xdr:rowOff>127953</xdr:rowOff>
    </xdr:to>
    <xdr:sp macro="" textlink="">
      <xdr:nvSpPr>
        <xdr:cNvPr id="132" name="楕円 131"/>
        <xdr:cNvSpPr/>
      </xdr:nvSpPr>
      <xdr:spPr>
        <a:xfrm>
          <a:off x="9588500" y="63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68504</xdr:rowOff>
    </xdr:from>
    <xdr:to>
      <xdr:col>55</xdr:col>
      <xdr:colOff>0</xdr:colOff>
      <xdr:row>37</xdr:row>
      <xdr:rowOff>77153</xdr:rowOff>
    </xdr:to>
    <xdr:cxnSp macro="">
      <xdr:nvCxnSpPr>
        <xdr:cNvPr id="133" name="直線コネクタ 132"/>
        <xdr:cNvCxnSpPr/>
      </xdr:nvCxnSpPr>
      <xdr:spPr>
        <a:xfrm flipV="1">
          <a:off x="9639300" y="6412154"/>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84607</xdr:rowOff>
    </xdr:from>
    <xdr:to>
      <xdr:col>46</xdr:col>
      <xdr:colOff>38100</xdr:colOff>
      <xdr:row>38</xdr:row>
      <xdr:rowOff>14757</xdr:rowOff>
    </xdr:to>
    <xdr:sp macro="" textlink="">
      <xdr:nvSpPr>
        <xdr:cNvPr id="134" name="楕円 133"/>
        <xdr:cNvSpPr/>
      </xdr:nvSpPr>
      <xdr:spPr>
        <a:xfrm>
          <a:off x="8699500" y="64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77153</xdr:rowOff>
    </xdr:from>
    <xdr:to>
      <xdr:col>50</xdr:col>
      <xdr:colOff>114300</xdr:colOff>
      <xdr:row>37</xdr:row>
      <xdr:rowOff>135407</xdr:rowOff>
    </xdr:to>
    <xdr:cxnSp macro="">
      <xdr:nvCxnSpPr>
        <xdr:cNvPr id="135" name="直線コネクタ 134"/>
        <xdr:cNvCxnSpPr/>
      </xdr:nvCxnSpPr>
      <xdr:spPr>
        <a:xfrm flipV="1">
          <a:off x="8750300" y="6420803"/>
          <a:ext cx="889000" cy="5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98895</xdr:rowOff>
    </xdr:from>
    <xdr:to>
      <xdr:col>41</xdr:col>
      <xdr:colOff>101600</xdr:colOff>
      <xdr:row>38</xdr:row>
      <xdr:rowOff>29045</xdr:rowOff>
    </xdr:to>
    <xdr:sp macro="" textlink="">
      <xdr:nvSpPr>
        <xdr:cNvPr id="136" name="楕円 135"/>
        <xdr:cNvSpPr/>
      </xdr:nvSpPr>
      <xdr:spPr>
        <a:xfrm>
          <a:off x="7810500" y="6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135407</xdr:rowOff>
    </xdr:from>
    <xdr:to>
      <xdr:col>45</xdr:col>
      <xdr:colOff>177800</xdr:colOff>
      <xdr:row>37</xdr:row>
      <xdr:rowOff>149695</xdr:rowOff>
    </xdr:to>
    <xdr:cxnSp macro="">
      <xdr:nvCxnSpPr>
        <xdr:cNvPr id="137" name="直線コネクタ 136"/>
        <xdr:cNvCxnSpPr/>
      </xdr:nvCxnSpPr>
      <xdr:spPr>
        <a:xfrm flipV="1">
          <a:off x="7861300" y="6479057"/>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120155</xdr:rowOff>
    </xdr:from>
    <xdr:to>
      <xdr:col>36</xdr:col>
      <xdr:colOff>165100</xdr:colOff>
      <xdr:row>38</xdr:row>
      <xdr:rowOff>50305</xdr:rowOff>
    </xdr:to>
    <xdr:sp macro="" textlink="">
      <xdr:nvSpPr>
        <xdr:cNvPr id="138" name="楕円 137"/>
        <xdr:cNvSpPr/>
      </xdr:nvSpPr>
      <xdr:spPr>
        <a:xfrm>
          <a:off x="6921500" y="64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149695</xdr:rowOff>
    </xdr:from>
    <xdr:to>
      <xdr:col>41</xdr:col>
      <xdr:colOff>50800</xdr:colOff>
      <xdr:row>37</xdr:row>
      <xdr:rowOff>170955</xdr:rowOff>
    </xdr:to>
    <xdr:cxnSp macro="">
      <xdr:nvCxnSpPr>
        <xdr:cNvPr id="139" name="直線コネクタ 138"/>
        <xdr:cNvCxnSpPr/>
      </xdr:nvCxnSpPr>
      <xdr:spPr>
        <a:xfrm flipV="1">
          <a:off x="6972300" y="649334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144480</xdr:rowOff>
    </xdr:from>
    <xdr:ext cx="534377" cy="259045"/>
    <xdr:sp macro="" textlink="">
      <xdr:nvSpPr>
        <xdr:cNvPr id="144" name="n_1mainValue【道路】&#10;一人当たり延長"/>
        <xdr:cNvSpPr txBox="1"/>
      </xdr:nvSpPr>
      <xdr:spPr>
        <a:xfrm>
          <a:off x="9359411" y="61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31284</xdr:rowOff>
    </xdr:from>
    <xdr:ext cx="534377" cy="259045"/>
    <xdr:sp macro="" textlink="">
      <xdr:nvSpPr>
        <xdr:cNvPr id="145" name="n_2mainValue【道路】&#10;一人当たり延長"/>
        <xdr:cNvSpPr txBox="1"/>
      </xdr:nvSpPr>
      <xdr:spPr>
        <a:xfrm>
          <a:off x="8483111" y="62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45572</xdr:rowOff>
    </xdr:from>
    <xdr:ext cx="534377" cy="259045"/>
    <xdr:sp macro="" textlink="">
      <xdr:nvSpPr>
        <xdr:cNvPr id="146" name="n_3mainValue【道路】&#10;一人当たり延長"/>
        <xdr:cNvSpPr txBox="1"/>
      </xdr:nvSpPr>
      <xdr:spPr>
        <a:xfrm>
          <a:off x="7594111" y="62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66832</xdr:rowOff>
    </xdr:from>
    <xdr:ext cx="534377" cy="259045"/>
    <xdr:sp macro="" textlink="">
      <xdr:nvSpPr>
        <xdr:cNvPr id="147" name="n_4mainValue【道路】&#10;一人当たり延長"/>
        <xdr:cNvSpPr txBox="1"/>
      </xdr:nvSpPr>
      <xdr:spPr>
        <a:xfrm>
          <a:off x="6705111" y="62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89" name="楕円 188"/>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45555</xdr:rowOff>
    </xdr:from>
    <xdr:ext cx="405111" cy="259045"/>
    <xdr:sp macro="" textlink="">
      <xdr:nvSpPr>
        <xdr:cNvPr id="190" name="【橋りょう・トンネル】&#10;有形固定資産減価償却率該当値テキスト"/>
        <xdr:cNvSpPr txBox="1"/>
      </xdr:nvSpPr>
      <xdr:spPr>
        <a:xfrm>
          <a:off x="4673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91" name="楕円 190"/>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40822</xdr:rowOff>
    </xdr:from>
    <xdr:to>
      <xdr:col>24</xdr:col>
      <xdr:colOff>63500</xdr:colOff>
      <xdr:row>59</xdr:row>
      <xdr:rowOff>73478</xdr:rowOff>
    </xdr:to>
    <xdr:cxnSp macro="">
      <xdr:nvCxnSpPr>
        <xdr:cNvPr id="192" name="直線コネクタ 191"/>
        <xdr:cNvCxnSpPr/>
      </xdr:nvCxnSpPr>
      <xdr:spPr>
        <a:xfrm>
          <a:off x="3797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130447</xdr:rowOff>
    </xdr:from>
    <xdr:to>
      <xdr:col>15</xdr:col>
      <xdr:colOff>101600</xdr:colOff>
      <xdr:row>59</xdr:row>
      <xdr:rowOff>60597</xdr:rowOff>
    </xdr:to>
    <xdr:sp macro="" textlink="">
      <xdr:nvSpPr>
        <xdr:cNvPr id="193" name="楕円 192"/>
        <xdr:cNvSpPr/>
      </xdr:nvSpPr>
      <xdr:spPr>
        <a:xfrm>
          <a:off x="2857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xdr:rowOff>
    </xdr:from>
    <xdr:to>
      <xdr:col>19</xdr:col>
      <xdr:colOff>177800</xdr:colOff>
      <xdr:row>59</xdr:row>
      <xdr:rowOff>40822</xdr:rowOff>
    </xdr:to>
    <xdr:cxnSp macro="">
      <xdr:nvCxnSpPr>
        <xdr:cNvPr id="194" name="直線コネクタ 193"/>
        <xdr:cNvCxnSpPr/>
      </xdr:nvCxnSpPr>
      <xdr:spPr>
        <a:xfrm>
          <a:off x="2908300" y="101253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95" name="楕円 194"/>
        <xdr:cNvSpPr/>
      </xdr:nvSpPr>
      <xdr:spPr>
        <a:xfrm>
          <a:off x="1968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xdr:rowOff>
    </xdr:from>
    <xdr:to>
      <xdr:col>15</xdr:col>
      <xdr:colOff>50800</xdr:colOff>
      <xdr:row>59</xdr:row>
      <xdr:rowOff>109401</xdr:rowOff>
    </xdr:to>
    <xdr:cxnSp macro="">
      <xdr:nvCxnSpPr>
        <xdr:cNvPr id="196" name="直線コネクタ 195"/>
        <xdr:cNvCxnSpPr/>
      </xdr:nvCxnSpPr>
      <xdr:spPr>
        <a:xfrm flipV="1">
          <a:off x="2019300" y="10125347"/>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34109</xdr:rowOff>
    </xdr:from>
    <xdr:to>
      <xdr:col>6</xdr:col>
      <xdr:colOff>38100</xdr:colOff>
      <xdr:row>59</xdr:row>
      <xdr:rowOff>135709</xdr:rowOff>
    </xdr:to>
    <xdr:sp macro="" textlink="">
      <xdr:nvSpPr>
        <xdr:cNvPr id="197" name="楕円 196"/>
        <xdr:cNvSpPr/>
      </xdr:nvSpPr>
      <xdr:spPr>
        <a:xfrm>
          <a:off x="1079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84909</xdr:rowOff>
    </xdr:from>
    <xdr:to>
      <xdr:col>10</xdr:col>
      <xdr:colOff>114300</xdr:colOff>
      <xdr:row>59</xdr:row>
      <xdr:rowOff>109401</xdr:rowOff>
    </xdr:to>
    <xdr:cxnSp macro="">
      <xdr:nvCxnSpPr>
        <xdr:cNvPr id="198" name="直線コネクタ 197"/>
        <xdr:cNvCxnSpPr/>
      </xdr:nvCxnSpPr>
      <xdr:spPr>
        <a:xfrm>
          <a:off x="1130300" y="102004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203" name="n_1main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77124</xdr:rowOff>
    </xdr:from>
    <xdr:ext cx="405111" cy="259045"/>
    <xdr:sp macro="" textlink="">
      <xdr:nvSpPr>
        <xdr:cNvPr id="204" name="n_2mainValue【橋りょう・トンネル】&#10;有形固定資産減価償却率"/>
        <xdr:cNvSpPr txBox="1"/>
      </xdr:nvSpPr>
      <xdr:spPr>
        <a:xfrm>
          <a:off x="2705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205" name="n_3main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152236</xdr:rowOff>
    </xdr:from>
    <xdr:ext cx="405111" cy="259045"/>
    <xdr:sp macro="" textlink="">
      <xdr:nvSpPr>
        <xdr:cNvPr id="206" name="n_4mainValue【橋りょう・トンネル】&#10;有形固定資産減価償却率"/>
        <xdr:cNvSpPr txBox="1"/>
      </xdr:nvSpPr>
      <xdr:spPr>
        <a:xfrm>
          <a:off x="927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70177</xdr:rowOff>
    </xdr:from>
    <xdr:to>
      <xdr:col>55</xdr:col>
      <xdr:colOff>50800</xdr:colOff>
      <xdr:row>61</xdr:row>
      <xdr:rowOff>327</xdr:rowOff>
    </xdr:to>
    <xdr:sp macro="" textlink="">
      <xdr:nvSpPr>
        <xdr:cNvPr id="248" name="楕円 247"/>
        <xdr:cNvSpPr/>
      </xdr:nvSpPr>
      <xdr:spPr>
        <a:xfrm>
          <a:off x="10426700" y="103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93054</xdr:rowOff>
    </xdr:from>
    <xdr:ext cx="599010" cy="259045"/>
    <xdr:sp macro="" textlink="">
      <xdr:nvSpPr>
        <xdr:cNvPr id="249" name="【橋りょう・トンネル】&#10;一人当たり有形固定資産（償却資産）額該当値テキスト"/>
        <xdr:cNvSpPr txBox="1"/>
      </xdr:nvSpPr>
      <xdr:spPr>
        <a:xfrm>
          <a:off x="10515600" y="1020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83739</xdr:rowOff>
    </xdr:from>
    <xdr:to>
      <xdr:col>50</xdr:col>
      <xdr:colOff>165100</xdr:colOff>
      <xdr:row>61</xdr:row>
      <xdr:rowOff>13889</xdr:rowOff>
    </xdr:to>
    <xdr:sp macro="" textlink="">
      <xdr:nvSpPr>
        <xdr:cNvPr id="250" name="楕円 249"/>
        <xdr:cNvSpPr/>
      </xdr:nvSpPr>
      <xdr:spPr>
        <a:xfrm>
          <a:off x="9588500" y="103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120977</xdr:rowOff>
    </xdr:from>
    <xdr:to>
      <xdr:col>55</xdr:col>
      <xdr:colOff>0</xdr:colOff>
      <xdr:row>60</xdr:row>
      <xdr:rowOff>134539</xdr:rowOff>
    </xdr:to>
    <xdr:cxnSp macro="">
      <xdr:nvCxnSpPr>
        <xdr:cNvPr id="251" name="直線コネクタ 250"/>
        <xdr:cNvCxnSpPr/>
      </xdr:nvCxnSpPr>
      <xdr:spPr>
        <a:xfrm flipV="1">
          <a:off x="9639300" y="10407977"/>
          <a:ext cx="8382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103147</xdr:rowOff>
    </xdr:from>
    <xdr:to>
      <xdr:col>46</xdr:col>
      <xdr:colOff>38100</xdr:colOff>
      <xdr:row>61</xdr:row>
      <xdr:rowOff>33297</xdr:rowOff>
    </xdr:to>
    <xdr:sp macro="" textlink="">
      <xdr:nvSpPr>
        <xdr:cNvPr id="252" name="楕円 251"/>
        <xdr:cNvSpPr/>
      </xdr:nvSpPr>
      <xdr:spPr>
        <a:xfrm>
          <a:off x="8699500" y="103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134539</xdr:rowOff>
    </xdr:from>
    <xdr:to>
      <xdr:col>50</xdr:col>
      <xdr:colOff>114300</xdr:colOff>
      <xdr:row>60</xdr:row>
      <xdr:rowOff>153947</xdr:rowOff>
    </xdr:to>
    <xdr:cxnSp macro="">
      <xdr:nvCxnSpPr>
        <xdr:cNvPr id="253" name="直線コネクタ 252"/>
        <xdr:cNvCxnSpPr/>
      </xdr:nvCxnSpPr>
      <xdr:spPr>
        <a:xfrm flipV="1">
          <a:off x="8750300" y="10421539"/>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13401</xdr:rowOff>
    </xdr:from>
    <xdr:to>
      <xdr:col>41</xdr:col>
      <xdr:colOff>101600</xdr:colOff>
      <xdr:row>62</xdr:row>
      <xdr:rowOff>115001</xdr:rowOff>
    </xdr:to>
    <xdr:sp macro="" textlink="">
      <xdr:nvSpPr>
        <xdr:cNvPr id="254" name="楕円 253"/>
        <xdr:cNvSpPr/>
      </xdr:nvSpPr>
      <xdr:spPr>
        <a:xfrm>
          <a:off x="7810500" y="1064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153947</xdr:rowOff>
    </xdr:from>
    <xdr:to>
      <xdr:col>45</xdr:col>
      <xdr:colOff>177800</xdr:colOff>
      <xdr:row>62</xdr:row>
      <xdr:rowOff>64201</xdr:rowOff>
    </xdr:to>
    <xdr:cxnSp macro="">
      <xdr:nvCxnSpPr>
        <xdr:cNvPr id="255" name="直線コネクタ 254"/>
        <xdr:cNvCxnSpPr/>
      </xdr:nvCxnSpPr>
      <xdr:spPr>
        <a:xfrm flipV="1">
          <a:off x="7861300" y="10440947"/>
          <a:ext cx="889000" cy="2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19324</xdr:rowOff>
    </xdr:from>
    <xdr:to>
      <xdr:col>36</xdr:col>
      <xdr:colOff>165100</xdr:colOff>
      <xdr:row>62</xdr:row>
      <xdr:rowOff>120924</xdr:rowOff>
    </xdr:to>
    <xdr:sp macro="" textlink="">
      <xdr:nvSpPr>
        <xdr:cNvPr id="256" name="楕円 255"/>
        <xdr:cNvSpPr/>
      </xdr:nvSpPr>
      <xdr:spPr>
        <a:xfrm>
          <a:off x="6921500" y="10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64201</xdr:rowOff>
    </xdr:from>
    <xdr:to>
      <xdr:col>41</xdr:col>
      <xdr:colOff>50800</xdr:colOff>
      <xdr:row>62</xdr:row>
      <xdr:rowOff>70124</xdr:rowOff>
    </xdr:to>
    <xdr:cxnSp macro="">
      <xdr:nvCxnSpPr>
        <xdr:cNvPr id="257" name="直線コネクタ 256"/>
        <xdr:cNvCxnSpPr/>
      </xdr:nvCxnSpPr>
      <xdr:spPr>
        <a:xfrm flipV="1">
          <a:off x="6972300" y="10694101"/>
          <a:ext cx="889000" cy="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30416</xdr:rowOff>
    </xdr:from>
    <xdr:ext cx="599010" cy="259045"/>
    <xdr:sp macro="" textlink="">
      <xdr:nvSpPr>
        <xdr:cNvPr id="262" name="n_1mainValue【橋りょう・トンネル】&#10;一人当たり有形固定資産（償却資産）額"/>
        <xdr:cNvSpPr txBox="1"/>
      </xdr:nvSpPr>
      <xdr:spPr>
        <a:xfrm>
          <a:off x="9327095" y="101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49824</xdr:rowOff>
    </xdr:from>
    <xdr:ext cx="599010" cy="259045"/>
    <xdr:sp macro="" textlink="">
      <xdr:nvSpPr>
        <xdr:cNvPr id="263" name="n_2mainValue【橋りょう・トンネル】&#10;一人当たり有形固定資産（償却資産）額"/>
        <xdr:cNvSpPr txBox="1"/>
      </xdr:nvSpPr>
      <xdr:spPr>
        <a:xfrm>
          <a:off x="8450795" y="101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131528</xdr:rowOff>
    </xdr:from>
    <xdr:ext cx="599010" cy="259045"/>
    <xdr:sp macro="" textlink="">
      <xdr:nvSpPr>
        <xdr:cNvPr id="264" name="n_3mainValue【橋りょう・トンネル】&#10;一人当たり有形固定資産（償却資産）額"/>
        <xdr:cNvSpPr txBox="1"/>
      </xdr:nvSpPr>
      <xdr:spPr>
        <a:xfrm>
          <a:off x="7561795" y="1041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137451</xdr:rowOff>
    </xdr:from>
    <xdr:ext cx="599010" cy="259045"/>
    <xdr:sp macro="" textlink="">
      <xdr:nvSpPr>
        <xdr:cNvPr id="265" name="n_4mainValue【橋りょう・トンネル】&#10;一人当たり有形固定資産（償却資産）額"/>
        <xdr:cNvSpPr txBox="1"/>
      </xdr:nvSpPr>
      <xdr:spPr>
        <a:xfrm>
          <a:off x="6672795" y="104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6" name="楕円 305"/>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7" name="【公営住宅】&#10;有形固定資産減価償却率該当値テキスト"/>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08" name="楕円 307"/>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15239</xdr:rowOff>
    </xdr:to>
    <xdr:cxnSp macro="">
      <xdr:nvCxnSpPr>
        <xdr:cNvPr id="309" name="直線コネクタ 308"/>
        <xdr:cNvCxnSpPr/>
      </xdr:nvCxnSpPr>
      <xdr:spPr>
        <a:xfrm>
          <a:off x="3797300" y="142170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310" name="楕円 309"/>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82</xdr:row>
      <xdr:rowOff>163830</xdr:rowOff>
    </xdr:to>
    <xdr:cxnSp macro="">
      <xdr:nvCxnSpPr>
        <xdr:cNvPr id="311" name="直線コネクタ 310"/>
        <xdr:cNvCxnSpPr/>
      </xdr:nvCxnSpPr>
      <xdr:spPr>
        <a:xfrm flipV="1">
          <a:off x="2908300" y="14217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312" name="楕円 311"/>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74295</xdr:rowOff>
    </xdr:to>
    <xdr:cxnSp macro="">
      <xdr:nvCxnSpPr>
        <xdr:cNvPr id="313" name="直線コネクタ 312"/>
        <xdr:cNvCxnSpPr/>
      </xdr:nvCxnSpPr>
      <xdr:spPr>
        <a:xfrm flipV="1">
          <a:off x="2019300" y="142227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4" name="楕円 313"/>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74295</xdr:rowOff>
    </xdr:to>
    <xdr:cxnSp macro="">
      <xdr:nvCxnSpPr>
        <xdr:cNvPr id="315" name="直線コネクタ 314"/>
        <xdr:cNvCxnSpPr/>
      </xdr:nvCxnSpPr>
      <xdr:spPr>
        <a:xfrm>
          <a:off x="1130300" y="142798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20" name="n_1main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21" name="n_2mainValue【公営住宅】&#10;有形固定資産減価償却率"/>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322" name="n_3mainValue【公営住宅】&#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3" name="n_4main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149988</xdr:rowOff>
    </xdr:from>
    <xdr:to>
      <xdr:col>55</xdr:col>
      <xdr:colOff>50800</xdr:colOff>
      <xdr:row>85</xdr:row>
      <xdr:rowOff>80138</xdr:rowOff>
    </xdr:to>
    <xdr:sp macro="" textlink="">
      <xdr:nvSpPr>
        <xdr:cNvPr id="363" name="楕円 362"/>
        <xdr:cNvSpPr/>
      </xdr:nvSpPr>
      <xdr:spPr>
        <a:xfrm>
          <a:off x="10426700" y="14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128415</xdr:rowOff>
    </xdr:from>
    <xdr:ext cx="469744" cy="259045"/>
    <xdr:sp macro="" textlink="">
      <xdr:nvSpPr>
        <xdr:cNvPr id="364" name="【公営住宅】&#10;一人当たり面積該当値テキスト"/>
        <xdr:cNvSpPr txBox="1"/>
      </xdr:nvSpPr>
      <xdr:spPr>
        <a:xfrm>
          <a:off x="10515600" y="14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153036</xdr:rowOff>
    </xdr:from>
    <xdr:to>
      <xdr:col>50</xdr:col>
      <xdr:colOff>165100</xdr:colOff>
      <xdr:row>85</xdr:row>
      <xdr:rowOff>83186</xdr:rowOff>
    </xdr:to>
    <xdr:sp macro="" textlink="">
      <xdr:nvSpPr>
        <xdr:cNvPr id="365" name="楕円 364"/>
        <xdr:cNvSpPr/>
      </xdr:nvSpPr>
      <xdr:spPr>
        <a:xfrm>
          <a:off x="958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29338</xdr:rowOff>
    </xdr:from>
    <xdr:to>
      <xdr:col>55</xdr:col>
      <xdr:colOff>0</xdr:colOff>
      <xdr:row>85</xdr:row>
      <xdr:rowOff>32386</xdr:rowOff>
    </xdr:to>
    <xdr:cxnSp macro="">
      <xdr:nvCxnSpPr>
        <xdr:cNvPr id="366" name="直線コネクタ 365"/>
        <xdr:cNvCxnSpPr/>
      </xdr:nvCxnSpPr>
      <xdr:spPr>
        <a:xfrm flipV="1">
          <a:off x="9639300" y="1460258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145035</xdr:rowOff>
    </xdr:from>
    <xdr:to>
      <xdr:col>46</xdr:col>
      <xdr:colOff>38100</xdr:colOff>
      <xdr:row>85</xdr:row>
      <xdr:rowOff>75185</xdr:rowOff>
    </xdr:to>
    <xdr:sp macro="" textlink="">
      <xdr:nvSpPr>
        <xdr:cNvPr id="367" name="楕円 366"/>
        <xdr:cNvSpPr/>
      </xdr:nvSpPr>
      <xdr:spPr>
        <a:xfrm>
          <a:off x="8699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24385</xdr:rowOff>
    </xdr:from>
    <xdr:to>
      <xdr:col>50</xdr:col>
      <xdr:colOff>114300</xdr:colOff>
      <xdr:row>85</xdr:row>
      <xdr:rowOff>32386</xdr:rowOff>
    </xdr:to>
    <xdr:cxnSp macro="">
      <xdr:nvCxnSpPr>
        <xdr:cNvPr id="368" name="直線コネクタ 367"/>
        <xdr:cNvCxnSpPr/>
      </xdr:nvCxnSpPr>
      <xdr:spPr>
        <a:xfrm>
          <a:off x="8750300" y="1459763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166751</xdr:rowOff>
    </xdr:from>
    <xdr:to>
      <xdr:col>41</xdr:col>
      <xdr:colOff>101600</xdr:colOff>
      <xdr:row>85</xdr:row>
      <xdr:rowOff>96901</xdr:rowOff>
    </xdr:to>
    <xdr:sp macro="" textlink="">
      <xdr:nvSpPr>
        <xdr:cNvPr id="369" name="楕円 368"/>
        <xdr:cNvSpPr/>
      </xdr:nvSpPr>
      <xdr:spPr>
        <a:xfrm>
          <a:off x="7810500" y="145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24385</xdr:rowOff>
    </xdr:from>
    <xdr:to>
      <xdr:col>45</xdr:col>
      <xdr:colOff>177800</xdr:colOff>
      <xdr:row>85</xdr:row>
      <xdr:rowOff>46101</xdr:rowOff>
    </xdr:to>
    <xdr:cxnSp macro="">
      <xdr:nvCxnSpPr>
        <xdr:cNvPr id="370" name="直線コネクタ 369"/>
        <xdr:cNvCxnSpPr/>
      </xdr:nvCxnSpPr>
      <xdr:spPr>
        <a:xfrm flipV="1">
          <a:off x="7861300" y="1459763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161037</xdr:rowOff>
    </xdr:from>
    <xdr:to>
      <xdr:col>36</xdr:col>
      <xdr:colOff>165100</xdr:colOff>
      <xdr:row>85</xdr:row>
      <xdr:rowOff>91187</xdr:rowOff>
    </xdr:to>
    <xdr:sp macro="" textlink="">
      <xdr:nvSpPr>
        <xdr:cNvPr id="371" name="楕円 370"/>
        <xdr:cNvSpPr/>
      </xdr:nvSpPr>
      <xdr:spPr>
        <a:xfrm>
          <a:off x="6921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40387</xdr:rowOff>
    </xdr:from>
    <xdr:to>
      <xdr:col>41</xdr:col>
      <xdr:colOff>50800</xdr:colOff>
      <xdr:row>85</xdr:row>
      <xdr:rowOff>46101</xdr:rowOff>
    </xdr:to>
    <xdr:cxnSp macro="">
      <xdr:nvCxnSpPr>
        <xdr:cNvPr id="372" name="直線コネクタ 371"/>
        <xdr:cNvCxnSpPr/>
      </xdr:nvCxnSpPr>
      <xdr:spPr>
        <a:xfrm>
          <a:off x="6972300" y="1461363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74313</xdr:rowOff>
    </xdr:from>
    <xdr:ext cx="469744" cy="259045"/>
    <xdr:sp macro="" textlink="">
      <xdr:nvSpPr>
        <xdr:cNvPr id="377" name="n_1mainValue【公営住宅】&#10;一人当たり面積"/>
        <xdr:cNvSpPr txBox="1"/>
      </xdr:nvSpPr>
      <xdr:spPr>
        <a:xfrm>
          <a:off x="9391727" y="1464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66312</xdr:rowOff>
    </xdr:from>
    <xdr:ext cx="469744" cy="259045"/>
    <xdr:sp macro="" textlink="">
      <xdr:nvSpPr>
        <xdr:cNvPr id="378" name="n_2mainValue【公営住宅】&#10;一人当たり面積"/>
        <xdr:cNvSpPr txBox="1"/>
      </xdr:nvSpPr>
      <xdr:spPr>
        <a:xfrm>
          <a:off x="8515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88028</xdr:rowOff>
    </xdr:from>
    <xdr:ext cx="469744" cy="259045"/>
    <xdr:sp macro="" textlink="">
      <xdr:nvSpPr>
        <xdr:cNvPr id="379" name="n_3mainValue【公営住宅】&#10;一人当たり面積"/>
        <xdr:cNvSpPr txBox="1"/>
      </xdr:nvSpPr>
      <xdr:spPr>
        <a:xfrm>
          <a:off x="7626427" y="1466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82314</xdr:rowOff>
    </xdr:from>
    <xdr:ext cx="469744" cy="259045"/>
    <xdr:sp macro="" textlink="">
      <xdr:nvSpPr>
        <xdr:cNvPr id="380" name="n_4mainValue【公営住宅】&#10;一人当たり面積"/>
        <xdr:cNvSpPr txBox="1"/>
      </xdr:nvSpPr>
      <xdr:spPr>
        <a:xfrm>
          <a:off x="6737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437" name="直線コネクタ 436"/>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38"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39" name="直線コネクタ 438"/>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440"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441" name="直線コネクタ 440"/>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442"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3" name="フローチャート: 判断 442"/>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444" name="フローチャート: 判断 443"/>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5" name="フローチャート: 判断 444"/>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46" name="フローチャート: 判断 445"/>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447" name="フローチャート: 判断 446"/>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114935</xdr:rowOff>
    </xdr:from>
    <xdr:to>
      <xdr:col>85</xdr:col>
      <xdr:colOff>177800</xdr:colOff>
      <xdr:row>61</xdr:row>
      <xdr:rowOff>45085</xdr:rowOff>
    </xdr:to>
    <xdr:sp macro="" textlink="">
      <xdr:nvSpPr>
        <xdr:cNvPr id="453" name="楕円 452"/>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93362</xdr:rowOff>
    </xdr:from>
    <xdr:ext cx="405111" cy="259045"/>
    <xdr:sp macro="" textlink="">
      <xdr:nvSpPr>
        <xdr:cNvPr id="454" name="【学校施設】&#10;有形固定資産減価償却率該当値テキスト"/>
        <xdr:cNvSpPr txBox="1"/>
      </xdr:nvSpPr>
      <xdr:spPr>
        <a:xfrm>
          <a:off x="16357600"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455" name="楕円 454"/>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60</xdr:row>
      <xdr:rowOff>165735</xdr:rowOff>
    </xdr:to>
    <xdr:cxnSp macro="">
      <xdr:nvCxnSpPr>
        <xdr:cNvPr id="456" name="直線コネクタ 455"/>
        <xdr:cNvCxnSpPr/>
      </xdr:nvCxnSpPr>
      <xdr:spPr>
        <a:xfrm>
          <a:off x="15481300" y="104089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457" name="楕円 456"/>
        <xdr:cNvSpPr/>
      </xdr:nvSpPr>
      <xdr:spPr>
        <a:xfrm>
          <a:off x="14541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121920</xdr:rowOff>
    </xdr:from>
    <xdr:to>
      <xdr:col>81</xdr:col>
      <xdr:colOff>50800</xdr:colOff>
      <xdr:row>60</xdr:row>
      <xdr:rowOff>165735</xdr:rowOff>
    </xdr:to>
    <xdr:cxnSp macro="">
      <xdr:nvCxnSpPr>
        <xdr:cNvPr id="458" name="直線コネクタ 457"/>
        <xdr:cNvCxnSpPr/>
      </xdr:nvCxnSpPr>
      <xdr:spPr>
        <a:xfrm flipV="1">
          <a:off x="14592300" y="104089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459" name="楕円 458"/>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165735</xdr:rowOff>
    </xdr:from>
    <xdr:to>
      <xdr:col>76</xdr:col>
      <xdr:colOff>114300</xdr:colOff>
      <xdr:row>61</xdr:row>
      <xdr:rowOff>19050</xdr:rowOff>
    </xdr:to>
    <xdr:cxnSp macro="">
      <xdr:nvCxnSpPr>
        <xdr:cNvPr id="460" name="直線コネクタ 459"/>
        <xdr:cNvCxnSpPr/>
      </xdr:nvCxnSpPr>
      <xdr:spPr>
        <a:xfrm flipV="1">
          <a:off x="13703300" y="104527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133985</xdr:rowOff>
    </xdr:from>
    <xdr:to>
      <xdr:col>67</xdr:col>
      <xdr:colOff>101600</xdr:colOff>
      <xdr:row>61</xdr:row>
      <xdr:rowOff>64135</xdr:rowOff>
    </xdr:to>
    <xdr:sp macro="" textlink="">
      <xdr:nvSpPr>
        <xdr:cNvPr id="461" name="楕円 460"/>
        <xdr:cNvSpPr/>
      </xdr:nvSpPr>
      <xdr:spPr>
        <a:xfrm>
          <a:off x="12763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xdr:rowOff>
    </xdr:from>
    <xdr:to>
      <xdr:col>71</xdr:col>
      <xdr:colOff>177800</xdr:colOff>
      <xdr:row>61</xdr:row>
      <xdr:rowOff>19050</xdr:rowOff>
    </xdr:to>
    <xdr:cxnSp macro="">
      <xdr:nvCxnSpPr>
        <xdr:cNvPr id="462" name="直線コネクタ 461"/>
        <xdr:cNvCxnSpPr/>
      </xdr:nvCxnSpPr>
      <xdr:spPr>
        <a:xfrm>
          <a:off x="12814300" y="104717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463"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464"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465"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466"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467"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468" name="n_2mainValue【学校施設】&#10;有形固定資産減価償却率"/>
        <xdr:cNvSpPr txBox="1"/>
      </xdr:nvSpPr>
      <xdr:spPr>
        <a:xfrm>
          <a:off x="14389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469" name="n_3mainValue【学校施設】&#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55262</xdr:rowOff>
    </xdr:from>
    <xdr:ext cx="405111" cy="259045"/>
    <xdr:sp macro="" textlink="">
      <xdr:nvSpPr>
        <xdr:cNvPr id="470" name="n_4mainValue【学校施設】&#10;有形固定資産減価償却率"/>
        <xdr:cNvSpPr txBox="1"/>
      </xdr:nvSpPr>
      <xdr:spPr>
        <a:xfrm>
          <a:off x="12611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494" name="直線コネクタ 493"/>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495"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496" name="直線コネクタ 495"/>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497"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498" name="直線コネクタ 497"/>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499"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00" name="フローチャート: 判断 499"/>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01" name="フローチャート: 判断 500"/>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02" name="フローチャート: 判断 501"/>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03" name="フローチャート: 判断 502"/>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04" name="フローチャート: 判断 503"/>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104521</xdr:rowOff>
    </xdr:from>
    <xdr:to>
      <xdr:col>116</xdr:col>
      <xdr:colOff>114300</xdr:colOff>
      <xdr:row>63</xdr:row>
      <xdr:rowOff>34671</xdr:rowOff>
    </xdr:to>
    <xdr:sp macro="" textlink="">
      <xdr:nvSpPr>
        <xdr:cNvPr id="510" name="楕円 509"/>
        <xdr:cNvSpPr/>
      </xdr:nvSpPr>
      <xdr:spPr>
        <a:xfrm>
          <a:off x="22110700" y="107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127398</xdr:rowOff>
    </xdr:from>
    <xdr:ext cx="469744" cy="259045"/>
    <xdr:sp macro="" textlink="">
      <xdr:nvSpPr>
        <xdr:cNvPr id="511" name="【学校施設】&#10;一人当たり面積該当値テキスト"/>
        <xdr:cNvSpPr txBox="1"/>
      </xdr:nvSpPr>
      <xdr:spPr>
        <a:xfrm>
          <a:off x="22199600" y="1058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107823</xdr:rowOff>
    </xdr:from>
    <xdr:to>
      <xdr:col>112</xdr:col>
      <xdr:colOff>38100</xdr:colOff>
      <xdr:row>63</xdr:row>
      <xdr:rowOff>37973</xdr:rowOff>
    </xdr:to>
    <xdr:sp macro="" textlink="">
      <xdr:nvSpPr>
        <xdr:cNvPr id="512" name="楕円 511"/>
        <xdr:cNvSpPr/>
      </xdr:nvSpPr>
      <xdr:spPr>
        <a:xfrm>
          <a:off x="21272500" y="107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155321</xdr:rowOff>
    </xdr:from>
    <xdr:to>
      <xdr:col>116</xdr:col>
      <xdr:colOff>63500</xdr:colOff>
      <xdr:row>62</xdr:row>
      <xdr:rowOff>158623</xdr:rowOff>
    </xdr:to>
    <xdr:cxnSp macro="">
      <xdr:nvCxnSpPr>
        <xdr:cNvPr id="513" name="直線コネクタ 512"/>
        <xdr:cNvCxnSpPr/>
      </xdr:nvCxnSpPr>
      <xdr:spPr>
        <a:xfrm flipV="1">
          <a:off x="21323300" y="10785221"/>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106045</xdr:rowOff>
    </xdr:from>
    <xdr:to>
      <xdr:col>107</xdr:col>
      <xdr:colOff>101600</xdr:colOff>
      <xdr:row>63</xdr:row>
      <xdr:rowOff>36195</xdr:rowOff>
    </xdr:to>
    <xdr:sp macro="" textlink="">
      <xdr:nvSpPr>
        <xdr:cNvPr id="514" name="楕円 513"/>
        <xdr:cNvSpPr/>
      </xdr:nvSpPr>
      <xdr:spPr>
        <a:xfrm>
          <a:off x="203835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156845</xdr:rowOff>
    </xdr:from>
    <xdr:to>
      <xdr:col>111</xdr:col>
      <xdr:colOff>177800</xdr:colOff>
      <xdr:row>62</xdr:row>
      <xdr:rowOff>158623</xdr:rowOff>
    </xdr:to>
    <xdr:cxnSp macro="">
      <xdr:nvCxnSpPr>
        <xdr:cNvPr id="515" name="直線コネクタ 514"/>
        <xdr:cNvCxnSpPr/>
      </xdr:nvCxnSpPr>
      <xdr:spPr>
        <a:xfrm>
          <a:off x="20434300" y="10786745"/>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139446</xdr:rowOff>
    </xdr:from>
    <xdr:to>
      <xdr:col>102</xdr:col>
      <xdr:colOff>165100</xdr:colOff>
      <xdr:row>63</xdr:row>
      <xdr:rowOff>69596</xdr:rowOff>
    </xdr:to>
    <xdr:sp macro="" textlink="">
      <xdr:nvSpPr>
        <xdr:cNvPr id="516" name="楕円 515"/>
        <xdr:cNvSpPr/>
      </xdr:nvSpPr>
      <xdr:spPr>
        <a:xfrm>
          <a:off x="19494500" y="1076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156845</xdr:rowOff>
    </xdr:from>
    <xdr:to>
      <xdr:col>107</xdr:col>
      <xdr:colOff>50800</xdr:colOff>
      <xdr:row>63</xdr:row>
      <xdr:rowOff>18796</xdr:rowOff>
    </xdr:to>
    <xdr:cxnSp macro="">
      <xdr:nvCxnSpPr>
        <xdr:cNvPr id="517" name="直線コネクタ 516"/>
        <xdr:cNvCxnSpPr/>
      </xdr:nvCxnSpPr>
      <xdr:spPr>
        <a:xfrm flipV="1">
          <a:off x="19545300" y="10786745"/>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141859</xdr:rowOff>
    </xdr:from>
    <xdr:to>
      <xdr:col>98</xdr:col>
      <xdr:colOff>38100</xdr:colOff>
      <xdr:row>63</xdr:row>
      <xdr:rowOff>72009</xdr:rowOff>
    </xdr:to>
    <xdr:sp macro="" textlink="">
      <xdr:nvSpPr>
        <xdr:cNvPr id="518" name="楕円 517"/>
        <xdr:cNvSpPr/>
      </xdr:nvSpPr>
      <xdr:spPr>
        <a:xfrm>
          <a:off x="18605500" y="107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18796</xdr:rowOff>
    </xdr:from>
    <xdr:to>
      <xdr:col>102</xdr:col>
      <xdr:colOff>114300</xdr:colOff>
      <xdr:row>63</xdr:row>
      <xdr:rowOff>21209</xdr:rowOff>
    </xdr:to>
    <xdr:cxnSp macro="">
      <xdr:nvCxnSpPr>
        <xdr:cNvPr id="519" name="直線コネクタ 518"/>
        <xdr:cNvCxnSpPr/>
      </xdr:nvCxnSpPr>
      <xdr:spPr>
        <a:xfrm flipV="1">
          <a:off x="18656300" y="1082014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520"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521"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522"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523"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54500</xdr:rowOff>
    </xdr:from>
    <xdr:ext cx="469744" cy="259045"/>
    <xdr:sp macro="" textlink="">
      <xdr:nvSpPr>
        <xdr:cNvPr id="524" name="n_1mainValue【学校施設】&#10;一人当たり面積"/>
        <xdr:cNvSpPr txBox="1"/>
      </xdr:nvSpPr>
      <xdr:spPr>
        <a:xfrm>
          <a:off x="2107572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52722</xdr:rowOff>
    </xdr:from>
    <xdr:ext cx="469744" cy="259045"/>
    <xdr:sp macro="" textlink="">
      <xdr:nvSpPr>
        <xdr:cNvPr id="525" name="n_2mainValue【学校施設】&#10;一人当たり面積"/>
        <xdr:cNvSpPr txBox="1"/>
      </xdr:nvSpPr>
      <xdr:spPr>
        <a:xfrm>
          <a:off x="20199427" y="1051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60723</xdr:rowOff>
    </xdr:from>
    <xdr:ext cx="469744" cy="259045"/>
    <xdr:sp macro="" textlink="">
      <xdr:nvSpPr>
        <xdr:cNvPr id="526" name="n_3mainValue【学校施設】&#10;一人当たり面積"/>
        <xdr:cNvSpPr txBox="1"/>
      </xdr:nvSpPr>
      <xdr:spPr>
        <a:xfrm>
          <a:off x="19310427" y="108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63136</xdr:rowOff>
    </xdr:from>
    <xdr:ext cx="469744" cy="259045"/>
    <xdr:sp macro="" textlink="">
      <xdr:nvSpPr>
        <xdr:cNvPr id="527" name="n_4mainValue【学校施設】&#10;一人当たり面積"/>
        <xdr:cNvSpPr txBox="1"/>
      </xdr:nvSpPr>
      <xdr:spPr>
        <a:xfrm>
          <a:off x="18421427" y="108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53" name="直線コネクタ 55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7" name="直線コネクタ 55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558"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559" name="フローチャート: 判断 558"/>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560" name="フローチャート: 判断 559"/>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561" name="フローチャート: 判断 560"/>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562" name="フローチャート: 判断 561"/>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63" name="フローチャート: 判断 56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39551</xdr:rowOff>
    </xdr:from>
    <xdr:to>
      <xdr:col>85</xdr:col>
      <xdr:colOff>177800</xdr:colOff>
      <xdr:row>85</xdr:row>
      <xdr:rowOff>141151</xdr:rowOff>
    </xdr:to>
    <xdr:sp macro="" textlink="">
      <xdr:nvSpPr>
        <xdr:cNvPr id="569" name="楕円 568"/>
        <xdr:cNvSpPr/>
      </xdr:nvSpPr>
      <xdr:spPr>
        <a:xfrm>
          <a:off x="16268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17978</xdr:rowOff>
    </xdr:from>
    <xdr:ext cx="405111" cy="259045"/>
    <xdr:sp macro="" textlink="">
      <xdr:nvSpPr>
        <xdr:cNvPr id="570" name="【児童館】&#10;有形固定資産減価償却率該当値テキスト"/>
        <xdr:cNvSpPr txBox="1"/>
      </xdr:nvSpPr>
      <xdr:spPr>
        <a:xfrm>
          <a:off x="16357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3629</xdr:rowOff>
    </xdr:from>
    <xdr:to>
      <xdr:col>81</xdr:col>
      <xdr:colOff>101600</xdr:colOff>
      <xdr:row>85</xdr:row>
      <xdr:rowOff>105229</xdr:rowOff>
    </xdr:to>
    <xdr:sp macro="" textlink="">
      <xdr:nvSpPr>
        <xdr:cNvPr id="571" name="楕円 570"/>
        <xdr:cNvSpPr/>
      </xdr:nvSpPr>
      <xdr:spPr>
        <a:xfrm>
          <a:off x="15430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54429</xdr:rowOff>
    </xdr:from>
    <xdr:to>
      <xdr:col>85</xdr:col>
      <xdr:colOff>127000</xdr:colOff>
      <xdr:row>85</xdr:row>
      <xdr:rowOff>90351</xdr:rowOff>
    </xdr:to>
    <xdr:cxnSp macro="">
      <xdr:nvCxnSpPr>
        <xdr:cNvPr id="572" name="直線コネクタ 571"/>
        <xdr:cNvCxnSpPr/>
      </xdr:nvCxnSpPr>
      <xdr:spPr>
        <a:xfrm>
          <a:off x="15481300" y="1462767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573" name="楕円 572"/>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54429</xdr:rowOff>
    </xdr:to>
    <xdr:cxnSp macro="">
      <xdr:nvCxnSpPr>
        <xdr:cNvPr id="574" name="直線コネクタ 573"/>
        <xdr:cNvCxnSpPr/>
      </xdr:nvCxnSpPr>
      <xdr:spPr>
        <a:xfrm>
          <a:off x="14592300" y="145884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96701</xdr:rowOff>
    </xdr:from>
    <xdr:to>
      <xdr:col>72</xdr:col>
      <xdr:colOff>38100</xdr:colOff>
      <xdr:row>85</xdr:row>
      <xdr:rowOff>26851</xdr:rowOff>
    </xdr:to>
    <xdr:sp macro="" textlink="">
      <xdr:nvSpPr>
        <xdr:cNvPr id="575" name="楕円 574"/>
        <xdr:cNvSpPr/>
      </xdr:nvSpPr>
      <xdr:spPr>
        <a:xfrm>
          <a:off x="13652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147501</xdr:rowOff>
    </xdr:from>
    <xdr:to>
      <xdr:col>76</xdr:col>
      <xdr:colOff>114300</xdr:colOff>
      <xdr:row>85</xdr:row>
      <xdr:rowOff>15239</xdr:rowOff>
    </xdr:to>
    <xdr:cxnSp macro="">
      <xdr:nvCxnSpPr>
        <xdr:cNvPr id="576" name="直線コネクタ 575"/>
        <xdr:cNvCxnSpPr/>
      </xdr:nvCxnSpPr>
      <xdr:spPr>
        <a:xfrm>
          <a:off x="13703300" y="145493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57513</xdr:rowOff>
    </xdr:from>
    <xdr:to>
      <xdr:col>67</xdr:col>
      <xdr:colOff>101600</xdr:colOff>
      <xdr:row>84</xdr:row>
      <xdr:rowOff>159113</xdr:rowOff>
    </xdr:to>
    <xdr:sp macro="" textlink="">
      <xdr:nvSpPr>
        <xdr:cNvPr id="577" name="楕円 576"/>
        <xdr:cNvSpPr/>
      </xdr:nvSpPr>
      <xdr:spPr>
        <a:xfrm>
          <a:off x="12763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108313</xdr:rowOff>
    </xdr:from>
    <xdr:to>
      <xdr:col>71</xdr:col>
      <xdr:colOff>177800</xdr:colOff>
      <xdr:row>84</xdr:row>
      <xdr:rowOff>147501</xdr:rowOff>
    </xdr:to>
    <xdr:cxnSp macro="">
      <xdr:nvCxnSpPr>
        <xdr:cNvPr id="578" name="直線コネクタ 577"/>
        <xdr:cNvCxnSpPr/>
      </xdr:nvCxnSpPr>
      <xdr:spPr>
        <a:xfrm>
          <a:off x="12814300" y="145101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579"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580"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581"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82"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96356</xdr:rowOff>
    </xdr:from>
    <xdr:ext cx="405111" cy="259045"/>
    <xdr:sp macro="" textlink="">
      <xdr:nvSpPr>
        <xdr:cNvPr id="583" name="n_1mainValue【児童館】&#10;有形固定資産減価償却率"/>
        <xdr:cNvSpPr txBox="1"/>
      </xdr:nvSpPr>
      <xdr:spPr>
        <a:xfrm>
          <a:off x="152660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584" name="n_2mainValue【児童館】&#10;有形固定資産減価償却率"/>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17978</xdr:rowOff>
    </xdr:from>
    <xdr:ext cx="405111" cy="259045"/>
    <xdr:sp macro="" textlink="">
      <xdr:nvSpPr>
        <xdr:cNvPr id="585" name="n_3mainValue【児童館】&#10;有形固定資産減価償却率"/>
        <xdr:cNvSpPr txBox="1"/>
      </xdr:nvSpPr>
      <xdr:spPr>
        <a:xfrm>
          <a:off x="13500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150240</xdr:rowOff>
    </xdr:from>
    <xdr:ext cx="405111" cy="259045"/>
    <xdr:sp macro="" textlink="">
      <xdr:nvSpPr>
        <xdr:cNvPr id="586" name="n_4mainValue【児童館】&#10;有形固定資産減価償却率"/>
        <xdr:cNvSpPr txBox="1"/>
      </xdr:nvSpPr>
      <xdr:spPr>
        <a:xfrm>
          <a:off x="12611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08" name="直線コネクタ 607"/>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9"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0" name="直線コネクタ 60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1"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2" name="直線コネクタ 611"/>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613"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14" name="フローチャート: 判断 613"/>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15" name="フローチャート: 判断 614"/>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16" name="フローチャート: 判断 615"/>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17" name="フローチャート: 判断 616"/>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18" name="フローチャート: 判断 617"/>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62737</xdr:rowOff>
    </xdr:from>
    <xdr:to>
      <xdr:col>116</xdr:col>
      <xdr:colOff>114300</xdr:colOff>
      <xdr:row>81</xdr:row>
      <xdr:rowOff>164337</xdr:rowOff>
    </xdr:to>
    <xdr:sp macro="" textlink="">
      <xdr:nvSpPr>
        <xdr:cNvPr id="624" name="楕円 623"/>
        <xdr:cNvSpPr/>
      </xdr:nvSpPr>
      <xdr:spPr>
        <a:xfrm>
          <a:off x="221107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85614</xdr:rowOff>
    </xdr:from>
    <xdr:ext cx="469744" cy="259045"/>
    <xdr:sp macro="" textlink="">
      <xdr:nvSpPr>
        <xdr:cNvPr id="625" name="【児童館】&#10;一人当たり面積該当値テキスト"/>
        <xdr:cNvSpPr txBox="1"/>
      </xdr:nvSpPr>
      <xdr:spPr>
        <a:xfrm>
          <a:off x="22199600" y="138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71882</xdr:rowOff>
    </xdr:from>
    <xdr:to>
      <xdr:col>112</xdr:col>
      <xdr:colOff>38100</xdr:colOff>
      <xdr:row>82</xdr:row>
      <xdr:rowOff>2032</xdr:rowOff>
    </xdr:to>
    <xdr:sp macro="" textlink="">
      <xdr:nvSpPr>
        <xdr:cNvPr id="626" name="楕円 625"/>
        <xdr:cNvSpPr/>
      </xdr:nvSpPr>
      <xdr:spPr>
        <a:xfrm>
          <a:off x="21272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113537</xdr:rowOff>
    </xdr:from>
    <xdr:to>
      <xdr:col>116</xdr:col>
      <xdr:colOff>63500</xdr:colOff>
      <xdr:row>81</xdr:row>
      <xdr:rowOff>122682</xdr:rowOff>
    </xdr:to>
    <xdr:cxnSp macro="">
      <xdr:nvCxnSpPr>
        <xdr:cNvPr id="627" name="直線コネクタ 626"/>
        <xdr:cNvCxnSpPr/>
      </xdr:nvCxnSpPr>
      <xdr:spPr>
        <a:xfrm flipV="1">
          <a:off x="21323300" y="140009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140463</xdr:rowOff>
    </xdr:from>
    <xdr:to>
      <xdr:col>107</xdr:col>
      <xdr:colOff>101600</xdr:colOff>
      <xdr:row>82</xdr:row>
      <xdr:rowOff>70613</xdr:rowOff>
    </xdr:to>
    <xdr:sp macro="" textlink="">
      <xdr:nvSpPr>
        <xdr:cNvPr id="628" name="楕円 627"/>
        <xdr:cNvSpPr/>
      </xdr:nvSpPr>
      <xdr:spPr>
        <a:xfrm>
          <a:off x="20383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122682</xdr:rowOff>
    </xdr:from>
    <xdr:to>
      <xdr:col>111</xdr:col>
      <xdr:colOff>177800</xdr:colOff>
      <xdr:row>82</xdr:row>
      <xdr:rowOff>19813</xdr:rowOff>
    </xdr:to>
    <xdr:cxnSp macro="">
      <xdr:nvCxnSpPr>
        <xdr:cNvPr id="629" name="直線コネクタ 628"/>
        <xdr:cNvCxnSpPr/>
      </xdr:nvCxnSpPr>
      <xdr:spPr>
        <a:xfrm flipV="1">
          <a:off x="20434300" y="140101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145035</xdr:rowOff>
    </xdr:from>
    <xdr:to>
      <xdr:col>102</xdr:col>
      <xdr:colOff>165100</xdr:colOff>
      <xdr:row>82</xdr:row>
      <xdr:rowOff>75185</xdr:rowOff>
    </xdr:to>
    <xdr:sp macro="" textlink="">
      <xdr:nvSpPr>
        <xdr:cNvPr id="630" name="楕円 629"/>
        <xdr:cNvSpPr/>
      </xdr:nvSpPr>
      <xdr:spPr>
        <a:xfrm>
          <a:off x="19494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19813</xdr:rowOff>
    </xdr:from>
    <xdr:to>
      <xdr:col>107</xdr:col>
      <xdr:colOff>50800</xdr:colOff>
      <xdr:row>82</xdr:row>
      <xdr:rowOff>24385</xdr:rowOff>
    </xdr:to>
    <xdr:cxnSp macro="">
      <xdr:nvCxnSpPr>
        <xdr:cNvPr id="631" name="直線コネクタ 630"/>
        <xdr:cNvCxnSpPr/>
      </xdr:nvCxnSpPr>
      <xdr:spPr>
        <a:xfrm flipV="1">
          <a:off x="19545300" y="140787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154178</xdr:rowOff>
    </xdr:from>
    <xdr:to>
      <xdr:col>98</xdr:col>
      <xdr:colOff>38100</xdr:colOff>
      <xdr:row>82</xdr:row>
      <xdr:rowOff>84328</xdr:rowOff>
    </xdr:to>
    <xdr:sp macro="" textlink="">
      <xdr:nvSpPr>
        <xdr:cNvPr id="632" name="楕円 631"/>
        <xdr:cNvSpPr/>
      </xdr:nvSpPr>
      <xdr:spPr>
        <a:xfrm>
          <a:off x="18605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24385</xdr:rowOff>
    </xdr:from>
    <xdr:to>
      <xdr:col>102</xdr:col>
      <xdr:colOff>114300</xdr:colOff>
      <xdr:row>82</xdr:row>
      <xdr:rowOff>33528</xdr:rowOff>
    </xdr:to>
    <xdr:cxnSp macro="">
      <xdr:nvCxnSpPr>
        <xdr:cNvPr id="633" name="直線コネクタ 632"/>
        <xdr:cNvCxnSpPr/>
      </xdr:nvCxnSpPr>
      <xdr:spPr>
        <a:xfrm flipV="1">
          <a:off x="18656300" y="140832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34"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5"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636" name="n_3aveValue【児童館】&#10;一人当たり面積"/>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637" name="n_4aveValue【児童館】&#10;一人当たり面積"/>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18559</xdr:rowOff>
    </xdr:from>
    <xdr:ext cx="469744" cy="259045"/>
    <xdr:sp macro="" textlink="">
      <xdr:nvSpPr>
        <xdr:cNvPr id="638" name="n_1mainValue【児童館】&#10;一人当たり面積"/>
        <xdr:cNvSpPr txBox="1"/>
      </xdr:nvSpPr>
      <xdr:spPr>
        <a:xfrm>
          <a:off x="21075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87140</xdr:rowOff>
    </xdr:from>
    <xdr:ext cx="469744" cy="259045"/>
    <xdr:sp macro="" textlink="">
      <xdr:nvSpPr>
        <xdr:cNvPr id="639" name="n_2mainValue【児童館】&#10;一人当たり面積"/>
        <xdr:cNvSpPr txBox="1"/>
      </xdr:nvSpPr>
      <xdr:spPr>
        <a:xfrm>
          <a:off x="20199427" y="1380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91712</xdr:rowOff>
    </xdr:from>
    <xdr:ext cx="469744" cy="259045"/>
    <xdr:sp macro="" textlink="">
      <xdr:nvSpPr>
        <xdr:cNvPr id="640" name="n_3mainValue【児童館】&#10;一人当たり面積"/>
        <xdr:cNvSpPr txBox="1"/>
      </xdr:nvSpPr>
      <xdr:spPr>
        <a:xfrm>
          <a:off x="19310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100855</xdr:rowOff>
    </xdr:from>
    <xdr:ext cx="469744" cy="259045"/>
    <xdr:sp macro="" textlink="">
      <xdr:nvSpPr>
        <xdr:cNvPr id="641" name="n_4mainValue【児童館】&#10;一人当たり面積"/>
        <xdr:cNvSpPr txBox="1"/>
      </xdr:nvSpPr>
      <xdr:spPr>
        <a:xfrm>
          <a:off x="18421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6" name="直線コネクタ 665"/>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7"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8" name="直線コネクタ 667"/>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9"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70" name="直線コネクタ 669"/>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71"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2" name="フローチャート: 判断 671"/>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3" name="フローチャート: 判断 672"/>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4" name="フローチャート: 判断 673"/>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5" name="フローチャート: 判断 674"/>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6" name="フローチャート: 判断 675"/>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73025</xdr:rowOff>
    </xdr:from>
    <xdr:to>
      <xdr:col>72</xdr:col>
      <xdr:colOff>38100</xdr:colOff>
      <xdr:row>107</xdr:row>
      <xdr:rowOff>3175</xdr:rowOff>
    </xdr:to>
    <xdr:sp macro="" textlink="">
      <xdr:nvSpPr>
        <xdr:cNvPr id="682" name="楕円 681"/>
        <xdr:cNvSpPr/>
      </xdr:nvSpPr>
      <xdr:spPr>
        <a:xfrm>
          <a:off x="1365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17780</xdr:rowOff>
    </xdr:from>
    <xdr:to>
      <xdr:col>67</xdr:col>
      <xdr:colOff>101600</xdr:colOff>
      <xdr:row>106</xdr:row>
      <xdr:rowOff>119380</xdr:rowOff>
    </xdr:to>
    <xdr:sp macro="" textlink="">
      <xdr:nvSpPr>
        <xdr:cNvPr id="683" name="楕円 682"/>
        <xdr:cNvSpPr/>
      </xdr:nvSpPr>
      <xdr:spPr>
        <a:xfrm>
          <a:off x="1276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68580</xdr:rowOff>
    </xdr:from>
    <xdr:to>
      <xdr:col>71</xdr:col>
      <xdr:colOff>177800</xdr:colOff>
      <xdr:row>106</xdr:row>
      <xdr:rowOff>123825</xdr:rowOff>
    </xdr:to>
    <xdr:cxnSp macro="">
      <xdr:nvCxnSpPr>
        <xdr:cNvPr id="684" name="直線コネクタ 683"/>
        <xdr:cNvCxnSpPr/>
      </xdr:nvCxnSpPr>
      <xdr:spPr>
        <a:xfrm>
          <a:off x="12814300" y="182422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85"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86"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87"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88"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165752</xdr:rowOff>
    </xdr:from>
    <xdr:ext cx="405111" cy="259045"/>
    <xdr:sp macro="" textlink="">
      <xdr:nvSpPr>
        <xdr:cNvPr id="689" name="n_3mainValue【公民館】&#10;有形固定資産減価償却率"/>
        <xdr:cNvSpPr txBox="1"/>
      </xdr:nvSpPr>
      <xdr:spPr>
        <a:xfrm>
          <a:off x="13500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110507</xdr:rowOff>
    </xdr:from>
    <xdr:ext cx="405111" cy="259045"/>
    <xdr:sp macro="" textlink="">
      <xdr:nvSpPr>
        <xdr:cNvPr id="690" name="n_4mainValue【公民館】&#10;有形固定資産減価償却率"/>
        <xdr:cNvSpPr txBox="1"/>
      </xdr:nvSpPr>
      <xdr:spPr>
        <a:xfrm>
          <a:off x="12611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12" name="直線コネクタ 711"/>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13"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14" name="直線コネクタ 713"/>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15"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16" name="直線コネクタ 71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17"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18" name="フローチャート: 判断 717"/>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19" name="フローチャート: 判断 718"/>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0" name="フローチャート: 判断 719"/>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1" name="フローチャート: 判断 720"/>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22" name="フローチャート: 判断 721"/>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64263</xdr:rowOff>
    </xdr:from>
    <xdr:to>
      <xdr:col>102</xdr:col>
      <xdr:colOff>165100</xdr:colOff>
      <xdr:row>105</xdr:row>
      <xdr:rowOff>165863</xdr:rowOff>
    </xdr:to>
    <xdr:sp macro="" textlink="">
      <xdr:nvSpPr>
        <xdr:cNvPr id="728" name="楕円 727"/>
        <xdr:cNvSpPr/>
      </xdr:nvSpPr>
      <xdr:spPr>
        <a:xfrm>
          <a:off x="19494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68835</xdr:rowOff>
    </xdr:from>
    <xdr:to>
      <xdr:col>98</xdr:col>
      <xdr:colOff>38100</xdr:colOff>
      <xdr:row>105</xdr:row>
      <xdr:rowOff>170435</xdr:rowOff>
    </xdr:to>
    <xdr:sp macro="" textlink="">
      <xdr:nvSpPr>
        <xdr:cNvPr id="729" name="楕円 728"/>
        <xdr:cNvSpPr/>
      </xdr:nvSpPr>
      <xdr:spPr>
        <a:xfrm>
          <a:off x="18605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115063</xdr:rowOff>
    </xdr:from>
    <xdr:to>
      <xdr:col>102</xdr:col>
      <xdr:colOff>114300</xdr:colOff>
      <xdr:row>105</xdr:row>
      <xdr:rowOff>119635</xdr:rowOff>
    </xdr:to>
    <xdr:cxnSp macro="">
      <xdr:nvCxnSpPr>
        <xdr:cNvPr id="730" name="直線コネクタ 729"/>
        <xdr:cNvCxnSpPr/>
      </xdr:nvCxnSpPr>
      <xdr:spPr>
        <a:xfrm flipV="1">
          <a:off x="18656300" y="181173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31"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32"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33"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34"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10940</xdr:rowOff>
    </xdr:from>
    <xdr:ext cx="469744" cy="259045"/>
    <xdr:sp macro="" textlink="">
      <xdr:nvSpPr>
        <xdr:cNvPr id="735" name="n_3mainValue【公民館】&#10;一人当たり面積"/>
        <xdr:cNvSpPr txBox="1"/>
      </xdr:nvSpPr>
      <xdr:spPr>
        <a:xfrm>
          <a:off x="19310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15512</xdr:rowOff>
    </xdr:from>
    <xdr:ext cx="469744" cy="259045"/>
    <xdr:sp macro="" textlink="">
      <xdr:nvSpPr>
        <xdr:cNvPr id="736" name="n_4mainValue【公民館】&#10;一人当たり面積"/>
        <xdr:cNvSpPr txBox="1"/>
      </xdr:nvSpPr>
      <xdr:spPr>
        <a:xfrm>
          <a:off x="18421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有形固定資産減価償却率は、道路、公営住宅、学校施設、児童館で類似団体内平均値を上回っているが、特に道路（</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％）は類似団体内平均値を大きく上回っている。いずれも建設から相当年数が経過しており、今後老朽化を要因とする大規模な改修、修繕が想定される。</a:t>
          </a:r>
        </a:p>
        <a:p>
          <a:r>
            <a:rPr kumimoji="1" lang="ja-JP" altLang="en-US" sz="1300">
              <a:latin typeface="ＭＳ Ｐゴシック" panose="020B0600070205080204" pitchFamily="50" charset="-128"/>
              <a:ea typeface="ＭＳ Ｐゴシック" panose="020B0600070205080204" pitchFamily="50" charset="-128"/>
            </a:rPr>
            <a:t>　一人当たりの有形固定資産額（橋りょう・トンネル　</a:t>
          </a:r>
          <a:r>
            <a:rPr kumimoji="1" lang="en-US" altLang="ja-JP" sz="1300">
              <a:latin typeface="ＭＳ Ｐゴシック" panose="020B0600070205080204" pitchFamily="50" charset="-128"/>
              <a:ea typeface="ＭＳ Ｐゴシック" panose="020B0600070205080204" pitchFamily="50" charset="-128"/>
            </a:rPr>
            <a:t>425,911</a:t>
          </a:r>
          <a:r>
            <a:rPr kumimoji="1" lang="ja-JP" altLang="en-US" sz="1300">
              <a:latin typeface="ＭＳ Ｐゴシック" panose="020B0600070205080204" pitchFamily="50" charset="-128"/>
              <a:ea typeface="ＭＳ Ｐゴシック" panose="020B0600070205080204" pitchFamily="50" charset="-128"/>
            </a:rPr>
            <a:t>円）は、類似団体内平均値（</a:t>
          </a:r>
          <a:r>
            <a:rPr kumimoji="1" lang="en-US" altLang="ja-JP" sz="1300">
              <a:latin typeface="ＭＳ Ｐゴシック" panose="020B0600070205080204" pitchFamily="50" charset="-128"/>
              <a:ea typeface="ＭＳ Ｐゴシック" panose="020B0600070205080204" pitchFamily="50" charset="-128"/>
            </a:rPr>
            <a:t>269,557</a:t>
          </a:r>
          <a:r>
            <a:rPr kumimoji="1" lang="ja-JP" altLang="en-US" sz="1300">
              <a:latin typeface="ＭＳ Ｐゴシック" panose="020B0600070205080204" pitchFamily="50" charset="-128"/>
              <a:ea typeface="ＭＳ Ｐゴシック" panose="020B0600070205080204" pitchFamily="50" charset="-128"/>
            </a:rPr>
            <a:t>円）を上回っている。</a:t>
          </a:r>
        </a:p>
        <a:p>
          <a:r>
            <a:rPr kumimoji="1" lang="ja-JP" altLang="en-US" sz="1300">
              <a:latin typeface="ＭＳ Ｐゴシック" panose="020B0600070205080204" pitchFamily="50" charset="-128"/>
              <a:ea typeface="ＭＳ Ｐゴシック" panose="020B0600070205080204" pitchFamily="50" charset="-128"/>
            </a:rPr>
            <a:t>　一人当たりの面積（延長）は、道路、公営住宅、学校施設は類似団体内平均値に近い値だが、児童館（</a:t>
          </a:r>
          <a:r>
            <a:rPr kumimoji="1" lang="en-US" altLang="ja-JP" sz="1300">
              <a:latin typeface="ＭＳ Ｐゴシック" panose="020B0600070205080204" pitchFamily="50" charset="-128"/>
              <a:ea typeface="ＭＳ Ｐゴシック" panose="020B0600070205080204" pitchFamily="50" charset="-128"/>
            </a:rPr>
            <a:t>0.171㎡</a:t>
          </a:r>
          <a:r>
            <a:rPr kumimoji="1" lang="ja-JP" altLang="en-US" sz="1300">
              <a:latin typeface="ＭＳ Ｐゴシック" panose="020B0600070205080204" pitchFamily="50" charset="-128"/>
              <a:ea typeface="ＭＳ Ｐゴシック" panose="020B0600070205080204" pitchFamily="50" charset="-128"/>
            </a:rPr>
            <a:t>）については類似団体内平均値（</a:t>
          </a:r>
          <a:r>
            <a:rPr kumimoji="1" lang="en-US" altLang="ja-JP" sz="1300">
              <a:latin typeface="ＭＳ Ｐゴシック" panose="020B0600070205080204" pitchFamily="50" charset="-128"/>
              <a:ea typeface="ＭＳ Ｐゴシック" panose="020B0600070205080204" pitchFamily="50" charset="-128"/>
            </a:rPr>
            <a:t>0.038㎡</a:t>
          </a:r>
          <a:r>
            <a:rPr kumimoji="1" lang="ja-JP" altLang="en-US" sz="1300">
              <a:latin typeface="ＭＳ Ｐゴシック" panose="020B0600070205080204" pitchFamily="50" charset="-128"/>
              <a:ea typeface="ＭＳ Ｐゴシック" panose="020B0600070205080204" pitchFamily="50" charset="-128"/>
            </a:rPr>
            <a:t>）を大きく上回っている。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はこれらの施設の更新時期を迎え、財政負担の増加が見込まれるため、公共施設等総合管理計画に基づき施設の長寿命化を図るとともに、それぞれの施設の状況を総合的に検討し、市民サービスと財政規模のバランスに注視しながら、効果的で効率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26,159
25,832
214.67
25,992,737
25,458,828
474,484
8,102,044
22,347,364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108857</xdr:rowOff>
    </xdr:to>
    <xdr:cxnSp macro="">
      <xdr:nvCxnSpPr>
        <xdr:cNvPr id="77" name="直線コネクタ 76"/>
        <xdr:cNvCxnSpPr/>
      </xdr:nvCxnSpPr>
      <xdr:spPr>
        <a:xfrm>
          <a:off x="3797300" y="693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図書館】&#10;有形固定資産減価償却率"/>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29" name="楕円 128"/>
        <xdr:cNvSpPr/>
      </xdr:nvSpPr>
      <xdr:spPr>
        <a:xfrm>
          <a:off x="10426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120413</xdr:rowOff>
    </xdr:from>
    <xdr:ext cx="469744" cy="259045"/>
    <xdr:sp macro="" textlink="">
      <xdr:nvSpPr>
        <xdr:cNvPr id="130" name="【図書館】&#10;一人当たり面積該当値テキスト"/>
        <xdr:cNvSpPr txBox="1"/>
      </xdr:nvSpPr>
      <xdr:spPr>
        <a:xfrm>
          <a:off x="10515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141986</xdr:rowOff>
    </xdr:from>
    <xdr:to>
      <xdr:col>50</xdr:col>
      <xdr:colOff>165100</xdr:colOff>
      <xdr:row>40</xdr:row>
      <xdr:rowOff>72136</xdr:rowOff>
    </xdr:to>
    <xdr:sp macro="" textlink="">
      <xdr:nvSpPr>
        <xdr:cNvPr id="131" name="楕円 130"/>
        <xdr:cNvSpPr/>
      </xdr:nvSpPr>
      <xdr:spPr>
        <a:xfrm>
          <a:off x="9588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21336</xdr:rowOff>
    </xdr:from>
    <xdr:to>
      <xdr:col>55</xdr:col>
      <xdr:colOff>0</xdr:colOff>
      <xdr:row>40</xdr:row>
      <xdr:rowOff>21336</xdr:rowOff>
    </xdr:to>
    <xdr:cxnSp macro="">
      <xdr:nvCxnSpPr>
        <xdr:cNvPr id="132" name="直線コネクタ 131"/>
        <xdr:cNvCxnSpPr/>
      </xdr:nvCxnSpPr>
      <xdr:spPr>
        <a:xfrm>
          <a:off x="9639300" y="6879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33" name="楕円 132"/>
        <xdr:cNvSpPr/>
      </xdr:nvSpPr>
      <xdr:spPr>
        <a:xfrm>
          <a:off x="8699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21336</xdr:rowOff>
    </xdr:from>
    <xdr:to>
      <xdr:col>50</xdr:col>
      <xdr:colOff>114300</xdr:colOff>
      <xdr:row>40</xdr:row>
      <xdr:rowOff>21336</xdr:rowOff>
    </xdr:to>
    <xdr:cxnSp macro="">
      <xdr:nvCxnSpPr>
        <xdr:cNvPr id="134" name="直線コネクタ 133"/>
        <xdr:cNvCxnSpPr/>
      </xdr:nvCxnSpPr>
      <xdr:spPr>
        <a:xfrm>
          <a:off x="8750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5" name="楕円 134"/>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21336</xdr:rowOff>
    </xdr:from>
    <xdr:to>
      <xdr:col>45</xdr:col>
      <xdr:colOff>177800</xdr:colOff>
      <xdr:row>40</xdr:row>
      <xdr:rowOff>30480</xdr:rowOff>
    </xdr:to>
    <xdr:cxnSp macro="">
      <xdr:nvCxnSpPr>
        <xdr:cNvPr id="136" name="直線コネクタ 135"/>
        <xdr:cNvCxnSpPr/>
      </xdr:nvCxnSpPr>
      <xdr:spPr>
        <a:xfrm flipV="1">
          <a:off x="7861300" y="6879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7" name="楕円 136"/>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30480</xdr:rowOff>
    </xdr:from>
    <xdr:to>
      <xdr:col>41</xdr:col>
      <xdr:colOff>50800</xdr:colOff>
      <xdr:row>40</xdr:row>
      <xdr:rowOff>30480</xdr:rowOff>
    </xdr:to>
    <xdr:cxnSp macro="">
      <xdr:nvCxnSpPr>
        <xdr:cNvPr id="138" name="直線コネクタ 137"/>
        <xdr:cNvCxnSpPr/>
      </xdr:nvCxnSpPr>
      <xdr:spPr>
        <a:xfrm>
          <a:off x="6972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63263</xdr:rowOff>
    </xdr:from>
    <xdr:ext cx="469744" cy="259045"/>
    <xdr:sp macro="" textlink="">
      <xdr:nvSpPr>
        <xdr:cNvPr id="143" name="n_1mainValue【図書館】&#10;一人当たり面積"/>
        <xdr:cNvSpPr txBox="1"/>
      </xdr:nvSpPr>
      <xdr:spPr>
        <a:xfrm>
          <a:off x="9391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63263</xdr:rowOff>
    </xdr:from>
    <xdr:ext cx="469744" cy="259045"/>
    <xdr:sp macro="" textlink="">
      <xdr:nvSpPr>
        <xdr:cNvPr id="144" name="n_2mainValue【図書館】&#10;一人当たり面積"/>
        <xdr:cNvSpPr txBox="1"/>
      </xdr:nvSpPr>
      <xdr:spPr>
        <a:xfrm>
          <a:off x="8515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5" name="n_3main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6" name="n_4main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87" name="楕円 186"/>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188" name="【体育館・プール】&#10;有形固定資産減価償却率該当値テキスト"/>
        <xdr:cNvSpPr txBox="1"/>
      </xdr:nvSpPr>
      <xdr:spPr>
        <a:xfrm>
          <a:off x="4673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89" name="楕円 188"/>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15240</xdr:rowOff>
    </xdr:to>
    <xdr:cxnSp macro="">
      <xdr:nvCxnSpPr>
        <xdr:cNvPr id="190" name="直線コネクタ 189"/>
        <xdr:cNvCxnSpPr/>
      </xdr:nvCxnSpPr>
      <xdr:spPr>
        <a:xfrm>
          <a:off x="3797300" y="104355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59690</xdr:rowOff>
    </xdr:from>
    <xdr:to>
      <xdr:col>15</xdr:col>
      <xdr:colOff>101600</xdr:colOff>
      <xdr:row>60</xdr:row>
      <xdr:rowOff>161290</xdr:rowOff>
    </xdr:to>
    <xdr:sp macro="" textlink="">
      <xdr:nvSpPr>
        <xdr:cNvPr id="191" name="楕円 190"/>
        <xdr:cNvSpPr/>
      </xdr:nvSpPr>
      <xdr:spPr>
        <a:xfrm>
          <a:off x="2857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110490</xdr:rowOff>
    </xdr:from>
    <xdr:to>
      <xdr:col>19</xdr:col>
      <xdr:colOff>177800</xdr:colOff>
      <xdr:row>60</xdr:row>
      <xdr:rowOff>148590</xdr:rowOff>
    </xdr:to>
    <xdr:cxnSp macro="">
      <xdr:nvCxnSpPr>
        <xdr:cNvPr id="192" name="直線コネクタ 191"/>
        <xdr:cNvCxnSpPr/>
      </xdr:nvCxnSpPr>
      <xdr:spPr>
        <a:xfrm>
          <a:off x="2908300" y="103974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93" name="楕円 192"/>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106680</xdr:rowOff>
    </xdr:from>
    <xdr:to>
      <xdr:col>15</xdr:col>
      <xdr:colOff>50800</xdr:colOff>
      <xdr:row>60</xdr:row>
      <xdr:rowOff>110490</xdr:rowOff>
    </xdr:to>
    <xdr:cxnSp macro="">
      <xdr:nvCxnSpPr>
        <xdr:cNvPr id="194" name="直線コネクタ 193"/>
        <xdr:cNvCxnSpPr/>
      </xdr:nvCxnSpPr>
      <xdr:spPr>
        <a:xfrm>
          <a:off x="2019300" y="1022223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5" name="楕円 194"/>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106680</xdr:rowOff>
    </xdr:from>
    <xdr:to>
      <xdr:col>10</xdr:col>
      <xdr:colOff>114300</xdr:colOff>
      <xdr:row>59</xdr:row>
      <xdr:rowOff>140970</xdr:rowOff>
    </xdr:to>
    <xdr:cxnSp macro="">
      <xdr:nvCxnSpPr>
        <xdr:cNvPr id="196" name="直線コネクタ 195"/>
        <xdr:cNvCxnSpPr/>
      </xdr:nvCxnSpPr>
      <xdr:spPr>
        <a:xfrm flipV="1">
          <a:off x="1130300" y="10222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201" name="n_1mainValue【体育館・プー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152417</xdr:rowOff>
    </xdr:from>
    <xdr:ext cx="405111" cy="259045"/>
    <xdr:sp macro="" textlink="">
      <xdr:nvSpPr>
        <xdr:cNvPr id="202" name="n_2mainValue【体育館・プール】&#10;有形固定資産減価償却率"/>
        <xdr:cNvSpPr txBox="1"/>
      </xdr:nvSpPr>
      <xdr:spPr>
        <a:xfrm>
          <a:off x="2705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203" name="n_3main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36847</xdr:rowOff>
    </xdr:from>
    <xdr:ext cx="405111" cy="259045"/>
    <xdr:sp macro="" textlink="">
      <xdr:nvSpPr>
        <xdr:cNvPr id="204" name="n_4mainValue【体育館・プール】&#10;有形固定資産減価償却率"/>
        <xdr:cNvSpPr txBox="1"/>
      </xdr:nvSpPr>
      <xdr:spPr>
        <a:xfrm>
          <a:off x="927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99314</xdr:rowOff>
    </xdr:from>
    <xdr:to>
      <xdr:col>55</xdr:col>
      <xdr:colOff>50800</xdr:colOff>
      <xdr:row>62</xdr:row>
      <xdr:rowOff>29464</xdr:rowOff>
    </xdr:to>
    <xdr:sp macro="" textlink="">
      <xdr:nvSpPr>
        <xdr:cNvPr id="244" name="楕円 243"/>
        <xdr:cNvSpPr/>
      </xdr:nvSpPr>
      <xdr:spPr>
        <a:xfrm>
          <a:off x="10426700" y="105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122191</xdr:rowOff>
    </xdr:from>
    <xdr:ext cx="469744" cy="259045"/>
    <xdr:sp macro="" textlink="">
      <xdr:nvSpPr>
        <xdr:cNvPr id="245" name="【体育館・プール】&#10;一人当たり面積該当値テキスト"/>
        <xdr:cNvSpPr txBox="1"/>
      </xdr:nvSpPr>
      <xdr:spPr>
        <a:xfrm>
          <a:off x="10515600"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104648</xdr:rowOff>
    </xdr:from>
    <xdr:to>
      <xdr:col>50</xdr:col>
      <xdr:colOff>165100</xdr:colOff>
      <xdr:row>62</xdr:row>
      <xdr:rowOff>34798</xdr:rowOff>
    </xdr:to>
    <xdr:sp macro="" textlink="">
      <xdr:nvSpPr>
        <xdr:cNvPr id="246" name="楕円 245"/>
        <xdr:cNvSpPr/>
      </xdr:nvSpPr>
      <xdr:spPr>
        <a:xfrm>
          <a:off x="9588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150114</xdr:rowOff>
    </xdr:from>
    <xdr:to>
      <xdr:col>55</xdr:col>
      <xdr:colOff>0</xdr:colOff>
      <xdr:row>61</xdr:row>
      <xdr:rowOff>155448</xdr:rowOff>
    </xdr:to>
    <xdr:cxnSp macro="">
      <xdr:nvCxnSpPr>
        <xdr:cNvPr id="247" name="直線コネクタ 246"/>
        <xdr:cNvCxnSpPr/>
      </xdr:nvCxnSpPr>
      <xdr:spPr>
        <a:xfrm flipV="1">
          <a:off x="9639300" y="1060856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106172</xdr:rowOff>
    </xdr:from>
    <xdr:to>
      <xdr:col>46</xdr:col>
      <xdr:colOff>38100</xdr:colOff>
      <xdr:row>62</xdr:row>
      <xdr:rowOff>36322</xdr:rowOff>
    </xdr:to>
    <xdr:sp macro="" textlink="">
      <xdr:nvSpPr>
        <xdr:cNvPr id="248" name="楕円 247"/>
        <xdr:cNvSpPr/>
      </xdr:nvSpPr>
      <xdr:spPr>
        <a:xfrm>
          <a:off x="8699500" y="105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155448</xdr:rowOff>
    </xdr:from>
    <xdr:to>
      <xdr:col>50</xdr:col>
      <xdr:colOff>114300</xdr:colOff>
      <xdr:row>61</xdr:row>
      <xdr:rowOff>156972</xdr:rowOff>
    </xdr:to>
    <xdr:cxnSp macro="">
      <xdr:nvCxnSpPr>
        <xdr:cNvPr id="249" name="直線コネクタ 248"/>
        <xdr:cNvCxnSpPr/>
      </xdr:nvCxnSpPr>
      <xdr:spPr>
        <a:xfrm flipV="1">
          <a:off x="8750300" y="106138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50546</xdr:rowOff>
    </xdr:from>
    <xdr:to>
      <xdr:col>41</xdr:col>
      <xdr:colOff>101600</xdr:colOff>
      <xdr:row>61</xdr:row>
      <xdr:rowOff>152146</xdr:rowOff>
    </xdr:to>
    <xdr:sp macro="" textlink="">
      <xdr:nvSpPr>
        <xdr:cNvPr id="250" name="楕円 249"/>
        <xdr:cNvSpPr/>
      </xdr:nvSpPr>
      <xdr:spPr>
        <a:xfrm>
          <a:off x="7810500" y="105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101346</xdr:rowOff>
    </xdr:from>
    <xdr:to>
      <xdr:col>45</xdr:col>
      <xdr:colOff>177800</xdr:colOff>
      <xdr:row>61</xdr:row>
      <xdr:rowOff>156972</xdr:rowOff>
    </xdr:to>
    <xdr:cxnSp macro="">
      <xdr:nvCxnSpPr>
        <xdr:cNvPr id="251" name="直線コネクタ 250"/>
        <xdr:cNvCxnSpPr/>
      </xdr:nvCxnSpPr>
      <xdr:spPr>
        <a:xfrm>
          <a:off x="7861300" y="1055979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49022</xdr:rowOff>
    </xdr:from>
    <xdr:to>
      <xdr:col>36</xdr:col>
      <xdr:colOff>165100</xdr:colOff>
      <xdr:row>61</xdr:row>
      <xdr:rowOff>150622</xdr:rowOff>
    </xdr:to>
    <xdr:sp macro="" textlink="">
      <xdr:nvSpPr>
        <xdr:cNvPr id="252" name="楕円 251"/>
        <xdr:cNvSpPr/>
      </xdr:nvSpPr>
      <xdr:spPr>
        <a:xfrm>
          <a:off x="6921500" y="10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99822</xdr:rowOff>
    </xdr:from>
    <xdr:to>
      <xdr:col>41</xdr:col>
      <xdr:colOff>50800</xdr:colOff>
      <xdr:row>61</xdr:row>
      <xdr:rowOff>101346</xdr:rowOff>
    </xdr:to>
    <xdr:cxnSp macro="">
      <xdr:nvCxnSpPr>
        <xdr:cNvPr id="253" name="直線コネクタ 252"/>
        <xdr:cNvCxnSpPr/>
      </xdr:nvCxnSpPr>
      <xdr:spPr>
        <a:xfrm>
          <a:off x="6972300" y="105582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51325</xdr:rowOff>
    </xdr:from>
    <xdr:ext cx="469744" cy="259045"/>
    <xdr:sp macro="" textlink="">
      <xdr:nvSpPr>
        <xdr:cNvPr id="258" name="n_1mainValue【体育館・プール】&#10;一人当たり面積"/>
        <xdr:cNvSpPr txBox="1"/>
      </xdr:nvSpPr>
      <xdr:spPr>
        <a:xfrm>
          <a:off x="9391727" y="103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52849</xdr:rowOff>
    </xdr:from>
    <xdr:ext cx="469744" cy="259045"/>
    <xdr:sp macro="" textlink="">
      <xdr:nvSpPr>
        <xdr:cNvPr id="259" name="n_2mainValue【体育館・プール】&#10;一人当たり面積"/>
        <xdr:cNvSpPr txBox="1"/>
      </xdr:nvSpPr>
      <xdr:spPr>
        <a:xfrm>
          <a:off x="85154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168673</xdr:rowOff>
    </xdr:from>
    <xdr:ext cx="469744" cy="259045"/>
    <xdr:sp macro="" textlink="">
      <xdr:nvSpPr>
        <xdr:cNvPr id="260" name="n_3mainValue【体育館・プール】&#10;一人当たり面積"/>
        <xdr:cNvSpPr txBox="1"/>
      </xdr:nvSpPr>
      <xdr:spPr>
        <a:xfrm>
          <a:off x="7626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167149</xdr:rowOff>
    </xdr:from>
    <xdr:ext cx="469744" cy="259045"/>
    <xdr:sp macro="" textlink="">
      <xdr:nvSpPr>
        <xdr:cNvPr id="261" name="n_4mainValue【体育館・プール】&#10;一人当たり面積"/>
        <xdr:cNvSpPr txBox="1"/>
      </xdr:nvSpPr>
      <xdr:spPr>
        <a:xfrm>
          <a:off x="6737427" y="1028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302" name="楕円 301"/>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303" name="【福祉施設】&#10;有形固定資産減価償却率該当値テキスト"/>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19686</xdr:rowOff>
    </xdr:from>
    <xdr:to>
      <xdr:col>20</xdr:col>
      <xdr:colOff>38100</xdr:colOff>
      <xdr:row>84</xdr:row>
      <xdr:rowOff>121286</xdr:rowOff>
    </xdr:to>
    <xdr:sp macro="" textlink="">
      <xdr:nvSpPr>
        <xdr:cNvPr id="304" name="楕円 303"/>
        <xdr:cNvSpPr/>
      </xdr:nvSpPr>
      <xdr:spPr>
        <a:xfrm>
          <a:off x="3746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70486</xdr:rowOff>
    </xdr:from>
    <xdr:to>
      <xdr:col>24</xdr:col>
      <xdr:colOff>63500</xdr:colOff>
      <xdr:row>84</xdr:row>
      <xdr:rowOff>106680</xdr:rowOff>
    </xdr:to>
    <xdr:cxnSp macro="">
      <xdr:nvCxnSpPr>
        <xdr:cNvPr id="305" name="直線コネクタ 304"/>
        <xdr:cNvCxnSpPr/>
      </xdr:nvCxnSpPr>
      <xdr:spPr>
        <a:xfrm>
          <a:off x="3797300" y="1447228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166370</xdr:rowOff>
    </xdr:from>
    <xdr:to>
      <xdr:col>15</xdr:col>
      <xdr:colOff>101600</xdr:colOff>
      <xdr:row>84</xdr:row>
      <xdr:rowOff>96520</xdr:rowOff>
    </xdr:to>
    <xdr:sp macro="" textlink="">
      <xdr:nvSpPr>
        <xdr:cNvPr id="306" name="楕円 305"/>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45720</xdr:rowOff>
    </xdr:from>
    <xdr:to>
      <xdr:col>19</xdr:col>
      <xdr:colOff>177800</xdr:colOff>
      <xdr:row>84</xdr:row>
      <xdr:rowOff>70486</xdr:rowOff>
    </xdr:to>
    <xdr:cxnSp macro="">
      <xdr:nvCxnSpPr>
        <xdr:cNvPr id="307" name="直線コネクタ 306"/>
        <xdr:cNvCxnSpPr/>
      </xdr:nvCxnSpPr>
      <xdr:spPr>
        <a:xfrm>
          <a:off x="2908300" y="14447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308" name="楕円 307"/>
        <xdr:cNvSpPr/>
      </xdr:nvSpPr>
      <xdr:spPr>
        <a:xfrm>
          <a:off x="196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45720</xdr:rowOff>
    </xdr:to>
    <xdr:cxnSp macro="">
      <xdr:nvCxnSpPr>
        <xdr:cNvPr id="309" name="直線コネクタ 308"/>
        <xdr:cNvCxnSpPr/>
      </xdr:nvCxnSpPr>
      <xdr:spPr>
        <a:xfrm>
          <a:off x="2019300" y="14413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107314</xdr:rowOff>
    </xdr:from>
    <xdr:to>
      <xdr:col>6</xdr:col>
      <xdr:colOff>38100</xdr:colOff>
      <xdr:row>84</xdr:row>
      <xdr:rowOff>37464</xdr:rowOff>
    </xdr:to>
    <xdr:sp macro="" textlink="">
      <xdr:nvSpPr>
        <xdr:cNvPr id="310" name="楕円 309"/>
        <xdr:cNvSpPr/>
      </xdr:nvSpPr>
      <xdr:spPr>
        <a:xfrm>
          <a:off x="1079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158114</xdr:rowOff>
    </xdr:from>
    <xdr:to>
      <xdr:col>10</xdr:col>
      <xdr:colOff>114300</xdr:colOff>
      <xdr:row>84</xdr:row>
      <xdr:rowOff>11430</xdr:rowOff>
    </xdr:to>
    <xdr:cxnSp macro="">
      <xdr:nvCxnSpPr>
        <xdr:cNvPr id="311" name="直線コネクタ 310"/>
        <xdr:cNvCxnSpPr/>
      </xdr:nvCxnSpPr>
      <xdr:spPr>
        <a:xfrm>
          <a:off x="1130300" y="143884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112413</xdr:rowOff>
    </xdr:from>
    <xdr:ext cx="405111" cy="259045"/>
    <xdr:sp macro="" textlink="">
      <xdr:nvSpPr>
        <xdr:cNvPr id="316" name="n_1mainValue【福祉施設】&#10;有形固定資産減価償却率"/>
        <xdr:cNvSpPr txBox="1"/>
      </xdr:nvSpPr>
      <xdr:spPr>
        <a:xfrm>
          <a:off x="3582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87647</xdr:rowOff>
    </xdr:from>
    <xdr:ext cx="405111" cy="259045"/>
    <xdr:sp macro="" textlink="">
      <xdr:nvSpPr>
        <xdr:cNvPr id="317" name="n_2mainValue【福祉施設】&#10;有形固定資産減価償却率"/>
        <xdr:cNvSpPr txBox="1"/>
      </xdr:nvSpPr>
      <xdr:spPr>
        <a:xfrm>
          <a:off x="2705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18" name="n_3mainValue【福祉施設】&#10;有形固定資産減価償却率"/>
        <xdr:cNvSpPr txBox="1"/>
      </xdr:nvSpPr>
      <xdr:spPr>
        <a:xfrm>
          <a:off x="1816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28591</xdr:rowOff>
    </xdr:from>
    <xdr:ext cx="405111" cy="259045"/>
    <xdr:sp macro="" textlink="">
      <xdr:nvSpPr>
        <xdr:cNvPr id="319" name="n_4mainValue【福祉施設】&#10;有形固定資産減価償却率"/>
        <xdr:cNvSpPr txBox="1"/>
      </xdr:nvSpPr>
      <xdr:spPr>
        <a:xfrm>
          <a:off x="927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140005</xdr:rowOff>
    </xdr:from>
    <xdr:to>
      <xdr:col>55</xdr:col>
      <xdr:colOff>50800</xdr:colOff>
      <xdr:row>86</xdr:row>
      <xdr:rowOff>70155</xdr:rowOff>
    </xdr:to>
    <xdr:sp macro="" textlink="">
      <xdr:nvSpPr>
        <xdr:cNvPr id="357" name="楕円 356"/>
        <xdr:cNvSpPr/>
      </xdr:nvSpPr>
      <xdr:spPr>
        <a:xfrm>
          <a:off x="104267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54932</xdr:rowOff>
    </xdr:from>
    <xdr:ext cx="469744" cy="259045"/>
    <xdr:sp macro="" textlink="">
      <xdr:nvSpPr>
        <xdr:cNvPr id="358" name="【福祉施設】&#10;一人当たり面積該当値テキスト"/>
        <xdr:cNvSpPr txBox="1"/>
      </xdr:nvSpPr>
      <xdr:spPr>
        <a:xfrm>
          <a:off x="10515600" y="1462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140005</xdr:rowOff>
    </xdr:from>
    <xdr:to>
      <xdr:col>50</xdr:col>
      <xdr:colOff>165100</xdr:colOff>
      <xdr:row>86</xdr:row>
      <xdr:rowOff>70155</xdr:rowOff>
    </xdr:to>
    <xdr:sp macro="" textlink="">
      <xdr:nvSpPr>
        <xdr:cNvPr id="359" name="楕円 358"/>
        <xdr:cNvSpPr/>
      </xdr:nvSpPr>
      <xdr:spPr>
        <a:xfrm>
          <a:off x="9588500" y="147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19355</xdr:rowOff>
    </xdr:from>
    <xdr:to>
      <xdr:col>55</xdr:col>
      <xdr:colOff>0</xdr:colOff>
      <xdr:row>86</xdr:row>
      <xdr:rowOff>19355</xdr:rowOff>
    </xdr:to>
    <xdr:cxnSp macro="">
      <xdr:nvCxnSpPr>
        <xdr:cNvPr id="360" name="直線コネクタ 359"/>
        <xdr:cNvCxnSpPr/>
      </xdr:nvCxnSpPr>
      <xdr:spPr>
        <a:xfrm>
          <a:off x="9639300" y="14764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61" name="楕円 360"/>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19355</xdr:rowOff>
    </xdr:to>
    <xdr:cxnSp macro="">
      <xdr:nvCxnSpPr>
        <xdr:cNvPr id="362" name="直線コネクタ 361"/>
        <xdr:cNvCxnSpPr/>
      </xdr:nvCxnSpPr>
      <xdr:spPr>
        <a:xfrm>
          <a:off x="8750300" y="1475536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131775</xdr:rowOff>
    </xdr:from>
    <xdr:to>
      <xdr:col>41</xdr:col>
      <xdr:colOff>101600</xdr:colOff>
      <xdr:row>86</xdr:row>
      <xdr:rowOff>61925</xdr:rowOff>
    </xdr:to>
    <xdr:sp macro="" textlink="">
      <xdr:nvSpPr>
        <xdr:cNvPr id="363" name="楕円 362"/>
        <xdr:cNvSpPr/>
      </xdr:nvSpPr>
      <xdr:spPr>
        <a:xfrm>
          <a:off x="7810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11125</xdr:rowOff>
    </xdr:to>
    <xdr:cxnSp macro="">
      <xdr:nvCxnSpPr>
        <xdr:cNvPr id="364" name="直線コネクタ 363"/>
        <xdr:cNvCxnSpPr/>
      </xdr:nvCxnSpPr>
      <xdr:spPr>
        <a:xfrm flipV="1">
          <a:off x="7861300" y="147553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126288</xdr:rowOff>
    </xdr:from>
    <xdr:to>
      <xdr:col>36</xdr:col>
      <xdr:colOff>165100</xdr:colOff>
      <xdr:row>86</xdr:row>
      <xdr:rowOff>56438</xdr:rowOff>
    </xdr:to>
    <xdr:sp macro="" textlink="">
      <xdr:nvSpPr>
        <xdr:cNvPr id="365" name="楕円 364"/>
        <xdr:cNvSpPr/>
      </xdr:nvSpPr>
      <xdr:spPr>
        <a:xfrm>
          <a:off x="6921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5638</xdr:rowOff>
    </xdr:from>
    <xdr:to>
      <xdr:col>41</xdr:col>
      <xdr:colOff>50800</xdr:colOff>
      <xdr:row>86</xdr:row>
      <xdr:rowOff>11125</xdr:rowOff>
    </xdr:to>
    <xdr:cxnSp macro="">
      <xdr:nvCxnSpPr>
        <xdr:cNvPr id="366" name="直線コネクタ 365"/>
        <xdr:cNvCxnSpPr/>
      </xdr:nvCxnSpPr>
      <xdr:spPr>
        <a:xfrm>
          <a:off x="6972300" y="1475033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61282</xdr:rowOff>
    </xdr:from>
    <xdr:ext cx="469744" cy="259045"/>
    <xdr:sp macro="" textlink="">
      <xdr:nvSpPr>
        <xdr:cNvPr id="371" name="n_1mainValue【福祉施設】&#10;一人当たり面積"/>
        <xdr:cNvSpPr txBox="1"/>
      </xdr:nvSpPr>
      <xdr:spPr>
        <a:xfrm>
          <a:off x="9391727" y="1480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72" name="n_2mainValue【福祉施設】&#10;一人当たり面積"/>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53052</xdr:rowOff>
    </xdr:from>
    <xdr:ext cx="469744" cy="259045"/>
    <xdr:sp macro="" textlink="">
      <xdr:nvSpPr>
        <xdr:cNvPr id="373" name="n_3mainValue【福祉施設】&#10;一人当たり面積"/>
        <xdr:cNvSpPr txBox="1"/>
      </xdr:nvSpPr>
      <xdr:spPr>
        <a:xfrm>
          <a:off x="7626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47565</xdr:rowOff>
    </xdr:from>
    <xdr:ext cx="469744" cy="259045"/>
    <xdr:sp macro="" textlink="">
      <xdr:nvSpPr>
        <xdr:cNvPr id="374" name="n_4mainValue【福祉施設】&#10;一人当たり面積"/>
        <xdr:cNvSpPr txBox="1"/>
      </xdr:nvSpPr>
      <xdr:spPr>
        <a:xfrm>
          <a:off x="6737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162561</xdr:rowOff>
    </xdr:from>
    <xdr:to>
      <xdr:col>24</xdr:col>
      <xdr:colOff>114300</xdr:colOff>
      <xdr:row>102</xdr:row>
      <xdr:rowOff>92711</xdr:rowOff>
    </xdr:to>
    <xdr:sp macro="" textlink="">
      <xdr:nvSpPr>
        <xdr:cNvPr id="416" name="楕円 415"/>
        <xdr:cNvSpPr/>
      </xdr:nvSpPr>
      <xdr:spPr>
        <a:xfrm>
          <a:off x="4584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13988</xdr:rowOff>
    </xdr:from>
    <xdr:ext cx="405111" cy="259045"/>
    <xdr:sp macro="" textlink="">
      <xdr:nvSpPr>
        <xdr:cNvPr id="417" name="【市民会館】&#10;有形固定資産減価償却率該当値テキスト"/>
        <xdr:cNvSpPr txBox="1"/>
      </xdr:nvSpPr>
      <xdr:spPr>
        <a:xfrm>
          <a:off x="4673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134801</xdr:rowOff>
    </xdr:from>
    <xdr:to>
      <xdr:col>20</xdr:col>
      <xdr:colOff>38100</xdr:colOff>
      <xdr:row>108</xdr:row>
      <xdr:rowOff>64951</xdr:rowOff>
    </xdr:to>
    <xdr:sp macro="" textlink="">
      <xdr:nvSpPr>
        <xdr:cNvPr id="418" name="楕円 417"/>
        <xdr:cNvSpPr/>
      </xdr:nvSpPr>
      <xdr:spPr>
        <a:xfrm>
          <a:off x="3746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41911</xdr:rowOff>
    </xdr:from>
    <xdr:to>
      <xdr:col>24</xdr:col>
      <xdr:colOff>63500</xdr:colOff>
      <xdr:row>108</xdr:row>
      <xdr:rowOff>14151</xdr:rowOff>
    </xdr:to>
    <xdr:cxnSp macro="">
      <xdr:nvCxnSpPr>
        <xdr:cNvPr id="419" name="直線コネクタ 418"/>
        <xdr:cNvCxnSpPr/>
      </xdr:nvCxnSpPr>
      <xdr:spPr>
        <a:xfrm flipV="1">
          <a:off x="3797300" y="17529811"/>
          <a:ext cx="838200" cy="100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420" name="楕円 419"/>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108</xdr:row>
      <xdr:rowOff>14151</xdr:rowOff>
    </xdr:to>
    <xdr:cxnSp macro="">
      <xdr:nvCxnSpPr>
        <xdr:cNvPr id="421" name="直線コネクタ 420"/>
        <xdr:cNvCxnSpPr/>
      </xdr:nvCxnSpPr>
      <xdr:spPr>
        <a:xfrm>
          <a:off x="2908300" y="18204180"/>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22" name="楕円 421"/>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106</xdr:row>
      <xdr:rowOff>30480</xdr:rowOff>
    </xdr:to>
    <xdr:cxnSp macro="">
      <xdr:nvCxnSpPr>
        <xdr:cNvPr id="423" name="直線コネクタ 422"/>
        <xdr:cNvCxnSpPr/>
      </xdr:nvCxnSpPr>
      <xdr:spPr>
        <a:xfrm>
          <a:off x="2019300" y="180784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24" name="楕円 423"/>
        <xdr:cNvSpPr/>
      </xdr:nvSpPr>
      <xdr:spPr>
        <a:xfrm>
          <a:off x="1079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25581</xdr:rowOff>
    </xdr:from>
    <xdr:to>
      <xdr:col>10</xdr:col>
      <xdr:colOff>114300</xdr:colOff>
      <xdr:row>105</xdr:row>
      <xdr:rowOff>76200</xdr:rowOff>
    </xdr:to>
    <xdr:cxnSp macro="">
      <xdr:nvCxnSpPr>
        <xdr:cNvPr id="425" name="直線コネクタ 424"/>
        <xdr:cNvCxnSpPr/>
      </xdr:nvCxnSpPr>
      <xdr:spPr>
        <a:xfrm>
          <a:off x="1130300" y="180278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56078</xdr:rowOff>
    </xdr:from>
    <xdr:ext cx="405111" cy="259045"/>
    <xdr:sp macro="" textlink="">
      <xdr:nvSpPr>
        <xdr:cNvPr id="430" name="n_1mainValue【市民会館】&#10;有形固定資産減価償却率"/>
        <xdr:cNvSpPr txBox="1"/>
      </xdr:nvSpPr>
      <xdr:spPr>
        <a:xfrm>
          <a:off x="35820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431"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mainValue【市民会館】&#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33" name="n_4mainValue【市民会館】&#10;有形固定資産減価償却率"/>
        <xdr:cNvSpPr txBox="1"/>
      </xdr:nvSpPr>
      <xdr:spPr>
        <a:xfrm>
          <a:off x="927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126442</xdr:rowOff>
    </xdr:from>
    <xdr:to>
      <xdr:col>55</xdr:col>
      <xdr:colOff>50800</xdr:colOff>
      <xdr:row>108</xdr:row>
      <xdr:rowOff>56592</xdr:rowOff>
    </xdr:to>
    <xdr:sp macro="" textlink="">
      <xdr:nvSpPr>
        <xdr:cNvPr id="471" name="楕円 470"/>
        <xdr:cNvSpPr/>
      </xdr:nvSpPr>
      <xdr:spPr>
        <a:xfrm>
          <a:off x="10426700" y="184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127355</xdr:rowOff>
    </xdr:from>
    <xdr:to>
      <xdr:col>50</xdr:col>
      <xdr:colOff>165100</xdr:colOff>
      <xdr:row>108</xdr:row>
      <xdr:rowOff>57505</xdr:rowOff>
    </xdr:to>
    <xdr:sp macro="" textlink="">
      <xdr:nvSpPr>
        <xdr:cNvPr id="473" name="楕円 472"/>
        <xdr:cNvSpPr/>
      </xdr:nvSpPr>
      <xdr:spPr>
        <a:xfrm>
          <a:off x="9588500" y="184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5792</xdr:rowOff>
    </xdr:from>
    <xdr:to>
      <xdr:col>55</xdr:col>
      <xdr:colOff>0</xdr:colOff>
      <xdr:row>108</xdr:row>
      <xdr:rowOff>6705</xdr:rowOff>
    </xdr:to>
    <xdr:cxnSp macro="">
      <xdr:nvCxnSpPr>
        <xdr:cNvPr id="474" name="直線コネクタ 473"/>
        <xdr:cNvCxnSpPr/>
      </xdr:nvCxnSpPr>
      <xdr:spPr>
        <a:xfrm flipV="1">
          <a:off x="9639300" y="18522392"/>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113182</xdr:rowOff>
    </xdr:from>
    <xdr:to>
      <xdr:col>46</xdr:col>
      <xdr:colOff>38100</xdr:colOff>
      <xdr:row>107</xdr:row>
      <xdr:rowOff>43332</xdr:rowOff>
    </xdr:to>
    <xdr:sp macro="" textlink="">
      <xdr:nvSpPr>
        <xdr:cNvPr id="475" name="楕円 474"/>
        <xdr:cNvSpPr/>
      </xdr:nvSpPr>
      <xdr:spPr>
        <a:xfrm>
          <a:off x="8699500" y="1828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163982</xdr:rowOff>
    </xdr:from>
    <xdr:to>
      <xdr:col>50</xdr:col>
      <xdr:colOff>114300</xdr:colOff>
      <xdr:row>108</xdr:row>
      <xdr:rowOff>6705</xdr:rowOff>
    </xdr:to>
    <xdr:cxnSp macro="">
      <xdr:nvCxnSpPr>
        <xdr:cNvPr id="476" name="直線コネクタ 475"/>
        <xdr:cNvCxnSpPr/>
      </xdr:nvCxnSpPr>
      <xdr:spPr>
        <a:xfrm>
          <a:off x="8750300" y="18337682"/>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21743</xdr:rowOff>
    </xdr:from>
    <xdr:to>
      <xdr:col>41</xdr:col>
      <xdr:colOff>101600</xdr:colOff>
      <xdr:row>107</xdr:row>
      <xdr:rowOff>123343</xdr:rowOff>
    </xdr:to>
    <xdr:sp macro="" textlink="">
      <xdr:nvSpPr>
        <xdr:cNvPr id="477" name="楕円 476"/>
        <xdr:cNvSpPr/>
      </xdr:nvSpPr>
      <xdr:spPr>
        <a:xfrm>
          <a:off x="7810500" y="18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163982</xdr:rowOff>
    </xdr:from>
    <xdr:to>
      <xdr:col>45</xdr:col>
      <xdr:colOff>177800</xdr:colOff>
      <xdr:row>107</xdr:row>
      <xdr:rowOff>72543</xdr:rowOff>
    </xdr:to>
    <xdr:cxnSp macro="">
      <xdr:nvCxnSpPr>
        <xdr:cNvPr id="478" name="直線コネクタ 477"/>
        <xdr:cNvCxnSpPr/>
      </xdr:nvCxnSpPr>
      <xdr:spPr>
        <a:xfrm flipV="1">
          <a:off x="7861300" y="18337682"/>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23571</xdr:rowOff>
    </xdr:from>
    <xdr:to>
      <xdr:col>36</xdr:col>
      <xdr:colOff>165100</xdr:colOff>
      <xdr:row>107</xdr:row>
      <xdr:rowOff>125171</xdr:rowOff>
    </xdr:to>
    <xdr:sp macro="" textlink="">
      <xdr:nvSpPr>
        <xdr:cNvPr id="479" name="楕円 478"/>
        <xdr:cNvSpPr/>
      </xdr:nvSpPr>
      <xdr:spPr>
        <a:xfrm>
          <a:off x="6921500" y="183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72543</xdr:rowOff>
    </xdr:from>
    <xdr:to>
      <xdr:col>41</xdr:col>
      <xdr:colOff>50800</xdr:colOff>
      <xdr:row>107</xdr:row>
      <xdr:rowOff>74371</xdr:rowOff>
    </xdr:to>
    <xdr:cxnSp macro="">
      <xdr:nvCxnSpPr>
        <xdr:cNvPr id="480" name="直線コネクタ 479"/>
        <xdr:cNvCxnSpPr/>
      </xdr:nvCxnSpPr>
      <xdr:spPr>
        <a:xfrm flipV="1">
          <a:off x="6972300" y="1841769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48632</xdr:rowOff>
    </xdr:from>
    <xdr:ext cx="469744" cy="259045"/>
    <xdr:sp macro="" textlink="">
      <xdr:nvSpPr>
        <xdr:cNvPr id="485" name="n_1mainValue【市民会館】&#10;一人当たり面積"/>
        <xdr:cNvSpPr txBox="1"/>
      </xdr:nvSpPr>
      <xdr:spPr>
        <a:xfrm>
          <a:off x="9391727" y="1856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59859</xdr:rowOff>
    </xdr:from>
    <xdr:ext cx="469744" cy="259045"/>
    <xdr:sp macro="" textlink="">
      <xdr:nvSpPr>
        <xdr:cNvPr id="486" name="n_2mainValue【市民会館】&#10;一人当たり面積"/>
        <xdr:cNvSpPr txBox="1"/>
      </xdr:nvSpPr>
      <xdr:spPr>
        <a:xfrm>
          <a:off x="8515427" y="180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139870</xdr:rowOff>
    </xdr:from>
    <xdr:ext cx="469744" cy="259045"/>
    <xdr:sp macro="" textlink="">
      <xdr:nvSpPr>
        <xdr:cNvPr id="487" name="n_3mainValue【市民会館】&#10;一人当たり面積"/>
        <xdr:cNvSpPr txBox="1"/>
      </xdr:nvSpPr>
      <xdr:spPr>
        <a:xfrm>
          <a:off x="7626427" y="1814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141698</xdr:rowOff>
    </xdr:from>
    <xdr:ext cx="469744" cy="259045"/>
    <xdr:sp macro="" textlink="">
      <xdr:nvSpPr>
        <xdr:cNvPr id="488" name="n_4mainValue【市民会館】&#10;一人当たり面積"/>
        <xdr:cNvSpPr txBox="1"/>
      </xdr:nvSpPr>
      <xdr:spPr>
        <a:xfrm>
          <a:off x="6737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152763</xdr:rowOff>
    </xdr:from>
    <xdr:to>
      <xdr:col>85</xdr:col>
      <xdr:colOff>177800</xdr:colOff>
      <xdr:row>40</xdr:row>
      <xdr:rowOff>82913</xdr:rowOff>
    </xdr:to>
    <xdr:sp macro="" textlink="">
      <xdr:nvSpPr>
        <xdr:cNvPr id="530" name="楕円 529"/>
        <xdr:cNvSpPr/>
      </xdr:nvSpPr>
      <xdr:spPr>
        <a:xfrm>
          <a:off x="16268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131190</xdr:rowOff>
    </xdr:from>
    <xdr:ext cx="405111" cy="259045"/>
    <xdr:sp macro="" textlink="">
      <xdr:nvSpPr>
        <xdr:cNvPr id="531" name="【一般廃棄物処理施設】&#10;有形固定資産減価償却率該当値テキスト"/>
        <xdr:cNvSpPr txBox="1"/>
      </xdr:nvSpPr>
      <xdr:spPr>
        <a:xfrm>
          <a:off x="16357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98878</xdr:rowOff>
    </xdr:from>
    <xdr:to>
      <xdr:col>81</xdr:col>
      <xdr:colOff>101600</xdr:colOff>
      <xdr:row>40</xdr:row>
      <xdr:rowOff>29028</xdr:rowOff>
    </xdr:to>
    <xdr:sp macro="" textlink="">
      <xdr:nvSpPr>
        <xdr:cNvPr id="532" name="楕円 531"/>
        <xdr:cNvSpPr/>
      </xdr:nvSpPr>
      <xdr:spPr>
        <a:xfrm>
          <a:off x="1543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149678</xdr:rowOff>
    </xdr:from>
    <xdr:to>
      <xdr:col>85</xdr:col>
      <xdr:colOff>127000</xdr:colOff>
      <xdr:row>40</xdr:row>
      <xdr:rowOff>32113</xdr:rowOff>
    </xdr:to>
    <xdr:cxnSp macro="">
      <xdr:nvCxnSpPr>
        <xdr:cNvPr id="533" name="直線コネクタ 532"/>
        <xdr:cNvCxnSpPr/>
      </xdr:nvCxnSpPr>
      <xdr:spPr>
        <a:xfrm>
          <a:off x="15481300" y="683622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44994</xdr:rowOff>
    </xdr:from>
    <xdr:to>
      <xdr:col>76</xdr:col>
      <xdr:colOff>165100</xdr:colOff>
      <xdr:row>39</xdr:row>
      <xdr:rowOff>146594</xdr:rowOff>
    </xdr:to>
    <xdr:sp macro="" textlink="">
      <xdr:nvSpPr>
        <xdr:cNvPr id="534" name="楕円 533"/>
        <xdr:cNvSpPr/>
      </xdr:nvSpPr>
      <xdr:spPr>
        <a:xfrm>
          <a:off x="14541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95794</xdr:rowOff>
    </xdr:from>
    <xdr:to>
      <xdr:col>81</xdr:col>
      <xdr:colOff>50800</xdr:colOff>
      <xdr:row>39</xdr:row>
      <xdr:rowOff>149678</xdr:rowOff>
    </xdr:to>
    <xdr:cxnSp macro="">
      <xdr:nvCxnSpPr>
        <xdr:cNvPr id="535" name="直線コネクタ 534"/>
        <xdr:cNvCxnSpPr/>
      </xdr:nvCxnSpPr>
      <xdr:spPr>
        <a:xfrm>
          <a:off x="14592300" y="678234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44994</xdr:rowOff>
    </xdr:from>
    <xdr:to>
      <xdr:col>72</xdr:col>
      <xdr:colOff>38100</xdr:colOff>
      <xdr:row>39</xdr:row>
      <xdr:rowOff>146594</xdr:rowOff>
    </xdr:to>
    <xdr:sp macro="" textlink="">
      <xdr:nvSpPr>
        <xdr:cNvPr id="536" name="楕円 535"/>
        <xdr:cNvSpPr/>
      </xdr:nvSpPr>
      <xdr:spPr>
        <a:xfrm>
          <a:off x="13652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95794</xdr:rowOff>
    </xdr:from>
    <xdr:to>
      <xdr:col>76</xdr:col>
      <xdr:colOff>114300</xdr:colOff>
      <xdr:row>39</xdr:row>
      <xdr:rowOff>95794</xdr:rowOff>
    </xdr:to>
    <xdr:cxnSp macro="">
      <xdr:nvCxnSpPr>
        <xdr:cNvPr id="537" name="直線コネクタ 536"/>
        <xdr:cNvCxnSpPr/>
      </xdr:nvCxnSpPr>
      <xdr:spPr>
        <a:xfrm>
          <a:off x="13703300" y="6782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162560</xdr:rowOff>
    </xdr:from>
    <xdr:to>
      <xdr:col>67</xdr:col>
      <xdr:colOff>101600</xdr:colOff>
      <xdr:row>39</xdr:row>
      <xdr:rowOff>92710</xdr:rowOff>
    </xdr:to>
    <xdr:sp macro="" textlink="">
      <xdr:nvSpPr>
        <xdr:cNvPr id="538" name="楕円 537"/>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95794</xdr:rowOff>
    </xdr:to>
    <xdr:cxnSp macro="">
      <xdr:nvCxnSpPr>
        <xdr:cNvPr id="539" name="直線コネクタ 538"/>
        <xdr:cNvCxnSpPr/>
      </xdr:nvCxnSpPr>
      <xdr:spPr>
        <a:xfrm>
          <a:off x="12814300" y="672846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20155</xdr:rowOff>
    </xdr:from>
    <xdr:ext cx="405111" cy="259045"/>
    <xdr:sp macro="" textlink="">
      <xdr:nvSpPr>
        <xdr:cNvPr id="544" name="n_1mainValue【一般廃棄物処理施設】&#10;有形固定資産減価償却率"/>
        <xdr:cNvSpPr txBox="1"/>
      </xdr:nvSpPr>
      <xdr:spPr>
        <a:xfrm>
          <a:off x="15266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137721</xdr:rowOff>
    </xdr:from>
    <xdr:ext cx="405111" cy="259045"/>
    <xdr:sp macro="" textlink="">
      <xdr:nvSpPr>
        <xdr:cNvPr id="545" name="n_2mainValue【一般廃棄物処理施設】&#10;有形固定資産減価償却率"/>
        <xdr:cNvSpPr txBox="1"/>
      </xdr:nvSpPr>
      <xdr:spPr>
        <a:xfrm>
          <a:off x="14389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137721</xdr:rowOff>
    </xdr:from>
    <xdr:ext cx="405111" cy="259045"/>
    <xdr:sp macro="" textlink="">
      <xdr:nvSpPr>
        <xdr:cNvPr id="546" name="n_3mainValue【一般廃棄物処理施設】&#10;有形固定資産減価償却率"/>
        <xdr:cNvSpPr txBox="1"/>
      </xdr:nvSpPr>
      <xdr:spPr>
        <a:xfrm>
          <a:off x="13500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547" name="n_4mainValue【一般廃棄物処理施設】&#10;有形固定資産減価償却率"/>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140484</xdr:rowOff>
    </xdr:from>
    <xdr:to>
      <xdr:col>116</xdr:col>
      <xdr:colOff>114300</xdr:colOff>
      <xdr:row>42</xdr:row>
      <xdr:rowOff>70634</xdr:rowOff>
    </xdr:to>
    <xdr:sp macro="" textlink="">
      <xdr:nvSpPr>
        <xdr:cNvPr id="589" name="楕円 588"/>
        <xdr:cNvSpPr/>
      </xdr:nvSpPr>
      <xdr:spPr>
        <a:xfrm>
          <a:off x="22110700" y="71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55411</xdr:rowOff>
    </xdr:from>
    <xdr:ext cx="534377" cy="259045"/>
    <xdr:sp macro="" textlink="">
      <xdr:nvSpPr>
        <xdr:cNvPr id="590" name="【一般廃棄物処理施設】&#10;一人当たり有形固定資産（償却資産）額該当値テキスト"/>
        <xdr:cNvSpPr txBox="1"/>
      </xdr:nvSpPr>
      <xdr:spPr>
        <a:xfrm>
          <a:off x="22199600" y="70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141398</xdr:rowOff>
    </xdr:from>
    <xdr:to>
      <xdr:col>112</xdr:col>
      <xdr:colOff>38100</xdr:colOff>
      <xdr:row>42</xdr:row>
      <xdr:rowOff>71548</xdr:rowOff>
    </xdr:to>
    <xdr:sp macro="" textlink="">
      <xdr:nvSpPr>
        <xdr:cNvPr id="591" name="楕円 590"/>
        <xdr:cNvSpPr/>
      </xdr:nvSpPr>
      <xdr:spPr>
        <a:xfrm>
          <a:off x="21272500" y="71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19834</xdr:rowOff>
    </xdr:from>
    <xdr:to>
      <xdr:col>116</xdr:col>
      <xdr:colOff>63500</xdr:colOff>
      <xdr:row>42</xdr:row>
      <xdr:rowOff>20748</xdr:rowOff>
    </xdr:to>
    <xdr:cxnSp macro="">
      <xdr:nvCxnSpPr>
        <xdr:cNvPr id="592" name="直線コネクタ 591"/>
        <xdr:cNvCxnSpPr/>
      </xdr:nvCxnSpPr>
      <xdr:spPr>
        <a:xfrm flipV="1">
          <a:off x="21323300" y="722073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142685</xdr:rowOff>
    </xdr:from>
    <xdr:to>
      <xdr:col>107</xdr:col>
      <xdr:colOff>101600</xdr:colOff>
      <xdr:row>42</xdr:row>
      <xdr:rowOff>72835</xdr:rowOff>
    </xdr:to>
    <xdr:sp macro="" textlink="">
      <xdr:nvSpPr>
        <xdr:cNvPr id="593" name="楕円 592"/>
        <xdr:cNvSpPr/>
      </xdr:nvSpPr>
      <xdr:spPr>
        <a:xfrm>
          <a:off x="20383500" y="71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20748</xdr:rowOff>
    </xdr:from>
    <xdr:to>
      <xdr:col>111</xdr:col>
      <xdr:colOff>177800</xdr:colOff>
      <xdr:row>42</xdr:row>
      <xdr:rowOff>22035</xdr:rowOff>
    </xdr:to>
    <xdr:cxnSp macro="">
      <xdr:nvCxnSpPr>
        <xdr:cNvPr id="594" name="直線コネクタ 593"/>
        <xdr:cNvCxnSpPr/>
      </xdr:nvCxnSpPr>
      <xdr:spPr>
        <a:xfrm flipV="1">
          <a:off x="20434300" y="7221648"/>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146587</xdr:rowOff>
    </xdr:from>
    <xdr:to>
      <xdr:col>102</xdr:col>
      <xdr:colOff>165100</xdr:colOff>
      <xdr:row>42</xdr:row>
      <xdr:rowOff>76737</xdr:rowOff>
    </xdr:to>
    <xdr:sp macro="" textlink="">
      <xdr:nvSpPr>
        <xdr:cNvPr id="595" name="楕円 594"/>
        <xdr:cNvSpPr/>
      </xdr:nvSpPr>
      <xdr:spPr>
        <a:xfrm>
          <a:off x="19494500" y="71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22035</xdr:rowOff>
    </xdr:from>
    <xdr:to>
      <xdr:col>107</xdr:col>
      <xdr:colOff>50800</xdr:colOff>
      <xdr:row>42</xdr:row>
      <xdr:rowOff>25937</xdr:rowOff>
    </xdr:to>
    <xdr:cxnSp macro="">
      <xdr:nvCxnSpPr>
        <xdr:cNvPr id="596" name="直線コネクタ 595"/>
        <xdr:cNvCxnSpPr/>
      </xdr:nvCxnSpPr>
      <xdr:spPr>
        <a:xfrm flipV="1">
          <a:off x="19545300" y="7222935"/>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147306</xdr:rowOff>
    </xdr:from>
    <xdr:to>
      <xdr:col>98</xdr:col>
      <xdr:colOff>38100</xdr:colOff>
      <xdr:row>42</xdr:row>
      <xdr:rowOff>77456</xdr:rowOff>
    </xdr:to>
    <xdr:sp macro="" textlink="">
      <xdr:nvSpPr>
        <xdr:cNvPr id="597" name="楕円 596"/>
        <xdr:cNvSpPr/>
      </xdr:nvSpPr>
      <xdr:spPr>
        <a:xfrm>
          <a:off x="18605500" y="71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25937</xdr:rowOff>
    </xdr:from>
    <xdr:to>
      <xdr:col>102</xdr:col>
      <xdr:colOff>114300</xdr:colOff>
      <xdr:row>42</xdr:row>
      <xdr:rowOff>26656</xdr:rowOff>
    </xdr:to>
    <xdr:cxnSp macro="">
      <xdr:nvCxnSpPr>
        <xdr:cNvPr id="598" name="直線コネクタ 597"/>
        <xdr:cNvCxnSpPr/>
      </xdr:nvCxnSpPr>
      <xdr:spPr>
        <a:xfrm flipV="1">
          <a:off x="18656300" y="7226837"/>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62675</xdr:rowOff>
    </xdr:from>
    <xdr:ext cx="534377" cy="259045"/>
    <xdr:sp macro="" textlink="">
      <xdr:nvSpPr>
        <xdr:cNvPr id="603" name="n_1mainValue【一般廃棄物処理施設】&#10;一人当たり有形固定資産（償却資産）額"/>
        <xdr:cNvSpPr txBox="1"/>
      </xdr:nvSpPr>
      <xdr:spPr>
        <a:xfrm>
          <a:off x="21043411" y="72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63962</xdr:rowOff>
    </xdr:from>
    <xdr:ext cx="534377" cy="259045"/>
    <xdr:sp macro="" textlink="">
      <xdr:nvSpPr>
        <xdr:cNvPr id="604" name="n_2mainValue【一般廃棄物処理施設】&#10;一人当たり有形固定資産（償却資産）額"/>
        <xdr:cNvSpPr txBox="1"/>
      </xdr:nvSpPr>
      <xdr:spPr>
        <a:xfrm>
          <a:off x="20167111" y="726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67864</xdr:rowOff>
    </xdr:from>
    <xdr:ext cx="534377" cy="259045"/>
    <xdr:sp macro="" textlink="">
      <xdr:nvSpPr>
        <xdr:cNvPr id="605" name="n_3mainValue【一般廃棄物処理施設】&#10;一人当たり有形固定資産（償却資産）額"/>
        <xdr:cNvSpPr txBox="1"/>
      </xdr:nvSpPr>
      <xdr:spPr>
        <a:xfrm>
          <a:off x="19278111" y="72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68583</xdr:rowOff>
    </xdr:from>
    <xdr:ext cx="534377" cy="259045"/>
    <xdr:sp macro="" textlink="">
      <xdr:nvSpPr>
        <xdr:cNvPr id="606" name="n_4mainValue【一般廃棄物処理施設】&#10;一人当たり有形固定資産（償却資産）額"/>
        <xdr:cNvSpPr txBox="1"/>
      </xdr:nvSpPr>
      <xdr:spPr>
        <a:xfrm>
          <a:off x="18389111" y="726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648" name="楕円 647"/>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649" name="【保健センター・保健所】&#10;有形固定資産減価償却率該当値テキスト"/>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650" name="楕円 649"/>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651" name="直線コネクタ 650"/>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52" name="楕円 651"/>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653" name="直線コネクタ 652"/>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654" name="楕円 653"/>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655" name="直線コネクタ 654"/>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656" name="楕円 655"/>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657" name="直線コネクタ 656"/>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662"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63"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664" name="n_3mainValue【保健センター・保健所】&#10;有形固定資産減価償却率"/>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665" name="n_4mainValue【保健センター・保健所】&#10;有形固定資産減価償却率"/>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705" name="楕円 704"/>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706" name="【保健センター・保健所】&#10;一人当たり面積該当値テキスト"/>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707" name="楕円 706"/>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72390</xdr:rowOff>
    </xdr:to>
    <xdr:cxnSp macro="">
      <xdr:nvCxnSpPr>
        <xdr:cNvPr id="708" name="直線コネクタ 707"/>
        <xdr:cNvCxnSpPr/>
      </xdr:nvCxnSpPr>
      <xdr:spPr>
        <a:xfrm flipV="1">
          <a:off x="21323300" y="1086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709" name="楕円 708"/>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72390</xdr:rowOff>
    </xdr:from>
    <xdr:to>
      <xdr:col>111</xdr:col>
      <xdr:colOff>177800</xdr:colOff>
      <xdr:row>63</xdr:row>
      <xdr:rowOff>76200</xdr:rowOff>
    </xdr:to>
    <xdr:cxnSp macro="">
      <xdr:nvCxnSpPr>
        <xdr:cNvPr id="710" name="直線コネクタ 709"/>
        <xdr:cNvCxnSpPr/>
      </xdr:nvCxnSpPr>
      <xdr:spPr>
        <a:xfrm flipV="1">
          <a:off x="20434300" y="1087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25400</xdr:rowOff>
    </xdr:from>
    <xdr:to>
      <xdr:col>102</xdr:col>
      <xdr:colOff>165100</xdr:colOff>
      <xdr:row>63</xdr:row>
      <xdr:rowOff>127000</xdr:rowOff>
    </xdr:to>
    <xdr:sp macro="" textlink="">
      <xdr:nvSpPr>
        <xdr:cNvPr id="711" name="楕円 710"/>
        <xdr:cNvSpPr/>
      </xdr:nvSpPr>
      <xdr:spPr>
        <a:xfrm>
          <a:off x="19494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76200</xdr:rowOff>
    </xdr:from>
    <xdr:to>
      <xdr:col>107</xdr:col>
      <xdr:colOff>50800</xdr:colOff>
      <xdr:row>63</xdr:row>
      <xdr:rowOff>76200</xdr:rowOff>
    </xdr:to>
    <xdr:cxnSp macro="">
      <xdr:nvCxnSpPr>
        <xdr:cNvPr id="712" name="直線コネクタ 711"/>
        <xdr:cNvCxnSpPr/>
      </xdr:nvCxnSpPr>
      <xdr:spPr>
        <a:xfrm>
          <a:off x="19545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13" name="楕円 712"/>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76200</xdr:rowOff>
    </xdr:from>
    <xdr:to>
      <xdr:col>102</xdr:col>
      <xdr:colOff>114300</xdr:colOff>
      <xdr:row>63</xdr:row>
      <xdr:rowOff>80010</xdr:rowOff>
    </xdr:to>
    <xdr:cxnSp macro="">
      <xdr:nvCxnSpPr>
        <xdr:cNvPr id="714" name="直線コネクタ 713"/>
        <xdr:cNvCxnSpPr/>
      </xdr:nvCxnSpPr>
      <xdr:spPr>
        <a:xfrm flipV="1">
          <a:off x="18656300" y="1087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719" name="n_1mainValue【保健センター・保健所】&#10;一人当たり面積"/>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720"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118127</xdr:rowOff>
    </xdr:from>
    <xdr:ext cx="469744" cy="259045"/>
    <xdr:sp macro="" textlink="">
      <xdr:nvSpPr>
        <xdr:cNvPr id="721" name="n_3mainValue【保健センター・保健所】&#10;一人当たり面積"/>
        <xdr:cNvSpPr txBox="1"/>
      </xdr:nvSpPr>
      <xdr:spPr>
        <a:xfrm>
          <a:off x="19310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22"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17780</xdr:rowOff>
    </xdr:from>
    <xdr:to>
      <xdr:col>85</xdr:col>
      <xdr:colOff>177800</xdr:colOff>
      <xdr:row>83</xdr:row>
      <xdr:rowOff>119380</xdr:rowOff>
    </xdr:to>
    <xdr:sp macro="" textlink="">
      <xdr:nvSpPr>
        <xdr:cNvPr id="763" name="楕円 762"/>
        <xdr:cNvSpPr/>
      </xdr:nvSpPr>
      <xdr:spPr>
        <a:xfrm>
          <a:off x="16268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167657</xdr:rowOff>
    </xdr:from>
    <xdr:ext cx="405111" cy="259045"/>
    <xdr:sp macro="" textlink="">
      <xdr:nvSpPr>
        <xdr:cNvPr id="764" name="【消防施設】&#10;有形固定資産減価償却率該当値テキスト"/>
        <xdr:cNvSpPr txBox="1"/>
      </xdr:nvSpPr>
      <xdr:spPr>
        <a:xfrm>
          <a:off x="16357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143511</xdr:rowOff>
    </xdr:from>
    <xdr:to>
      <xdr:col>81</xdr:col>
      <xdr:colOff>101600</xdr:colOff>
      <xdr:row>83</xdr:row>
      <xdr:rowOff>73661</xdr:rowOff>
    </xdr:to>
    <xdr:sp macro="" textlink="">
      <xdr:nvSpPr>
        <xdr:cNvPr id="765" name="楕円 764"/>
        <xdr:cNvSpPr/>
      </xdr:nvSpPr>
      <xdr:spPr>
        <a:xfrm>
          <a:off x="15430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22861</xdr:rowOff>
    </xdr:from>
    <xdr:to>
      <xdr:col>85</xdr:col>
      <xdr:colOff>127000</xdr:colOff>
      <xdr:row>83</xdr:row>
      <xdr:rowOff>68580</xdr:rowOff>
    </xdr:to>
    <xdr:cxnSp macro="">
      <xdr:nvCxnSpPr>
        <xdr:cNvPr id="766" name="直線コネクタ 765"/>
        <xdr:cNvCxnSpPr/>
      </xdr:nvCxnSpPr>
      <xdr:spPr>
        <a:xfrm>
          <a:off x="15481300" y="142532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767" name="楕円 766"/>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83</xdr:row>
      <xdr:rowOff>22861</xdr:rowOff>
    </xdr:to>
    <xdr:cxnSp macro="">
      <xdr:nvCxnSpPr>
        <xdr:cNvPr id="768" name="直線コネクタ 767"/>
        <xdr:cNvCxnSpPr/>
      </xdr:nvCxnSpPr>
      <xdr:spPr>
        <a:xfrm>
          <a:off x="14592300" y="141884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151130</xdr:rowOff>
    </xdr:from>
    <xdr:to>
      <xdr:col>72</xdr:col>
      <xdr:colOff>38100</xdr:colOff>
      <xdr:row>83</xdr:row>
      <xdr:rowOff>81280</xdr:rowOff>
    </xdr:to>
    <xdr:sp macro="" textlink="">
      <xdr:nvSpPr>
        <xdr:cNvPr id="769" name="楕円 768"/>
        <xdr:cNvSpPr/>
      </xdr:nvSpPr>
      <xdr:spPr>
        <a:xfrm>
          <a:off x="13652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83</xdr:row>
      <xdr:rowOff>30480</xdr:rowOff>
    </xdr:to>
    <xdr:cxnSp macro="">
      <xdr:nvCxnSpPr>
        <xdr:cNvPr id="770" name="直線コネクタ 769"/>
        <xdr:cNvCxnSpPr/>
      </xdr:nvCxnSpPr>
      <xdr:spPr>
        <a:xfrm flipV="1">
          <a:off x="13703300" y="14188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99695</xdr:rowOff>
    </xdr:from>
    <xdr:to>
      <xdr:col>67</xdr:col>
      <xdr:colOff>101600</xdr:colOff>
      <xdr:row>83</xdr:row>
      <xdr:rowOff>29845</xdr:rowOff>
    </xdr:to>
    <xdr:sp macro="" textlink="">
      <xdr:nvSpPr>
        <xdr:cNvPr id="771" name="楕円 770"/>
        <xdr:cNvSpPr/>
      </xdr:nvSpPr>
      <xdr:spPr>
        <a:xfrm>
          <a:off x="12763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150495</xdr:rowOff>
    </xdr:from>
    <xdr:to>
      <xdr:col>71</xdr:col>
      <xdr:colOff>177800</xdr:colOff>
      <xdr:row>83</xdr:row>
      <xdr:rowOff>30480</xdr:rowOff>
    </xdr:to>
    <xdr:cxnSp macro="">
      <xdr:nvCxnSpPr>
        <xdr:cNvPr id="772" name="直線コネクタ 771"/>
        <xdr:cNvCxnSpPr/>
      </xdr:nvCxnSpPr>
      <xdr:spPr>
        <a:xfrm>
          <a:off x="12814300" y="14209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64788</xdr:rowOff>
    </xdr:from>
    <xdr:ext cx="405111" cy="259045"/>
    <xdr:sp macro="" textlink="">
      <xdr:nvSpPr>
        <xdr:cNvPr id="777" name="n_1mainValue【消防施設】&#10;有形固定資産減価償却率"/>
        <xdr:cNvSpPr txBox="1"/>
      </xdr:nvSpPr>
      <xdr:spPr>
        <a:xfrm>
          <a:off x="15266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8" name="n_2mainValue【消防施設】&#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72407</xdr:rowOff>
    </xdr:from>
    <xdr:ext cx="405111" cy="259045"/>
    <xdr:sp macro="" textlink="">
      <xdr:nvSpPr>
        <xdr:cNvPr id="779" name="n_3mainValue【消防施設】&#10;有形固定資産減価償却率"/>
        <xdr:cNvSpPr txBox="1"/>
      </xdr:nvSpPr>
      <xdr:spPr>
        <a:xfrm>
          <a:off x="13500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20972</xdr:rowOff>
    </xdr:from>
    <xdr:ext cx="405111" cy="259045"/>
    <xdr:sp macro="" textlink="">
      <xdr:nvSpPr>
        <xdr:cNvPr id="780" name="n_4mainValue【消防施設】&#10;有形固定資産減価償却率"/>
        <xdr:cNvSpPr txBox="1"/>
      </xdr:nvSpPr>
      <xdr:spPr>
        <a:xfrm>
          <a:off x="12611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56969</xdr:rowOff>
    </xdr:from>
    <xdr:to>
      <xdr:col>116</xdr:col>
      <xdr:colOff>114300</xdr:colOff>
      <xdr:row>86</xdr:row>
      <xdr:rowOff>158569</xdr:rowOff>
    </xdr:to>
    <xdr:sp macro="" textlink="">
      <xdr:nvSpPr>
        <xdr:cNvPr id="822" name="楕円 821"/>
        <xdr:cNvSpPr/>
      </xdr:nvSpPr>
      <xdr:spPr>
        <a:xfrm>
          <a:off x="221107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143346</xdr:rowOff>
    </xdr:from>
    <xdr:ext cx="469744" cy="259045"/>
    <xdr:sp macro="" textlink="">
      <xdr:nvSpPr>
        <xdr:cNvPr id="823" name="【消防施設】&#10;一人当たり面積該当値テキスト"/>
        <xdr:cNvSpPr txBox="1"/>
      </xdr:nvSpPr>
      <xdr:spPr>
        <a:xfrm>
          <a:off x="22199600" y="1471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58057</xdr:rowOff>
    </xdr:from>
    <xdr:to>
      <xdr:col>112</xdr:col>
      <xdr:colOff>38100</xdr:colOff>
      <xdr:row>86</xdr:row>
      <xdr:rowOff>159657</xdr:rowOff>
    </xdr:to>
    <xdr:sp macro="" textlink="">
      <xdr:nvSpPr>
        <xdr:cNvPr id="824" name="楕円 823"/>
        <xdr:cNvSpPr/>
      </xdr:nvSpPr>
      <xdr:spPr>
        <a:xfrm>
          <a:off x="21272500" y="14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107769</xdr:rowOff>
    </xdr:from>
    <xdr:to>
      <xdr:col>116</xdr:col>
      <xdr:colOff>63500</xdr:colOff>
      <xdr:row>86</xdr:row>
      <xdr:rowOff>108857</xdr:rowOff>
    </xdr:to>
    <xdr:cxnSp macro="">
      <xdr:nvCxnSpPr>
        <xdr:cNvPr id="825" name="直線コネクタ 824"/>
        <xdr:cNvCxnSpPr/>
      </xdr:nvCxnSpPr>
      <xdr:spPr>
        <a:xfrm flipV="1">
          <a:off x="21323300" y="1485246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53702</xdr:rowOff>
    </xdr:from>
    <xdr:to>
      <xdr:col>107</xdr:col>
      <xdr:colOff>101600</xdr:colOff>
      <xdr:row>86</xdr:row>
      <xdr:rowOff>155302</xdr:rowOff>
    </xdr:to>
    <xdr:sp macro="" textlink="">
      <xdr:nvSpPr>
        <xdr:cNvPr id="826" name="楕円 825"/>
        <xdr:cNvSpPr/>
      </xdr:nvSpPr>
      <xdr:spPr>
        <a:xfrm>
          <a:off x="20383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104502</xdr:rowOff>
    </xdr:from>
    <xdr:to>
      <xdr:col>111</xdr:col>
      <xdr:colOff>177800</xdr:colOff>
      <xdr:row>86</xdr:row>
      <xdr:rowOff>108857</xdr:rowOff>
    </xdr:to>
    <xdr:cxnSp macro="">
      <xdr:nvCxnSpPr>
        <xdr:cNvPr id="827" name="直線コネクタ 826"/>
        <xdr:cNvCxnSpPr/>
      </xdr:nvCxnSpPr>
      <xdr:spPr>
        <a:xfrm>
          <a:off x="20434300" y="1484920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62412</xdr:rowOff>
    </xdr:from>
    <xdr:to>
      <xdr:col>102</xdr:col>
      <xdr:colOff>165100</xdr:colOff>
      <xdr:row>86</xdr:row>
      <xdr:rowOff>164012</xdr:rowOff>
    </xdr:to>
    <xdr:sp macro="" textlink="">
      <xdr:nvSpPr>
        <xdr:cNvPr id="828" name="楕円 827"/>
        <xdr:cNvSpPr/>
      </xdr:nvSpPr>
      <xdr:spPr>
        <a:xfrm>
          <a:off x="19494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104502</xdr:rowOff>
    </xdr:from>
    <xdr:to>
      <xdr:col>107</xdr:col>
      <xdr:colOff>50800</xdr:colOff>
      <xdr:row>86</xdr:row>
      <xdr:rowOff>113212</xdr:rowOff>
    </xdr:to>
    <xdr:cxnSp macro="">
      <xdr:nvCxnSpPr>
        <xdr:cNvPr id="829" name="直線コネクタ 828"/>
        <xdr:cNvCxnSpPr/>
      </xdr:nvCxnSpPr>
      <xdr:spPr>
        <a:xfrm flipV="1">
          <a:off x="19545300" y="14849202"/>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70031</xdr:rowOff>
    </xdr:from>
    <xdr:to>
      <xdr:col>98</xdr:col>
      <xdr:colOff>38100</xdr:colOff>
      <xdr:row>87</xdr:row>
      <xdr:rowOff>181</xdr:rowOff>
    </xdr:to>
    <xdr:sp macro="" textlink="">
      <xdr:nvSpPr>
        <xdr:cNvPr id="830" name="楕円 829"/>
        <xdr:cNvSpPr/>
      </xdr:nvSpPr>
      <xdr:spPr>
        <a:xfrm>
          <a:off x="18605500" y="148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113212</xdr:rowOff>
    </xdr:from>
    <xdr:to>
      <xdr:col>102</xdr:col>
      <xdr:colOff>114300</xdr:colOff>
      <xdr:row>86</xdr:row>
      <xdr:rowOff>120831</xdr:rowOff>
    </xdr:to>
    <xdr:cxnSp macro="">
      <xdr:nvCxnSpPr>
        <xdr:cNvPr id="831" name="直線コネクタ 830"/>
        <xdr:cNvCxnSpPr/>
      </xdr:nvCxnSpPr>
      <xdr:spPr>
        <a:xfrm flipV="1">
          <a:off x="18656300" y="1485791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150784</xdr:rowOff>
    </xdr:from>
    <xdr:ext cx="469744" cy="259045"/>
    <xdr:sp macro="" textlink="">
      <xdr:nvSpPr>
        <xdr:cNvPr id="836" name="n_1mainValue【消防施設】&#10;一人当たり面積"/>
        <xdr:cNvSpPr txBox="1"/>
      </xdr:nvSpPr>
      <xdr:spPr>
        <a:xfrm>
          <a:off x="21075727"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146429</xdr:rowOff>
    </xdr:from>
    <xdr:ext cx="469744" cy="259045"/>
    <xdr:sp macro="" textlink="">
      <xdr:nvSpPr>
        <xdr:cNvPr id="837" name="n_2mainValue【消防施設】&#10;一人当たり面積"/>
        <xdr:cNvSpPr txBox="1"/>
      </xdr:nvSpPr>
      <xdr:spPr>
        <a:xfrm>
          <a:off x="20199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155139</xdr:rowOff>
    </xdr:from>
    <xdr:ext cx="469744" cy="259045"/>
    <xdr:sp macro="" textlink="">
      <xdr:nvSpPr>
        <xdr:cNvPr id="838" name="n_3mainValue【消防施設】&#10;一人当たり面積"/>
        <xdr:cNvSpPr txBox="1"/>
      </xdr:nvSpPr>
      <xdr:spPr>
        <a:xfrm>
          <a:off x="19310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162758</xdr:rowOff>
    </xdr:from>
    <xdr:ext cx="469744" cy="259045"/>
    <xdr:sp macro="" textlink="">
      <xdr:nvSpPr>
        <xdr:cNvPr id="839" name="n_4mainValue【消防施設】&#10;一人当たり面積"/>
        <xdr:cNvSpPr txBox="1"/>
      </xdr:nvSpPr>
      <xdr:spPr>
        <a:xfrm>
          <a:off x="18421427"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139700</xdr:rowOff>
    </xdr:from>
    <xdr:to>
      <xdr:col>85</xdr:col>
      <xdr:colOff>177800</xdr:colOff>
      <xdr:row>100</xdr:row>
      <xdr:rowOff>69850</xdr:rowOff>
    </xdr:to>
    <xdr:sp macro="" textlink="">
      <xdr:nvSpPr>
        <xdr:cNvPr id="881" name="楕円 880"/>
        <xdr:cNvSpPr/>
      </xdr:nvSpPr>
      <xdr:spPr>
        <a:xfrm>
          <a:off x="16268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92727</xdr:rowOff>
    </xdr:from>
    <xdr:ext cx="340478" cy="259045"/>
    <xdr:sp macro="" textlink="">
      <xdr:nvSpPr>
        <xdr:cNvPr id="882" name="【庁舎】&#10;有形固定資産減価償却率該当値テキスト"/>
        <xdr:cNvSpPr txBox="1"/>
      </xdr:nvSpPr>
      <xdr:spPr>
        <a:xfrm>
          <a:off x="16357600" y="17066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17236</xdr:rowOff>
    </xdr:from>
    <xdr:to>
      <xdr:col>81</xdr:col>
      <xdr:colOff>101600</xdr:colOff>
      <xdr:row>108</xdr:row>
      <xdr:rowOff>118836</xdr:rowOff>
    </xdr:to>
    <xdr:sp macro="" textlink="">
      <xdr:nvSpPr>
        <xdr:cNvPr id="883" name="楕円 882"/>
        <xdr:cNvSpPr/>
      </xdr:nvSpPr>
      <xdr:spPr>
        <a:xfrm>
          <a:off x="15430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108</xdr:row>
      <xdr:rowOff>68036</xdr:rowOff>
    </xdr:to>
    <xdr:cxnSp macro="">
      <xdr:nvCxnSpPr>
        <xdr:cNvPr id="884" name="直線コネクタ 883"/>
        <xdr:cNvCxnSpPr/>
      </xdr:nvCxnSpPr>
      <xdr:spPr>
        <a:xfrm flipV="1">
          <a:off x="15481300" y="17164050"/>
          <a:ext cx="838200" cy="14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169092</xdr:rowOff>
    </xdr:from>
    <xdr:to>
      <xdr:col>76</xdr:col>
      <xdr:colOff>165100</xdr:colOff>
      <xdr:row>108</xdr:row>
      <xdr:rowOff>99242</xdr:rowOff>
    </xdr:to>
    <xdr:sp macro="" textlink="">
      <xdr:nvSpPr>
        <xdr:cNvPr id="885" name="楕円 884"/>
        <xdr:cNvSpPr/>
      </xdr:nvSpPr>
      <xdr:spPr>
        <a:xfrm>
          <a:off x="14541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68036</xdr:rowOff>
    </xdr:to>
    <xdr:cxnSp macro="">
      <xdr:nvCxnSpPr>
        <xdr:cNvPr id="886" name="直線コネクタ 885"/>
        <xdr:cNvCxnSpPr/>
      </xdr:nvCxnSpPr>
      <xdr:spPr>
        <a:xfrm>
          <a:off x="14592300" y="185650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49893</xdr:rowOff>
    </xdr:from>
    <xdr:to>
      <xdr:col>72</xdr:col>
      <xdr:colOff>38100</xdr:colOff>
      <xdr:row>108</xdr:row>
      <xdr:rowOff>151493</xdr:rowOff>
    </xdr:to>
    <xdr:sp macro="" textlink="">
      <xdr:nvSpPr>
        <xdr:cNvPr id="887" name="楕円 886"/>
        <xdr:cNvSpPr/>
      </xdr:nvSpPr>
      <xdr:spPr>
        <a:xfrm>
          <a:off x="13652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48442</xdr:rowOff>
    </xdr:from>
    <xdr:to>
      <xdr:col>76</xdr:col>
      <xdr:colOff>114300</xdr:colOff>
      <xdr:row>108</xdr:row>
      <xdr:rowOff>100693</xdr:rowOff>
    </xdr:to>
    <xdr:cxnSp macro="">
      <xdr:nvCxnSpPr>
        <xdr:cNvPr id="888" name="直線コネクタ 887"/>
        <xdr:cNvCxnSpPr/>
      </xdr:nvCxnSpPr>
      <xdr:spPr>
        <a:xfrm flipV="1">
          <a:off x="13703300" y="185650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27032</xdr:rowOff>
    </xdr:from>
    <xdr:to>
      <xdr:col>67</xdr:col>
      <xdr:colOff>101600</xdr:colOff>
      <xdr:row>108</xdr:row>
      <xdr:rowOff>128632</xdr:rowOff>
    </xdr:to>
    <xdr:sp macro="" textlink="">
      <xdr:nvSpPr>
        <xdr:cNvPr id="889" name="楕円 888"/>
        <xdr:cNvSpPr/>
      </xdr:nvSpPr>
      <xdr:spPr>
        <a:xfrm>
          <a:off x="1276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77832</xdr:rowOff>
    </xdr:from>
    <xdr:to>
      <xdr:col>71</xdr:col>
      <xdr:colOff>177800</xdr:colOff>
      <xdr:row>108</xdr:row>
      <xdr:rowOff>100693</xdr:rowOff>
    </xdr:to>
    <xdr:cxnSp macro="">
      <xdr:nvCxnSpPr>
        <xdr:cNvPr id="890" name="直線コネクタ 889"/>
        <xdr:cNvCxnSpPr/>
      </xdr:nvCxnSpPr>
      <xdr:spPr>
        <a:xfrm>
          <a:off x="12814300" y="185944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109963</xdr:rowOff>
    </xdr:from>
    <xdr:ext cx="405111" cy="259045"/>
    <xdr:sp macro="" textlink="">
      <xdr:nvSpPr>
        <xdr:cNvPr id="895" name="n_1mainValue【庁舎】&#10;有形固定資産減価償却率"/>
        <xdr:cNvSpPr txBox="1"/>
      </xdr:nvSpPr>
      <xdr:spPr>
        <a:xfrm>
          <a:off x="152660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90369</xdr:rowOff>
    </xdr:from>
    <xdr:ext cx="405111" cy="259045"/>
    <xdr:sp macro="" textlink="">
      <xdr:nvSpPr>
        <xdr:cNvPr id="896" name="n_2mainValue【庁舎】&#10;有形固定資産減価償却率"/>
        <xdr:cNvSpPr txBox="1"/>
      </xdr:nvSpPr>
      <xdr:spPr>
        <a:xfrm>
          <a:off x="14389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142620</xdr:rowOff>
    </xdr:from>
    <xdr:ext cx="405111" cy="259045"/>
    <xdr:sp macro="" textlink="">
      <xdr:nvSpPr>
        <xdr:cNvPr id="897" name="n_3mainValue【庁舎】&#10;有形固定資産減価償却率"/>
        <xdr:cNvSpPr txBox="1"/>
      </xdr:nvSpPr>
      <xdr:spPr>
        <a:xfrm>
          <a:off x="135007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119759</xdr:rowOff>
    </xdr:from>
    <xdr:ext cx="405111" cy="259045"/>
    <xdr:sp macro="" textlink="">
      <xdr:nvSpPr>
        <xdr:cNvPr id="898" name="n_4mainValue【庁舎】&#10;有形固定資産減価償却率"/>
        <xdr:cNvSpPr txBox="1"/>
      </xdr:nvSpPr>
      <xdr:spPr>
        <a:xfrm>
          <a:off x="12611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45974</xdr:rowOff>
    </xdr:from>
    <xdr:to>
      <xdr:col>116</xdr:col>
      <xdr:colOff>114300</xdr:colOff>
      <xdr:row>106</xdr:row>
      <xdr:rowOff>147574</xdr:rowOff>
    </xdr:to>
    <xdr:sp macro="" textlink="">
      <xdr:nvSpPr>
        <xdr:cNvPr id="938" name="楕円 937"/>
        <xdr:cNvSpPr/>
      </xdr:nvSpPr>
      <xdr:spPr>
        <a:xfrm>
          <a:off x="221107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68851</xdr:rowOff>
    </xdr:from>
    <xdr:ext cx="469744" cy="259045"/>
    <xdr:sp macro="" textlink="">
      <xdr:nvSpPr>
        <xdr:cNvPr id="939" name="【庁舎】&#10;一人当たり面積該当値テキスト"/>
        <xdr:cNvSpPr txBox="1"/>
      </xdr:nvSpPr>
      <xdr:spPr>
        <a:xfrm>
          <a:off x="22199600" y="180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129794</xdr:rowOff>
    </xdr:from>
    <xdr:to>
      <xdr:col>112</xdr:col>
      <xdr:colOff>38100</xdr:colOff>
      <xdr:row>108</xdr:row>
      <xdr:rowOff>59944</xdr:rowOff>
    </xdr:to>
    <xdr:sp macro="" textlink="">
      <xdr:nvSpPr>
        <xdr:cNvPr id="940" name="楕円 939"/>
        <xdr:cNvSpPr/>
      </xdr:nvSpPr>
      <xdr:spPr>
        <a:xfrm>
          <a:off x="21272500" y="184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96774</xdr:rowOff>
    </xdr:from>
    <xdr:to>
      <xdr:col>116</xdr:col>
      <xdr:colOff>63500</xdr:colOff>
      <xdr:row>108</xdr:row>
      <xdr:rowOff>9144</xdr:rowOff>
    </xdr:to>
    <xdr:cxnSp macro="">
      <xdr:nvCxnSpPr>
        <xdr:cNvPr id="941" name="直線コネクタ 940"/>
        <xdr:cNvCxnSpPr/>
      </xdr:nvCxnSpPr>
      <xdr:spPr>
        <a:xfrm flipV="1">
          <a:off x="21323300" y="18270474"/>
          <a:ext cx="8382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132080</xdr:rowOff>
    </xdr:from>
    <xdr:to>
      <xdr:col>107</xdr:col>
      <xdr:colOff>101600</xdr:colOff>
      <xdr:row>108</xdr:row>
      <xdr:rowOff>62230</xdr:rowOff>
    </xdr:to>
    <xdr:sp macro="" textlink="">
      <xdr:nvSpPr>
        <xdr:cNvPr id="942" name="楕円 941"/>
        <xdr:cNvSpPr/>
      </xdr:nvSpPr>
      <xdr:spPr>
        <a:xfrm>
          <a:off x="20383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9144</xdr:rowOff>
    </xdr:from>
    <xdr:to>
      <xdr:col>111</xdr:col>
      <xdr:colOff>177800</xdr:colOff>
      <xdr:row>108</xdr:row>
      <xdr:rowOff>11430</xdr:rowOff>
    </xdr:to>
    <xdr:cxnSp macro="">
      <xdr:nvCxnSpPr>
        <xdr:cNvPr id="943" name="直線コネクタ 942"/>
        <xdr:cNvCxnSpPr/>
      </xdr:nvCxnSpPr>
      <xdr:spPr>
        <a:xfrm flipV="1">
          <a:off x="20434300" y="185257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133604</xdr:rowOff>
    </xdr:from>
    <xdr:to>
      <xdr:col>102</xdr:col>
      <xdr:colOff>165100</xdr:colOff>
      <xdr:row>108</xdr:row>
      <xdr:rowOff>63754</xdr:rowOff>
    </xdr:to>
    <xdr:sp macro="" textlink="">
      <xdr:nvSpPr>
        <xdr:cNvPr id="944" name="楕円 943"/>
        <xdr:cNvSpPr/>
      </xdr:nvSpPr>
      <xdr:spPr>
        <a:xfrm>
          <a:off x="19494500" y="184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xdr:rowOff>
    </xdr:from>
    <xdr:to>
      <xdr:col>107</xdr:col>
      <xdr:colOff>50800</xdr:colOff>
      <xdr:row>108</xdr:row>
      <xdr:rowOff>12954</xdr:rowOff>
    </xdr:to>
    <xdr:cxnSp macro="">
      <xdr:nvCxnSpPr>
        <xdr:cNvPr id="945" name="直線コネクタ 944"/>
        <xdr:cNvCxnSpPr/>
      </xdr:nvCxnSpPr>
      <xdr:spPr>
        <a:xfrm flipV="1">
          <a:off x="19545300" y="185280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135128</xdr:rowOff>
    </xdr:from>
    <xdr:to>
      <xdr:col>98</xdr:col>
      <xdr:colOff>38100</xdr:colOff>
      <xdr:row>108</xdr:row>
      <xdr:rowOff>65278</xdr:rowOff>
    </xdr:to>
    <xdr:sp macro="" textlink="">
      <xdr:nvSpPr>
        <xdr:cNvPr id="946" name="楕円 945"/>
        <xdr:cNvSpPr/>
      </xdr:nvSpPr>
      <xdr:spPr>
        <a:xfrm>
          <a:off x="186055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12954</xdr:rowOff>
    </xdr:from>
    <xdr:to>
      <xdr:col>102</xdr:col>
      <xdr:colOff>114300</xdr:colOff>
      <xdr:row>108</xdr:row>
      <xdr:rowOff>14478</xdr:rowOff>
    </xdr:to>
    <xdr:cxnSp macro="">
      <xdr:nvCxnSpPr>
        <xdr:cNvPr id="947" name="直線コネクタ 946"/>
        <xdr:cNvCxnSpPr/>
      </xdr:nvCxnSpPr>
      <xdr:spPr>
        <a:xfrm flipV="1">
          <a:off x="18656300" y="185295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51071</xdr:rowOff>
    </xdr:from>
    <xdr:ext cx="469744" cy="259045"/>
    <xdr:sp macro="" textlink="">
      <xdr:nvSpPr>
        <xdr:cNvPr id="952" name="n_1mainValue【庁舎】&#10;一人当たり面積"/>
        <xdr:cNvSpPr txBox="1"/>
      </xdr:nvSpPr>
      <xdr:spPr>
        <a:xfrm>
          <a:off x="21075727" y="185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53357</xdr:rowOff>
    </xdr:from>
    <xdr:ext cx="469744" cy="259045"/>
    <xdr:sp macro="" textlink="">
      <xdr:nvSpPr>
        <xdr:cNvPr id="953" name="n_2mainValue【庁舎】&#10;一人当たり面積"/>
        <xdr:cNvSpPr txBox="1"/>
      </xdr:nvSpPr>
      <xdr:spPr>
        <a:xfrm>
          <a:off x="20199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54881</xdr:rowOff>
    </xdr:from>
    <xdr:ext cx="469744" cy="259045"/>
    <xdr:sp macro="" textlink="">
      <xdr:nvSpPr>
        <xdr:cNvPr id="954" name="n_3mainValue【庁舎】&#10;一人当たり面積"/>
        <xdr:cNvSpPr txBox="1"/>
      </xdr:nvSpPr>
      <xdr:spPr>
        <a:xfrm>
          <a:off x="19310427" y="185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56405</xdr:rowOff>
    </xdr:from>
    <xdr:ext cx="469744" cy="259045"/>
    <xdr:sp macro="" textlink="">
      <xdr:nvSpPr>
        <xdr:cNvPr id="955" name="n_4mainValue【庁舎】&#10;一人当たり面積"/>
        <xdr:cNvSpPr txBox="1"/>
      </xdr:nvSpPr>
      <xdr:spPr>
        <a:xfrm>
          <a:off x="18421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有形固定資産減価償却率は、図書館、福祉施設、一般廃棄物処理施設、保健センター、消防施設で類似団体内平均値を上回っているが、特に図書館（</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81.6</a:t>
          </a:r>
          <a:r>
            <a:rPr kumimoji="1" lang="ja-JP" altLang="en-US" sz="1300">
              <a:latin typeface="ＭＳ Ｐゴシック" panose="020B0600070205080204" pitchFamily="50" charset="-128"/>
              <a:ea typeface="ＭＳ Ｐゴシック" panose="020B0600070205080204" pitchFamily="50" charset="-128"/>
            </a:rPr>
            <a:t>％）、一般廃棄処理施設（</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％）は類似団体内平均値を大きく上回っている。また、庁舎や市民会館については令和元年度から令和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長寿命化や更新を行ったことから比率は大きく改善している。施設の多くが建設から相当年数が経過しているため、今後は公共施設等総合管理計画等に基づいた計画的な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　一人当たりの面積は、体育館・プール（</a:t>
          </a:r>
          <a:r>
            <a:rPr kumimoji="1" lang="en-US" altLang="ja-JP" sz="1300">
              <a:latin typeface="ＭＳ Ｐゴシック" panose="020B0600070205080204" pitchFamily="50" charset="-128"/>
              <a:ea typeface="ＭＳ Ｐゴシック" panose="020B0600070205080204" pitchFamily="50" charset="-128"/>
            </a:rPr>
            <a:t>0.578㎡</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0.523㎡</a:t>
          </a:r>
          <a:r>
            <a:rPr kumimoji="1" lang="ja-JP" altLang="en-US" sz="1300">
              <a:latin typeface="ＭＳ Ｐゴシック" panose="020B0600070205080204" pitchFamily="50" charset="-128"/>
              <a:ea typeface="ＭＳ Ｐゴシック" panose="020B0600070205080204" pitchFamily="50" charset="-128"/>
            </a:rPr>
            <a:t>）は類似団体内平均値（体育館・プール</a:t>
          </a:r>
          <a:r>
            <a:rPr kumimoji="1" lang="en-US" altLang="ja-JP" sz="1300">
              <a:latin typeface="ＭＳ Ｐゴシック" panose="020B0600070205080204" pitchFamily="50" charset="-128"/>
              <a:ea typeface="ＭＳ Ｐゴシック" panose="020B0600070205080204" pitchFamily="50" charset="-128"/>
            </a:rPr>
            <a:t>0.323㎡/</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0.316㎡</a:t>
          </a:r>
          <a:r>
            <a:rPr kumimoji="1" lang="ja-JP" altLang="en-US" sz="1300">
              <a:latin typeface="ＭＳ Ｐゴシック" panose="020B0600070205080204" pitchFamily="50" charset="-128"/>
              <a:ea typeface="ＭＳ Ｐゴシック" panose="020B0600070205080204" pitchFamily="50" charset="-128"/>
            </a:rPr>
            <a:t>）を大きく上回っているが、図書館（</a:t>
          </a:r>
          <a:r>
            <a:rPr kumimoji="1" lang="en-US" altLang="ja-JP" sz="1300">
              <a:latin typeface="ＭＳ Ｐゴシック" panose="020B0600070205080204" pitchFamily="50" charset="-128"/>
              <a:ea typeface="ＭＳ Ｐゴシック" panose="020B0600070205080204" pitchFamily="50" charset="-128"/>
            </a:rPr>
            <a:t>0.031㎡</a:t>
          </a:r>
          <a:r>
            <a:rPr kumimoji="1" lang="ja-JP" altLang="en-US" sz="1300">
              <a:latin typeface="ＭＳ Ｐゴシック" panose="020B0600070205080204" pitchFamily="50" charset="-128"/>
              <a:ea typeface="ＭＳ Ｐゴシック" panose="020B0600070205080204" pitchFamily="50" charset="-128"/>
            </a:rPr>
            <a:t>）は類似団体平均（</a:t>
          </a:r>
          <a:r>
            <a:rPr kumimoji="1" lang="en-US" altLang="ja-JP" sz="1300">
              <a:latin typeface="ＭＳ Ｐゴシック" panose="020B0600070205080204" pitchFamily="50" charset="-128"/>
              <a:ea typeface="ＭＳ Ｐゴシック" panose="020B0600070205080204" pitchFamily="50" charset="-128"/>
            </a:rPr>
            <a:t>0.060㎡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　総じてこれらの施設の更新時期を迎え、財政負担の増加が見込まれることから、公共施設等総合管理計画に基づき、施設の長寿命化を図るとともに、それぞれの施設の状況や規模を総合的に検討し、市民サービスと財政規模のバランスに注視しながら財政負担の軽減を図るべく効果的で効率的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26,159
25,832
214.67
25,992,737
25,458,828
474,484
8,102,044
22,347,364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所が少なく、加えて人口の減少、地価の下落等のマイナス要素が要因となり、類似団体内平均値を下回っている。近年はほぼ横ばいで推移しているため、今後は多様な納付手段により市税の高い収納率を維持しながら財政基盤の強化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下水道事業特別会計の法非適から法適化へ移行の影響等により、前年度より</a:t>
          </a:r>
          <a:r>
            <a:rPr kumimoji="1" lang="en-US" altLang="ja-JP" sz="1100">
              <a:latin typeface="ＭＳ ゴシック" panose="020B0609070205080204" pitchFamily="49" charset="-128"/>
              <a:ea typeface="ＭＳ ゴシック" panose="020B0609070205080204" pitchFamily="49" charset="-128"/>
            </a:rPr>
            <a:t>7.5%</a:t>
          </a:r>
          <a:r>
            <a:rPr kumimoji="1" lang="ja-JP" altLang="en-US" sz="1100">
              <a:latin typeface="ＭＳ ゴシック" panose="020B0609070205080204" pitchFamily="49" charset="-128"/>
              <a:ea typeface="ＭＳ ゴシック" panose="020B0609070205080204" pitchFamily="49" charset="-128"/>
            </a:rPr>
            <a:t>減少となり、類似団体平均を下回っている。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今後とも、事務事業の見直しを更に進めるとともに、全ての事務事業の優先度を厳しく点検し、優先度の低い事務事業について計画的に廃止・縮小を進め、経常経費の削減を図る。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63</xdr:row>
      <xdr:rowOff>162560</xdr:rowOff>
    </xdr:to>
    <xdr:cxnSp macro="">
      <xdr:nvCxnSpPr>
        <xdr:cNvPr id="128" name="直線コネクタ 127"/>
        <xdr:cNvCxnSpPr/>
      </xdr:nvCxnSpPr>
      <xdr:spPr>
        <a:xfrm flipV="1">
          <a:off x="4114800" y="10511472"/>
          <a:ext cx="838200" cy="4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63</xdr:row>
      <xdr:rowOff>168593</xdr:rowOff>
    </xdr:to>
    <xdr:cxnSp macro="">
      <xdr:nvCxnSpPr>
        <xdr:cNvPr id="131" name="直線コネクタ 130"/>
        <xdr:cNvCxnSpPr/>
      </xdr:nvCxnSpPr>
      <xdr:spPr>
        <a:xfrm flipV="1">
          <a:off x="3225800" y="109639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63</xdr:row>
      <xdr:rowOff>168593</xdr:rowOff>
    </xdr:to>
    <xdr:cxnSp macro="">
      <xdr:nvCxnSpPr>
        <xdr:cNvPr id="134" name="直線コネクタ 133"/>
        <xdr:cNvCxnSpPr/>
      </xdr:nvCxnSpPr>
      <xdr:spPr>
        <a:xfrm>
          <a:off x="2336800" y="1075277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16828</xdr:rowOff>
    </xdr:from>
    <xdr:to>
      <xdr:col>11</xdr:col>
      <xdr:colOff>31750</xdr:colOff>
      <xdr:row>62</xdr:row>
      <xdr:rowOff>122872</xdr:rowOff>
    </xdr:to>
    <xdr:cxnSp macro="">
      <xdr:nvCxnSpPr>
        <xdr:cNvPr id="137" name="直線コネクタ 136"/>
        <xdr:cNvCxnSpPr/>
      </xdr:nvCxnSpPr>
      <xdr:spPr>
        <a:xfrm>
          <a:off x="1447800" y="10475278"/>
          <a:ext cx="8890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2222</xdr:rowOff>
    </xdr:from>
    <xdr:to>
      <xdr:col>23</xdr:col>
      <xdr:colOff>184150</xdr:colOff>
      <xdr:row>61</xdr:row>
      <xdr:rowOff>103822</xdr:rowOff>
    </xdr:to>
    <xdr:sp macro="" textlink="">
      <xdr:nvSpPr>
        <xdr:cNvPr id="147" name="楕円 146"/>
        <xdr:cNvSpPr/>
      </xdr:nvSpPr>
      <xdr:spPr>
        <a:xfrm>
          <a:off x="4902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18749</xdr:rowOff>
    </xdr:from>
    <xdr:ext cx="762000" cy="259045"/>
    <xdr:sp macro="" textlink="">
      <xdr:nvSpPr>
        <xdr:cNvPr id="148" name="財政構造の弾力性該当値テキスト"/>
        <xdr:cNvSpPr txBox="1"/>
      </xdr:nvSpPr>
      <xdr:spPr>
        <a:xfrm>
          <a:off x="5041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9" name="楕円 148"/>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0" name="テキスト ボックス 149"/>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3" name="楕円 152"/>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4" name="テキスト ボックス 153"/>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55" name="楕円 154"/>
        <xdr:cNvSpPr/>
      </xdr:nvSpPr>
      <xdr:spPr>
        <a:xfrm>
          <a:off x="1397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56" name="テキスト ボックス 155"/>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新型コロナウイルス感染症対策関連費用の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増に伴い物件費が増加したため、前年に引き続き人口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人当たりの決算額が類似団体平均を上回っている。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今後も定員の適正管理や事務事業評価による事業の見直し等を行い、人件費・物件費等の増加を抑制していく。</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100726</xdr:rowOff>
    </xdr:from>
    <xdr:to>
      <xdr:col>23</xdr:col>
      <xdr:colOff>133350</xdr:colOff>
      <xdr:row>85</xdr:row>
      <xdr:rowOff>82945</xdr:rowOff>
    </xdr:to>
    <xdr:cxnSp macro="">
      <xdr:nvCxnSpPr>
        <xdr:cNvPr id="191" name="直線コネクタ 190"/>
        <xdr:cNvCxnSpPr/>
      </xdr:nvCxnSpPr>
      <xdr:spPr>
        <a:xfrm>
          <a:off x="4114800" y="14331076"/>
          <a:ext cx="8382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100726</xdr:rowOff>
    </xdr:from>
    <xdr:to>
      <xdr:col>19</xdr:col>
      <xdr:colOff>133350</xdr:colOff>
      <xdr:row>83</xdr:row>
      <xdr:rowOff>108183</xdr:rowOff>
    </xdr:to>
    <xdr:cxnSp macro="">
      <xdr:nvCxnSpPr>
        <xdr:cNvPr id="194" name="直線コネクタ 193"/>
        <xdr:cNvCxnSpPr/>
      </xdr:nvCxnSpPr>
      <xdr:spPr>
        <a:xfrm flipV="1">
          <a:off x="3225800" y="14331076"/>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108183</xdr:rowOff>
    </xdr:from>
    <xdr:to>
      <xdr:col>15</xdr:col>
      <xdr:colOff>82550</xdr:colOff>
      <xdr:row>83</xdr:row>
      <xdr:rowOff>142157</xdr:rowOff>
    </xdr:to>
    <xdr:cxnSp macro="">
      <xdr:nvCxnSpPr>
        <xdr:cNvPr id="197" name="直線コネクタ 196"/>
        <xdr:cNvCxnSpPr/>
      </xdr:nvCxnSpPr>
      <xdr:spPr>
        <a:xfrm flipV="1">
          <a:off x="2336800" y="14338533"/>
          <a:ext cx="889000" cy="3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162240</xdr:rowOff>
    </xdr:from>
    <xdr:to>
      <xdr:col>11</xdr:col>
      <xdr:colOff>31750</xdr:colOff>
      <xdr:row>83</xdr:row>
      <xdr:rowOff>142157</xdr:rowOff>
    </xdr:to>
    <xdr:cxnSp macro="">
      <xdr:nvCxnSpPr>
        <xdr:cNvPr id="200" name="直線コネクタ 199"/>
        <xdr:cNvCxnSpPr/>
      </xdr:nvCxnSpPr>
      <xdr:spPr>
        <a:xfrm>
          <a:off x="1447800" y="14221140"/>
          <a:ext cx="889000" cy="1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32145</xdr:rowOff>
    </xdr:from>
    <xdr:to>
      <xdr:col>23</xdr:col>
      <xdr:colOff>184150</xdr:colOff>
      <xdr:row>85</xdr:row>
      <xdr:rowOff>133745</xdr:rowOff>
    </xdr:to>
    <xdr:sp macro="" textlink="">
      <xdr:nvSpPr>
        <xdr:cNvPr id="210" name="楕円 209"/>
        <xdr:cNvSpPr/>
      </xdr:nvSpPr>
      <xdr:spPr>
        <a:xfrm>
          <a:off x="4902200" y="146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4222</xdr:rowOff>
    </xdr:from>
    <xdr:ext cx="762000" cy="259045"/>
    <xdr:sp macro="" textlink="">
      <xdr:nvSpPr>
        <xdr:cNvPr id="211" name="人件費・物件費等の状況該当値テキスト"/>
        <xdr:cNvSpPr txBox="1"/>
      </xdr:nvSpPr>
      <xdr:spPr>
        <a:xfrm>
          <a:off x="5041900" y="1457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49926</xdr:rowOff>
    </xdr:from>
    <xdr:to>
      <xdr:col>19</xdr:col>
      <xdr:colOff>184150</xdr:colOff>
      <xdr:row>83</xdr:row>
      <xdr:rowOff>151526</xdr:rowOff>
    </xdr:to>
    <xdr:sp macro="" textlink="">
      <xdr:nvSpPr>
        <xdr:cNvPr id="212" name="楕円 211"/>
        <xdr:cNvSpPr/>
      </xdr:nvSpPr>
      <xdr:spPr>
        <a:xfrm>
          <a:off x="4064000" y="14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136303</xdr:rowOff>
    </xdr:from>
    <xdr:ext cx="736600" cy="259045"/>
    <xdr:sp macro="" textlink="">
      <xdr:nvSpPr>
        <xdr:cNvPr id="213" name="テキスト ボックス 212"/>
        <xdr:cNvSpPr txBox="1"/>
      </xdr:nvSpPr>
      <xdr:spPr>
        <a:xfrm>
          <a:off x="3733800" y="1436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57383</xdr:rowOff>
    </xdr:from>
    <xdr:to>
      <xdr:col>15</xdr:col>
      <xdr:colOff>133350</xdr:colOff>
      <xdr:row>83</xdr:row>
      <xdr:rowOff>158983</xdr:rowOff>
    </xdr:to>
    <xdr:sp macro="" textlink="">
      <xdr:nvSpPr>
        <xdr:cNvPr id="214" name="楕円 213"/>
        <xdr:cNvSpPr/>
      </xdr:nvSpPr>
      <xdr:spPr>
        <a:xfrm>
          <a:off x="3175000" y="142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143760</xdr:rowOff>
    </xdr:from>
    <xdr:ext cx="762000" cy="259045"/>
    <xdr:sp macro="" textlink="">
      <xdr:nvSpPr>
        <xdr:cNvPr id="215" name="テキスト ボックス 214"/>
        <xdr:cNvSpPr txBox="1"/>
      </xdr:nvSpPr>
      <xdr:spPr>
        <a:xfrm>
          <a:off x="2844800" y="143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91357</xdr:rowOff>
    </xdr:from>
    <xdr:to>
      <xdr:col>11</xdr:col>
      <xdr:colOff>82550</xdr:colOff>
      <xdr:row>84</xdr:row>
      <xdr:rowOff>21507</xdr:rowOff>
    </xdr:to>
    <xdr:sp macro="" textlink="">
      <xdr:nvSpPr>
        <xdr:cNvPr id="216" name="楕円 215"/>
        <xdr:cNvSpPr/>
      </xdr:nvSpPr>
      <xdr:spPr>
        <a:xfrm>
          <a:off x="2286000" y="143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6284</xdr:rowOff>
    </xdr:from>
    <xdr:ext cx="762000" cy="259045"/>
    <xdr:sp macro="" textlink="">
      <xdr:nvSpPr>
        <xdr:cNvPr id="217" name="テキスト ボックス 216"/>
        <xdr:cNvSpPr txBox="1"/>
      </xdr:nvSpPr>
      <xdr:spPr>
        <a:xfrm>
          <a:off x="1955800" y="1440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111440</xdr:rowOff>
    </xdr:from>
    <xdr:to>
      <xdr:col>7</xdr:col>
      <xdr:colOff>31750</xdr:colOff>
      <xdr:row>83</xdr:row>
      <xdr:rowOff>41590</xdr:rowOff>
    </xdr:to>
    <xdr:sp macro="" textlink="">
      <xdr:nvSpPr>
        <xdr:cNvPr id="218" name="楕円 217"/>
        <xdr:cNvSpPr/>
      </xdr:nvSpPr>
      <xdr:spPr>
        <a:xfrm>
          <a:off x="1397000" y="141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26367</xdr:rowOff>
    </xdr:from>
    <xdr:ext cx="762000" cy="259045"/>
    <xdr:sp macro="" textlink="">
      <xdr:nvSpPr>
        <xdr:cNvPr id="219" name="テキスト ボックス 218"/>
        <xdr:cNvSpPr txBox="1"/>
      </xdr:nvSpPr>
      <xdr:spPr>
        <a:xfrm>
          <a:off x="1066800" y="142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過去の財政状況の悪化に伴う特別昇給の抑制及び退職時昇給の是正等の措置により、類似団体と比較して低い水準にあったが、中途採用者の給与の見直しや任用を早めたこと等により平成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年度から類似団体平均を上回った。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今後数年は、職員の年齢、職制の構成上、同じ状況が続くと見込まれるが、国・県また他団体との均衡の原則に従い、適正な水準を維持するよう努める。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138995</xdr:rowOff>
    </xdr:to>
    <xdr:cxnSp macro="">
      <xdr:nvCxnSpPr>
        <xdr:cNvPr id="253" name="直線コネクタ 252"/>
        <xdr:cNvCxnSpPr/>
      </xdr:nvCxnSpPr>
      <xdr:spPr>
        <a:xfrm>
          <a:off x="16179800" y="1464521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112184</xdr:rowOff>
    </xdr:to>
    <xdr:cxnSp macro="">
      <xdr:nvCxnSpPr>
        <xdr:cNvPr id="256" name="直線コネクタ 255"/>
        <xdr:cNvCxnSpPr/>
      </xdr:nvCxnSpPr>
      <xdr:spPr>
        <a:xfrm flipV="1">
          <a:off x="15290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85</xdr:row>
      <xdr:rowOff>112184</xdr:rowOff>
    </xdr:to>
    <xdr:cxnSp macro="">
      <xdr:nvCxnSpPr>
        <xdr:cNvPr id="259" name="直線コネクタ 258"/>
        <xdr:cNvCxnSpPr/>
      </xdr:nvCxnSpPr>
      <xdr:spPr>
        <a:xfrm>
          <a:off x="14401800" y="1455137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149578</xdr:rowOff>
    </xdr:to>
    <xdr:cxnSp macro="">
      <xdr:nvCxnSpPr>
        <xdr:cNvPr id="262" name="直線コネクタ 261"/>
        <xdr:cNvCxnSpPr/>
      </xdr:nvCxnSpPr>
      <xdr:spPr>
        <a:xfrm>
          <a:off x="13512800" y="1448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2" name="楕円 271"/>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73" name="給与水準   （国との比較）該当値テキスト"/>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78" name="楕円 277"/>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79" name="テキスト ボックス 278"/>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1" name="テキスト ボックス 28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学校給食共同調理場の民間委託、公立保育園の民間移管等により、類似団体平均値を下回っていたが、人口減少に歯止めがかからず、平成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年度から類似団体の平均値を上回っている。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類似団体平均値を大きく上回らないよう、引き続き「長井市定員適正化計画」に基づき採用人数の平準化など適正な定員管理を行っていく。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133259</xdr:rowOff>
    </xdr:from>
    <xdr:to>
      <xdr:col>81</xdr:col>
      <xdr:colOff>44450</xdr:colOff>
      <xdr:row>63</xdr:row>
      <xdr:rowOff>141877</xdr:rowOff>
    </xdr:to>
    <xdr:cxnSp macro="">
      <xdr:nvCxnSpPr>
        <xdr:cNvPr id="318" name="直線コネクタ 317"/>
        <xdr:cNvCxnSpPr/>
      </xdr:nvCxnSpPr>
      <xdr:spPr>
        <a:xfrm>
          <a:off x="16179800" y="1093460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153035</xdr:rowOff>
    </xdr:from>
    <xdr:to>
      <xdr:col>77</xdr:col>
      <xdr:colOff>44450</xdr:colOff>
      <xdr:row>63</xdr:row>
      <xdr:rowOff>133259</xdr:rowOff>
    </xdr:to>
    <xdr:cxnSp macro="">
      <xdr:nvCxnSpPr>
        <xdr:cNvPr id="321" name="直線コネクタ 320"/>
        <xdr:cNvCxnSpPr/>
      </xdr:nvCxnSpPr>
      <xdr:spPr>
        <a:xfrm>
          <a:off x="15290800" y="10782935"/>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125458</xdr:rowOff>
    </xdr:from>
    <xdr:to>
      <xdr:col>72</xdr:col>
      <xdr:colOff>203200</xdr:colOff>
      <xdr:row>62</xdr:row>
      <xdr:rowOff>153035</xdr:rowOff>
    </xdr:to>
    <xdr:cxnSp macro="">
      <xdr:nvCxnSpPr>
        <xdr:cNvPr id="324" name="直線コネクタ 323"/>
        <xdr:cNvCxnSpPr/>
      </xdr:nvCxnSpPr>
      <xdr:spPr>
        <a:xfrm>
          <a:off x="14401800" y="1075535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103051</xdr:rowOff>
    </xdr:from>
    <xdr:to>
      <xdr:col>68</xdr:col>
      <xdr:colOff>152400</xdr:colOff>
      <xdr:row>62</xdr:row>
      <xdr:rowOff>125458</xdr:rowOff>
    </xdr:to>
    <xdr:cxnSp macro="">
      <xdr:nvCxnSpPr>
        <xdr:cNvPr id="327" name="直線コネクタ 326"/>
        <xdr:cNvCxnSpPr/>
      </xdr:nvCxnSpPr>
      <xdr:spPr>
        <a:xfrm>
          <a:off x="13512800" y="10732951"/>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91077</xdr:rowOff>
    </xdr:from>
    <xdr:to>
      <xdr:col>81</xdr:col>
      <xdr:colOff>95250</xdr:colOff>
      <xdr:row>64</xdr:row>
      <xdr:rowOff>21227</xdr:rowOff>
    </xdr:to>
    <xdr:sp macro="" textlink="">
      <xdr:nvSpPr>
        <xdr:cNvPr id="337" name="楕円 336"/>
        <xdr:cNvSpPr/>
      </xdr:nvSpPr>
      <xdr:spPr>
        <a:xfrm>
          <a:off x="169672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63154</xdr:rowOff>
    </xdr:from>
    <xdr:ext cx="762000" cy="259045"/>
    <xdr:sp macro="" textlink="">
      <xdr:nvSpPr>
        <xdr:cNvPr id="338" name="定員管理の状況該当値テキスト"/>
        <xdr:cNvSpPr txBox="1"/>
      </xdr:nvSpPr>
      <xdr:spPr>
        <a:xfrm>
          <a:off x="17106900" y="1086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82459</xdr:rowOff>
    </xdr:from>
    <xdr:to>
      <xdr:col>77</xdr:col>
      <xdr:colOff>95250</xdr:colOff>
      <xdr:row>64</xdr:row>
      <xdr:rowOff>12609</xdr:rowOff>
    </xdr:to>
    <xdr:sp macro="" textlink="">
      <xdr:nvSpPr>
        <xdr:cNvPr id="339" name="楕円 338"/>
        <xdr:cNvSpPr/>
      </xdr:nvSpPr>
      <xdr:spPr>
        <a:xfrm>
          <a:off x="16129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168836</xdr:rowOff>
    </xdr:from>
    <xdr:ext cx="736600" cy="259045"/>
    <xdr:sp macro="" textlink="">
      <xdr:nvSpPr>
        <xdr:cNvPr id="340" name="テキスト ボックス 339"/>
        <xdr:cNvSpPr txBox="1"/>
      </xdr:nvSpPr>
      <xdr:spPr>
        <a:xfrm>
          <a:off x="15798800" y="10970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102235</xdr:rowOff>
    </xdr:from>
    <xdr:to>
      <xdr:col>73</xdr:col>
      <xdr:colOff>44450</xdr:colOff>
      <xdr:row>63</xdr:row>
      <xdr:rowOff>32385</xdr:rowOff>
    </xdr:to>
    <xdr:sp macro="" textlink="">
      <xdr:nvSpPr>
        <xdr:cNvPr id="341" name="楕円 340"/>
        <xdr:cNvSpPr/>
      </xdr:nvSpPr>
      <xdr:spPr>
        <a:xfrm>
          <a:off x="15240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17162</xdr:rowOff>
    </xdr:from>
    <xdr:ext cx="762000" cy="259045"/>
    <xdr:sp macro="" textlink="">
      <xdr:nvSpPr>
        <xdr:cNvPr id="342" name="テキスト ボックス 341"/>
        <xdr:cNvSpPr txBox="1"/>
      </xdr:nvSpPr>
      <xdr:spPr>
        <a:xfrm>
          <a:off x="14909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74658</xdr:rowOff>
    </xdr:from>
    <xdr:to>
      <xdr:col>68</xdr:col>
      <xdr:colOff>203200</xdr:colOff>
      <xdr:row>63</xdr:row>
      <xdr:rowOff>4808</xdr:rowOff>
    </xdr:to>
    <xdr:sp macro="" textlink="">
      <xdr:nvSpPr>
        <xdr:cNvPr id="343" name="楕円 342"/>
        <xdr:cNvSpPr/>
      </xdr:nvSpPr>
      <xdr:spPr>
        <a:xfrm>
          <a:off x="143510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161035</xdr:rowOff>
    </xdr:from>
    <xdr:ext cx="762000" cy="259045"/>
    <xdr:sp macro="" textlink="">
      <xdr:nvSpPr>
        <xdr:cNvPr id="344" name="テキスト ボックス 343"/>
        <xdr:cNvSpPr txBox="1"/>
      </xdr:nvSpPr>
      <xdr:spPr>
        <a:xfrm>
          <a:off x="14020800" y="107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45" name="楕円 344"/>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46" name="テキスト ボックス 34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置賜広域病院組合の病院施設、置賜広域行政組合のごみ処理施設等に対する分担金などが実質公債費負担を増大させる要因となり、年々比率は改善しているものの類似団体では下位となっている。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起債額が増加傾向にあるため、起債の制限等により適正な水準を目指していく。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18034</xdr:rowOff>
    </xdr:to>
    <xdr:cxnSp macro="">
      <xdr:nvCxnSpPr>
        <xdr:cNvPr id="378" name="直線コネクタ 377"/>
        <xdr:cNvCxnSpPr/>
      </xdr:nvCxnSpPr>
      <xdr:spPr>
        <a:xfrm flipV="1">
          <a:off x="16179800" y="73517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43</xdr:row>
      <xdr:rowOff>18034</xdr:rowOff>
    </xdr:to>
    <xdr:cxnSp macro="">
      <xdr:nvCxnSpPr>
        <xdr:cNvPr id="381" name="直線コネクタ 380"/>
        <xdr:cNvCxnSpPr/>
      </xdr:nvCxnSpPr>
      <xdr:spPr>
        <a:xfrm>
          <a:off x="15290800" y="73517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42</xdr:row>
      <xdr:rowOff>160528</xdr:rowOff>
    </xdr:to>
    <xdr:cxnSp macro="">
      <xdr:nvCxnSpPr>
        <xdr:cNvPr id="384" name="直線コネクタ 383"/>
        <xdr:cNvCxnSpPr/>
      </xdr:nvCxnSpPr>
      <xdr:spPr>
        <a:xfrm flipV="1">
          <a:off x="14401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131572</xdr:rowOff>
    </xdr:from>
    <xdr:to>
      <xdr:col>68</xdr:col>
      <xdr:colOff>152400</xdr:colOff>
      <xdr:row>42</xdr:row>
      <xdr:rowOff>160528</xdr:rowOff>
    </xdr:to>
    <xdr:cxnSp macro="">
      <xdr:nvCxnSpPr>
        <xdr:cNvPr id="387" name="直線コネクタ 386"/>
        <xdr:cNvCxnSpPr/>
      </xdr:nvCxnSpPr>
      <xdr:spPr>
        <a:xfrm>
          <a:off x="13512800" y="73324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7" name="楕円 396"/>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8"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138684</xdr:rowOff>
    </xdr:from>
    <xdr:to>
      <xdr:col>77</xdr:col>
      <xdr:colOff>95250</xdr:colOff>
      <xdr:row>43</xdr:row>
      <xdr:rowOff>68834</xdr:rowOff>
    </xdr:to>
    <xdr:sp macro="" textlink="">
      <xdr:nvSpPr>
        <xdr:cNvPr id="399" name="楕円 398"/>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53611</xdr:rowOff>
    </xdr:from>
    <xdr:ext cx="736600" cy="259045"/>
    <xdr:sp macro="" textlink="">
      <xdr:nvSpPr>
        <xdr:cNvPr id="400" name="テキスト ボックス 399"/>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401" name="楕円 400"/>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402" name="テキスト ボックス 401"/>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3" name="楕円 402"/>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4" name="テキスト ボックス 403"/>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5" name="楕円 404"/>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06" name="テキスト ボックス 405"/>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類似団体平均を上回っており、主な要因としては、複数の大規模事業にかかる地方債現在高の増があげられる。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今後も大規模事業が続く見込みのため、事業見直しによる起債の制限、繰出金及び分担金の削減等に努めていく。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56921</xdr:rowOff>
    </xdr:from>
    <xdr:to>
      <xdr:col>81</xdr:col>
      <xdr:colOff>44450</xdr:colOff>
      <xdr:row>20</xdr:row>
      <xdr:rowOff>141732</xdr:rowOff>
    </xdr:to>
    <xdr:cxnSp macro="">
      <xdr:nvCxnSpPr>
        <xdr:cNvPr id="438" name="直線コネクタ 437"/>
        <xdr:cNvCxnSpPr/>
      </xdr:nvCxnSpPr>
      <xdr:spPr>
        <a:xfrm>
          <a:off x="16179800" y="3314471"/>
          <a:ext cx="838200" cy="2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63322</xdr:rowOff>
    </xdr:from>
    <xdr:to>
      <xdr:col>77</xdr:col>
      <xdr:colOff>44450</xdr:colOff>
      <xdr:row>19</xdr:row>
      <xdr:rowOff>56921</xdr:rowOff>
    </xdr:to>
    <xdr:cxnSp macro="">
      <xdr:nvCxnSpPr>
        <xdr:cNvPr id="441" name="直線コネクタ 440"/>
        <xdr:cNvCxnSpPr/>
      </xdr:nvCxnSpPr>
      <xdr:spPr>
        <a:xfrm>
          <a:off x="15290800" y="3149422"/>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154661</xdr:rowOff>
    </xdr:from>
    <xdr:to>
      <xdr:col>72</xdr:col>
      <xdr:colOff>203200</xdr:colOff>
      <xdr:row>18</xdr:row>
      <xdr:rowOff>63322</xdr:rowOff>
    </xdr:to>
    <xdr:cxnSp macro="">
      <xdr:nvCxnSpPr>
        <xdr:cNvPr id="444" name="直線コネクタ 443"/>
        <xdr:cNvCxnSpPr/>
      </xdr:nvCxnSpPr>
      <xdr:spPr>
        <a:xfrm>
          <a:off x="14401800" y="3069311"/>
          <a:ext cx="8890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36906</xdr:rowOff>
    </xdr:from>
    <xdr:to>
      <xdr:col>68</xdr:col>
      <xdr:colOff>152400</xdr:colOff>
      <xdr:row>17</xdr:row>
      <xdr:rowOff>154661</xdr:rowOff>
    </xdr:to>
    <xdr:cxnSp macro="">
      <xdr:nvCxnSpPr>
        <xdr:cNvPr id="447" name="直線コネクタ 446"/>
        <xdr:cNvCxnSpPr/>
      </xdr:nvCxnSpPr>
      <xdr:spPr>
        <a:xfrm>
          <a:off x="13512800" y="2951556"/>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90932</xdr:rowOff>
    </xdr:from>
    <xdr:to>
      <xdr:col>81</xdr:col>
      <xdr:colOff>95250</xdr:colOff>
      <xdr:row>21</xdr:row>
      <xdr:rowOff>21082</xdr:rowOff>
    </xdr:to>
    <xdr:sp macro="" textlink="">
      <xdr:nvSpPr>
        <xdr:cNvPr id="457" name="楕円 456"/>
        <xdr:cNvSpPr/>
      </xdr:nvSpPr>
      <xdr:spPr>
        <a:xfrm>
          <a:off x="169672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158259</xdr:rowOff>
    </xdr:from>
    <xdr:ext cx="762000" cy="259045"/>
    <xdr:sp macro="" textlink="">
      <xdr:nvSpPr>
        <xdr:cNvPr id="458" name="将来負担の状況該当値テキスト"/>
        <xdr:cNvSpPr txBox="1"/>
      </xdr:nvSpPr>
      <xdr:spPr>
        <a:xfrm>
          <a:off x="17106900" y="341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6121</xdr:rowOff>
    </xdr:from>
    <xdr:to>
      <xdr:col>77</xdr:col>
      <xdr:colOff>95250</xdr:colOff>
      <xdr:row>19</xdr:row>
      <xdr:rowOff>107721</xdr:rowOff>
    </xdr:to>
    <xdr:sp macro="" textlink="">
      <xdr:nvSpPr>
        <xdr:cNvPr id="459" name="楕円 458"/>
        <xdr:cNvSpPr/>
      </xdr:nvSpPr>
      <xdr:spPr>
        <a:xfrm>
          <a:off x="16129000" y="32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92498</xdr:rowOff>
    </xdr:from>
    <xdr:ext cx="736600" cy="259045"/>
    <xdr:sp macro="" textlink="">
      <xdr:nvSpPr>
        <xdr:cNvPr id="460" name="テキスト ボックス 459"/>
        <xdr:cNvSpPr txBox="1"/>
      </xdr:nvSpPr>
      <xdr:spPr>
        <a:xfrm>
          <a:off x="15798800" y="3350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12522</xdr:rowOff>
    </xdr:from>
    <xdr:to>
      <xdr:col>73</xdr:col>
      <xdr:colOff>44450</xdr:colOff>
      <xdr:row>18</xdr:row>
      <xdr:rowOff>114122</xdr:rowOff>
    </xdr:to>
    <xdr:sp macro="" textlink="">
      <xdr:nvSpPr>
        <xdr:cNvPr id="461" name="楕円 460"/>
        <xdr:cNvSpPr/>
      </xdr:nvSpPr>
      <xdr:spPr>
        <a:xfrm>
          <a:off x="15240000" y="30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98899</xdr:rowOff>
    </xdr:from>
    <xdr:ext cx="762000" cy="259045"/>
    <xdr:sp macro="" textlink="">
      <xdr:nvSpPr>
        <xdr:cNvPr id="462" name="テキスト ボックス 461"/>
        <xdr:cNvSpPr txBox="1"/>
      </xdr:nvSpPr>
      <xdr:spPr>
        <a:xfrm>
          <a:off x="14909800" y="318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103861</xdr:rowOff>
    </xdr:from>
    <xdr:to>
      <xdr:col>68</xdr:col>
      <xdr:colOff>203200</xdr:colOff>
      <xdr:row>18</xdr:row>
      <xdr:rowOff>34011</xdr:rowOff>
    </xdr:to>
    <xdr:sp macro="" textlink="">
      <xdr:nvSpPr>
        <xdr:cNvPr id="463" name="楕円 462"/>
        <xdr:cNvSpPr/>
      </xdr:nvSpPr>
      <xdr:spPr>
        <a:xfrm>
          <a:off x="14351000" y="3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18788</xdr:rowOff>
    </xdr:from>
    <xdr:ext cx="762000" cy="259045"/>
    <xdr:sp macro="" textlink="">
      <xdr:nvSpPr>
        <xdr:cNvPr id="464" name="テキスト ボックス 463"/>
        <xdr:cNvSpPr txBox="1"/>
      </xdr:nvSpPr>
      <xdr:spPr>
        <a:xfrm>
          <a:off x="14020800" y="310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157556</xdr:rowOff>
    </xdr:from>
    <xdr:to>
      <xdr:col>64</xdr:col>
      <xdr:colOff>152400</xdr:colOff>
      <xdr:row>17</xdr:row>
      <xdr:rowOff>87706</xdr:rowOff>
    </xdr:to>
    <xdr:sp macro="" textlink="">
      <xdr:nvSpPr>
        <xdr:cNvPr id="465" name="楕円 464"/>
        <xdr:cNvSpPr/>
      </xdr:nvSpPr>
      <xdr:spPr>
        <a:xfrm>
          <a:off x="13462000" y="29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72483</xdr:rowOff>
    </xdr:from>
    <xdr:ext cx="762000" cy="259045"/>
    <xdr:sp macro="" textlink="">
      <xdr:nvSpPr>
        <xdr:cNvPr id="466" name="テキスト ボックス 465"/>
        <xdr:cNvSpPr txBox="1"/>
      </xdr:nvSpPr>
      <xdr:spPr>
        <a:xfrm>
          <a:off x="13131800" y="298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26,159
25,832
214.67
25,992,737
25,458,828
474,484
8,102,044
22,347,364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事業費支弁人件費の増に伴い、経常的な人件費が減少したため、前年度から比べると比率はやや減少した。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今後も国、県及び他団体との均衡の原則に従い、適正な水準を維持するよう努める。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155575</xdr:rowOff>
    </xdr:from>
    <xdr:to>
      <xdr:col>24</xdr:col>
      <xdr:colOff>25400</xdr:colOff>
      <xdr:row>35</xdr:row>
      <xdr:rowOff>165100</xdr:rowOff>
    </xdr:to>
    <xdr:cxnSp macro="">
      <xdr:nvCxnSpPr>
        <xdr:cNvPr id="70" name="直線コネクタ 69"/>
        <xdr:cNvCxnSpPr/>
      </xdr:nvCxnSpPr>
      <xdr:spPr>
        <a:xfrm flipV="1">
          <a:off x="3987800" y="61563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165100</xdr:rowOff>
    </xdr:from>
    <xdr:to>
      <xdr:col>19</xdr:col>
      <xdr:colOff>187325</xdr:colOff>
      <xdr:row>36</xdr:row>
      <xdr:rowOff>22225</xdr:rowOff>
    </xdr:to>
    <xdr:cxnSp macro="">
      <xdr:nvCxnSpPr>
        <xdr:cNvPr id="73" name="直線コネクタ 72"/>
        <xdr:cNvCxnSpPr/>
      </xdr:nvCxnSpPr>
      <xdr:spPr>
        <a:xfrm flipV="1">
          <a:off x="3098800" y="6165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22225</xdr:rowOff>
    </xdr:from>
    <xdr:to>
      <xdr:col>15</xdr:col>
      <xdr:colOff>98425</xdr:colOff>
      <xdr:row>36</xdr:row>
      <xdr:rowOff>41275</xdr:rowOff>
    </xdr:to>
    <xdr:cxnSp macro="">
      <xdr:nvCxnSpPr>
        <xdr:cNvPr id="76" name="直線コネクタ 75"/>
        <xdr:cNvCxnSpPr/>
      </xdr:nvCxnSpPr>
      <xdr:spPr>
        <a:xfrm flipV="1">
          <a:off x="2209800" y="6194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41275</xdr:rowOff>
    </xdr:to>
    <xdr:cxnSp macro="">
      <xdr:nvCxnSpPr>
        <xdr:cNvPr id="79" name="直線コネクタ 78"/>
        <xdr:cNvCxnSpPr/>
      </xdr:nvCxnSpPr>
      <xdr:spPr>
        <a:xfrm>
          <a:off x="1320800" y="60706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104775</xdr:rowOff>
    </xdr:from>
    <xdr:to>
      <xdr:col>24</xdr:col>
      <xdr:colOff>76200</xdr:colOff>
      <xdr:row>36</xdr:row>
      <xdr:rowOff>34925</xdr:rowOff>
    </xdr:to>
    <xdr:sp macro="" textlink="">
      <xdr:nvSpPr>
        <xdr:cNvPr id="89" name="楕円 88"/>
        <xdr:cNvSpPr/>
      </xdr:nvSpPr>
      <xdr:spPr>
        <a:xfrm>
          <a:off x="47752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121302</xdr:rowOff>
    </xdr:from>
    <xdr:ext cx="762000" cy="259045"/>
    <xdr:sp macro="" textlink="">
      <xdr:nvSpPr>
        <xdr:cNvPr id="90" name="人件費該当値テキスト"/>
        <xdr:cNvSpPr txBox="1"/>
      </xdr:nvSpPr>
      <xdr:spPr>
        <a:xfrm>
          <a:off x="4914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114300</xdr:rowOff>
    </xdr:from>
    <xdr:to>
      <xdr:col>20</xdr:col>
      <xdr:colOff>38100</xdr:colOff>
      <xdr:row>36</xdr:row>
      <xdr:rowOff>44450</xdr:rowOff>
    </xdr:to>
    <xdr:sp macro="" textlink="">
      <xdr:nvSpPr>
        <xdr:cNvPr id="91" name="楕円 90"/>
        <xdr:cNvSpPr/>
      </xdr:nvSpPr>
      <xdr:spPr>
        <a:xfrm>
          <a:off x="3937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54627</xdr:rowOff>
    </xdr:from>
    <xdr:ext cx="736600" cy="259045"/>
    <xdr:sp macro="" textlink="">
      <xdr:nvSpPr>
        <xdr:cNvPr id="92" name="テキスト ボックス 91"/>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142875</xdr:rowOff>
    </xdr:from>
    <xdr:to>
      <xdr:col>15</xdr:col>
      <xdr:colOff>149225</xdr:colOff>
      <xdr:row>36</xdr:row>
      <xdr:rowOff>73025</xdr:rowOff>
    </xdr:to>
    <xdr:sp macro="" textlink="">
      <xdr:nvSpPr>
        <xdr:cNvPr id="93" name="楕円 92"/>
        <xdr:cNvSpPr/>
      </xdr:nvSpPr>
      <xdr:spPr>
        <a:xfrm>
          <a:off x="30480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83202</xdr:rowOff>
    </xdr:from>
    <xdr:ext cx="762000" cy="259045"/>
    <xdr:sp macro="" textlink="">
      <xdr:nvSpPr>
        <xdr:cNvPr id="94" name="テキスト ボックス 93"/>
        <xdr:cNvSpPr txBox="1"/>
      </xdr:nvSpPr>
      <xdr:spPr>
        <a:xfrm>
          <a:off x="27178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161925</xdr:rowOff>
    </xdr:from>
    <xdr:to>
      <xdr:col>11</xdr:col>
      <xdr:colOff>60325</xdr:colOff>
      <xdr:row>36</xdr:row>
      <xdr:rowOff>92075</xdr:rowOff>
    </xdr:to>
    <xdr:sp macro="" textlink="">
      <xdr:nvSpPr>
        <xdr:cNvPr id="95" name="楕円 94"/>
        <xdr:cNvSpPr/>
      </xdr:nvSpPr>
      <xdr:spPr>
        <a:xfrm>
          <a:off x="2159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102252</xdr:rowOff>
    </xdr:from>
    <xdr:ext cx="762000" cy="259045"/>
    <xdr:sp macro="" textlink="">
      <xdr:nvSpPr>
        <xdr:cNvPr id="96" name="テキスト ボックス 95"/>
        <xdr:cNvSpPr txBox="1"/>
      </xdr:nvSpPr>
      <xdr:spPr>
        <a:xfrm>
          <a:off x="1828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7" name="楕円 96"/>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8" name="テキスト ボックス 97"/>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特定財源（ふるさと応援基金）の増加や観光事業業務委託料の減の影響等により、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比率は減少した。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今後も事務事業の見直し等により経費の削減に努める。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96520</xdr:rowOff>
    </xdr:from>
    <xdr:to>
      <xdr:col>82</xdr:col>
      <xdr:colOff>107950</xdr:colOff>
      <xdr:row>15</xdr:row>
      <xdr:rowOff>130810</xdr:rowOff>
    </xdr:to>
    <xdr:cxnSp macro="">
      <xdr:nvCxnSpPr>
        <xdr:cNvPr id="131" name="直線コネクタ 130"/>
        <xdr:cNvCxnSpPr/>
      </xdr:nvCxnSpPr>
      <xdr:spPr>
        <a:xfrm flipV="1">
          <a:off x="15671800" y="24968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168910</xdr:rowOff>
    </xdr:to>
    <xdr:cxnSp macro="">
      <xdr:nvCxnSpPr>
        <xdr:cNvPr id="134" name="直線コネクタ 133"/>
        <xdr:cNvCxnSpPr/>
      </xdr:nvCxnSpPr>
      <xdr:spPr>
        <a:xfrm flipV="1">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168910</xdr:rowOff>
    </xdr:to>
    <xdr:cxnSp macro="">
      <xdr:nvCxnSpPr>
        <xdr:cNvPr id="137" name="直線コネクタ 136"/>
        <xdr:cNvCxnSpPr/>
      </xdr:nvCxnSpPr>
      <xdr:spPr>
        <a:xfrm>
          <a:off x="13893800" y="267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100330</xdr:rowOff>
    </xdr:to>
    <xdr:cxnSp macro="">
      <xdr:nvCxnSpPr>
        <xdr:cNvPr id="140" name="直線コネクタ 139"/>
        <xdr:cNvCxnSpPr/>
      </xdr:nvCxnSpPr>
      <xdr:spPr>
        <a:xfrm>
          <a:off x="13004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50" name="楕円 149"/>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62247</xdr:rowOff>
    </xdr:from>
    <xdr:ext cx="762000" cy="259045"/>
    <xdr:sp macro="" textlink="">
      <xdr:nvSpPr>
        <xdr:cNvPr id="151" name="物件費該当値テキスト"/>
        <xdr:cNvSpPr txBox="1"/>
      </xdr:nvSpPr>
      <xdr:spPr>
        <a:xfrm>
          <a:off x="165989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52" name="楕円 151"/>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53" name="テキスト ボックス 152"/>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54" name="楕円 153"/>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55" name="テキスト ボックス 154"/>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6" name="楕円 155"/>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7" name="テキスト ボックス 156"/>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8" name="楕円 157"/>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9" name="テキスト ボックス 158"/>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年度においては、施設型給付費・地域型給付費の増加がみられるものの、認可保育所運営費負担金の減額に伴い、減少した。</a:t>
          </a:r>
          <a:endParaRPr kumimoji="1" lang="en-US" altLang="ja-JP" sz="11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今後も資格審査等の適正化に努め、適正な水準を維持していく。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135165</xdr:rowOff>
    </xdr:to>
    <xdr:cxnSp macro="">
      <xdr:nvCxnSpPr>
        <xdr:cNvPr id="194" name="直線コネクタ 193"/>
        <xdr:cNvCxnSpPr/>
      </xdr:nvCxnSpPr>
      <xdr:spPr>
        <a:xfrm flipV="1">
          <a:off x="3987800" y="96792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135165</xdr:rowOff>
    </xdr:to>
    <xdr:cxnSp macro="">
      <xdr:nvCxnSpPr>
        <xdr:cNvPr id="197" name="直線コネクタ 196"/>
        <xdr:cNvCxnSpPr/>
      </xdr:nvCxnSpPr>
      <xdr:spPr>
        <a:xfrm>
          <a:off x="3098800" y="97608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159657</xdr:rowOff>
    </xdr:to>
    <xdr:cxnSp macro="">
      <xdr:nvCxnSpPr>
        <xdr:cNvPr id="200" name="直線コネクタ 199"/>
        <xdr:cNvCxnSpPr/>
      </xdr:nvCxnSpPr>
      <xdr:spPr>
        <a:xfrm>
          <a:off x="2209800" y="95649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203" name="直線コネクタ 202"/>
        <xdr:cNvCxnSpPr/>
      </xdr:nvCxnSpPr>
      <xdr:spPr>
        <a:xfrm flipV="1">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13" name="楕円 21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1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5" name="楕円 214"/>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6" name="テキスト ボックス 215"/>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7" name="楕円 216"/>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8" name="テキスト ボックス 217"/>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9" name="楕円 21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20" name="テキスト ボックス 219"/>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21" name="楕円 220"/>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22" name="テキスト ボックス 221"/>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その他に対する比率が類似団体を上回っているのは、各特別会計への繰出金が大きな要因となっている。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前年度と比べ大きく減少した要因としては、法適化に伴い下水道事業特別会計繰出金が皆減となったためである。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60</xdr:row>
      <xdr:rowOff>50800</xdr:rowOff>
    </xdr:to>
    <xdr:cxnSp macro="">
      <xdr:nvCxnSpPr>
        <xdr:cNvPr id="255" name="直線コネクタ 254"/>
        <xdr:cNvCxnSpPr/>
      </xdr:nvCxnSpPr>
      <xdr:spPr>
        <a:xfrm flipV="1">
          <a:off x="15671800" y="9781540"/>
          <a:ext cx="8382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119380</xdr:rowOff>
    </xdr:to>
    <xdr:cxnSp macro="">
      <xdr:nvCxnSpPr>
        <xdr:cNvPr id="258" name="直線コネクタ 257"/>
        <xdr:cNvCxnSpPr/>
      </xdr:nvCxnSpPr>
      <xdr:spPr>
        <a:xfrm flipV="1">
          <a:off x="14782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119380</xdr:rowOff>
    </xdr:from>
    <xdr:to>
      <xdr:col>73</xdr:col>
      <xdr:colOff>180975</xdr:colOff>
      <xdr:row>60</xdr:row>
      <xdr:rowOff>157480</xdr:rowOff>
    </xdr:to>
    <xdr:cxnSp macro="">
      <xdr:nvCxnSpPr>
        <xdr:cNvPr id="261" name="直線コネクタ 260"/>
        <xdr:cNvCxnSpPr/>
      </xdr:nvCxnSpPr>
      <xdr:spPr>
        <a:xfrm flipV="1">
          <a:off x="13893800" y="1040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60</xdr:row>
      <xdr:rowOff>157480</xdr:rowOff>
    </xdr:to>
    <xdr:cxnSp macro="">
      <xdr:nvCxnSpPr>
        <xdr:cNvPr id="264" name="直線コネクタ 263"/>
        <xdr:cNvCxnSpPr/>
      </xdr:nvCxnSpPr>
      <xdr:spPr>
        <a:xfrm>
          <a:off x="13004800" y="1039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4" name="楕円 273"/>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75"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6" name="楕円 275"/>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86377</xdr:rowOff>
    </xdr:from>
    <xdr:ext cx="736600" cy="259045"/>
    <xdr:sp macro="" textlink="">
      <xdr:nvSpPr>
        <xdr:cNvPr id="277" name="テキスト ボックス 276"/>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68580</xdr:rowOff>
    </xdr:from>
    <xdr:to>
      <xdr:col>74</xdr:col>
      <xdr:colOff>31750</xdr:colOff>
      <xdr:row>60</xdr:row>
      <xdr:rowOff>170180</xdr:rowOff>
    </xdr:to>
    <xdr:sp macro="" textlink="">
      <xdr:nvSpPr>
        <xdr:cNvPr id="278" name="楕円 277"/>
        <xdr:cNvSpPr/>
      </xdr:nvSpPr>
      <xdr:spPr>
        <a:xfrm>
          <a:off x="14732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154957</xdr:rowOff>
    </xdr:from>
    <xdr:ext cx="762000" cy="259045"/>
    <xdr:sp macro="" textlink="">
      <xdr:nvSpPr>
        <xdr:cNvPr id="279" name="テキスト ボックス 278"/>
        <xdr:cNvSpPr txBox="1"/>
      </xdr:nvSpPr>
      <xdr:spPr>
        <a:xfrm>
          <a:off x="14401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106680</xdr:rowOff>
    </xdr:from>
    <xdr:to>
      <xdr:col>69</xdr:col>
      <xdr:colOff>142875</xdr:colOff>
      <xdr:row>61</xdr:row>
      <xdr:rowOff>36830</xdr:rowOff>
    </xdr:to>
    <xdr:sp macro="" textlink="">
      <xdr:nvSpPr>
        <xdr:cNvPr id="280" name="楕円 279"/>
        <xdr:cNvSpPr/>
      </xdr:nvSpPr>
      <xdr:spPr>
        <a:xfrm>
          <a:off x="13843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21607</xdr:rowOff>
    </xdr:from>
    <xdr:ext cx="762000" cy="259045"/>
    <xdr:sp macro="" textlink="">
      <xdr:nvSpPr>
        <xdr:cNvPr id="281" name="テキスト ボックス 280"/>
        <xdr:cNvSpPr txBox="1"/>
      </xdr:nvSpPr>
      <xdr:spPr>
        <a:xfrm>
          <a:off x="13512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82" name="楕円 281"/>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83" name="テキスト ボックス 282"/>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置賜広域病院企業団負担金は減少となったものの、法適化に伴う下水道事業会計負担金の増加の影響等により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、比率は増加している。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今後も各一部事務組合への分担金の増加が見込まれるため、構成市町の分担割合の見直し等を検討し適正な水準を目指していく。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49276</xdr:rowOff>
    </xdr:to>
    <xdr:cxnSp macro="">
      <xdr:nvCxnSpPr>
        <xdr:cNvPr id="313" name="直線コネクタ 312"/>
        <xdr:cNvCxnSpPr/>
      </xdr:nvCxnSpPr>
      <xdr:spPr>
        <a:xfrm>
          <a:off x="15671800" y="642264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78994</xdr:rowOff>
    </xdr:to>
    <xdr:cxnSp macro="">
      <xdr:nvCxnSpPr>
        <xdr:cNvPr id="316" name="直線コネクタ 315"/>
        <xdr:cNvCxnSpPr/>
      </xdr:nvCxnSpPr>
      <xdr:spPr>
        <a:xfrm>
          <a:off x="14782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65278</xdr:rowOff>
    </xdr:to>
    <xdr:cxnSp macro="">
      <xdr:nvCxnSpPr>
        <xdr:cNvPr id="319" name="直線コネクタ 318"/>
        <xdr:cNvCxnSpPr/>
      </xdr:nvCxnSpPr>
      <xdr:spPr>
        <a:xfrm>
          <a:off x="13893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1270</xdr:rowOff>
    </xdr:to>
    <xdr:cxnSp macro="">
      <xdr:nvCxnSpPr>
        <xdr:cNvPr id="322" name="直線コネクタ 321"/>
        <xdr:cNvCxnSpPr/>
      </xdr:nvCxnSpPr>
      <xdr:spPr>
        <a:xfrm>
          <a:off x="13004800" y="6285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32" name="楕円 331"/>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33"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4" name="楕円 333"/>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5" name="テキスト ボックス 334"/>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6" name="楕円 335"/>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7" name="テキスト ボックス 336"/>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8" name="楕円 33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9" name="テキスト ボックス 33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40" name="楕円 33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41" name="テキスト ボックス 34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平成</a:t>
          </a:r>
          <a:r>
            <a:rPr kumimoji="1" lang="en-US" altLang="ja-JP" sz="1100">
              <a:latin typeface="ＭＳ ゴシック" panose="020B0609070205080204" pitchFamily="49" charset="-128"/>
              <a:ea typeface="ＭＳ ゴシック" panose="020B0609070205080204" pitchFamily="49" charset="-128"/>
            </a:rPr>
            <a:t>28</a:t>
          </a:r>
          <a:r>
            <a:rPr kumimoji="1" lang="ja-JP" altLang="en-US" sz="1100">
              <a:latin typeface="ＭＳ ゴシック" panose="020B0609070205080204" pitchFamily="49" charset="-128"/>
              <a:ea typeface="ＭＳ ゴシック" panose="020B0609070205080204" pitchFamily="49" charset="-128"/>
            </a:rPr>
            <a:t>年度借入分の臨時財政対策債や公共事業等債（観光交流センター）の元金償還開始の影響等により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、前年度から比べると比率は増加している。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近年の大型事業の実施等により今後悪化していくことが予想されるため、繰上償還の実施等、適正な公債費管理を行っていく。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62230</xdr:rowOff>
    </xdr:to>
    <xdr:cxnSp macro="">
      <xdr:nvCxnSpPr>
        <xdr:cNvPr id="374" name="直線コネクタ 373"/>
        <xdr:cNvCxnSpPr/>
      </xdr:nvCxnSpPr>
      <xdr:spPr>
        <a:xfrm>
          <a:off x="3987800" y="13195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165100</xdr:rowOff>
    </xdr:to>
    <xdr:cxnSp macro="">
      <xdr:nvCxnSpPr>
        <xdr:cNvPr id="377" name="直線コネクタ 376"/>
        <xdr:cNvCxnSpPr/>
      </xdr:nvCxnSpPr>
      <xdr:spPr>
        <a:xfrm>
          <a:off x="3098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134620</xdr:rowOff>
    </xdr:to>
    <xdr:cxnSp macro="">
      <xdr:nvCxnSpPr>
        <xdr:cNvPr id="380" name="直線コネクタ 379"/>
        <xdr:cNvCxnSpPr/>
      </xdr:nvCxnSpPr>
      <xdr:spPr>
        <a:xfrm>
          <a:off x="2209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73661</xdr:rowOff>
    </xdr:to>
    <xdr:cxnSp macro="">
      <xdr:nvCxnSpPr>
        <xdr:cNvPr id="383" name="直線コネクタ 382"/>
        <xdr:cNvCxnSpPr/>
      </xdr:nvCxnSpPr>
      <xdr:spPr>
        <a:xfrm>
          <a:off x="1320800" y="130124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3" name="楕円 392"/>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4"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5" name="楕円 394"/>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6" name="テキスト ボックス 395"/>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97" name="楕円 396"/>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98" name="テキスト ボックス 397"/>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401" name="楕円 400"/>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02" name="テキスト ボックス 401"/>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法適化に伴い下水道事業特別会計繰出金が皆減となった影響により、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繰出金に係る経常収支比率が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前年度と比べ大幅に減少した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一部事務組合分担金の見直しや公営企業の経営健全化を進め、適正化を図るとともに、事務事業の見直し、行政経費の削減など徹底した歳出の見直しに努め、自由度の高い市政運営を目指す。</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78</xdr:row>
      <xdr:rowOff>72137</xdr:rowOff>
    </xdr:to>
    <xdr:cxnSp macro="">
      <xdr:nvCxnSpPr>
        <xdr:cNvPr id="433" name="直線コネクタ 432"/>
        <xdr:cNvCxnSpPr/>
      </xdr:nvCxnSpPr>
      <xdr:spPr>
        <a:xfrm flipV="1">
          <a:off x="15671800" y="13061187"/>
          <a:ext cx="838200" cy="38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94996</xdr:rowOff>
    </xdr:to>
    <xdr:cxnSp macro="">
      <xdr:nvCxnSpPr>
        <xdr:cNvPr id="436" name="直線コネクタ 435"/>
        <xdr:cNvCxnSpPr/>
      </xdr:nvCxnSpPr>
      <xdr:spPr>
        <a:xfrm flipV="1">
          <a:off x="14782800" y="134452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94996</xdr:rowOff>
    </xdr:to>
    <xdr:cxnSp macro="">
      <xdr:nvCxnSpPr>
        <xdr:cNvPr id="439" name="直線コネクタ 438"/>
        <xdr:cNvCxnSpPr/>
      </xdr:nvCxnSpPr>
      <xdr:spPr>
        <a:xfrm>
          <a:off x="13893800" y="13340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138430</xdr:rowOff>
    </xdr:to>
    <xdr:cxnSp macro="">
      <xdr:nvCxnSpPr>
        <xdr:cNvPr id="442" name="直線コネクタ 441"/>
        <xdr:cNvCxnSpPr/>
      </xdr:nvCxnSpPr>
      <xdr:spPr>
        <a:xfrm>
          <a:off x="13004800" y="131846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52" name="楕円 451"/>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3"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4" name="楕円 453"/>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5" name="テキスト ボックス 454"/>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6" name="楕円 455"/>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7" name="テキスト ボックス 456"/>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8" name="楕円 457"/>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9" name="テキスト ボックス 458"/>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60" name="楕円 459"/>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61" name="テキスト ボックス 46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94076</xdr:rowOff>
    </xdr:from>
    <xdr:to>
      <xdr:col>29</xdr:col>
      <xdr:colOff>127000</xdr:colOff>
      <xdr:row>14</xdr:row>
      <xdr:rowOff>70498</xdr:rowOff>
    </xdr:to>
    <xdr:cxnSp macro="">
      <xdr:nvCxnSpPr>
        <xdr:cNvPr id="52" name="直線コネクタ 51"/>
        <xdr:cNvCxnSpPr/>
      </xdr:nvCxnSpPr>
      <xdr:spPr bwMode="auto">
        <a:xfrm flipV="1">
          <a:off x="5003800" y="2370551"/>
          <a:ext cx="647700" cy="14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77633</xdr:rowOff>
    </xdr:from>
    <xdr:to>
      <xdr:col>26</xdr:col>
      <xdr:colOff>50800</xdr:colOff>
      <xdr:row>14</xdr:row>
      <xdr:rowOff>70498</xdr:rowOff>
    </xdr:to>
    <xdr:cxnSp macro="">
      <xdr:nvCxnSpPr>
        <xdr:cNvPr id="55" name="直線コネクタ 54"/>
        <xdr:cNvCxnSpPr/>
      </xdr:nvCxnSpPr>
      <xdr:spPr bwMode="auto">
        <a:xfrm>
          <a:off x="4305300" y="2354108"/>
          <a:ext cx="698500" cy="16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77633</xdr:rowOff>
    </xdr:from>
    <xdr:to>
      <xdr:col>22</xdr:col>
      <xdr:colOff>114300</xdr:colOff>
      <xdr:row>15</xdr:row>
      <xdr:rowOff>17397</xdr:rowOff>
    </xdr:to>
    <xdr:cxnSp macro="">
      <xdr:nvCxnSpPr>
        <xdr:cNvPr id="58" name="直線コネクタ 57"/>
        <xdr:cNvCxnSpPr/>
      </xdr:nvCxnSpPr>
      <xdr:spPr bwMode="auto">
        <a:xfrm flipV="1">
          <a:off x="3606800" y="2354108"/>
          <a:ext cx="698500" cy="28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17397</xdr:rowOff>
    </xdr:from>
    <xdr:to>
      <xdr:col>18</xdr:col>
      <xdr:colOff>177800</xdr:colOff>
      <xdr:row>15</xdr:row>
      <xdr:rowOff>79805</xdr:rowOff>
    </xdr:to>
    <xdr:cxnSp macro="">
      <xdr:nvCxnSpPr>
        <xdr:cNvPr id="61" name="直線コネクタ 60"/>
        <xdr:cNvCxnSpPr/>
      </xdr:nvCxnSpPr>
      <xdr:spPr bwMode="auto">
        <a:xfrm flipV="1">
          <a:off x="2908300" y="2636772"/>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43276</xdr:rowOff>
    </xdr:from>
    <xdr:to>
      <xdr:col>29</xdr:col>
      <xdr:colOff>177800</xdr:colOff>
      <xdr:row>13</xdr:row>
      <xdr:rowOff>144876</xdr:rowOff>
    </xdr:to>
    <xdr:sp macro="" textlink="">
      <xdr:nvSpPr>
        <xdr:cNvPr id="71" name="楕円 70"/>
        <xdr:cNvSpPr/>
      </xdr:nvSpPr>
      <xdr:spPr bwMode="auto">
        <a:xfrm>
          <a:off x="5600700" y="231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59803</xdr:rowOff>
    </xdr:from>
    <xdr:ext cx="762000" cy="259045"/>
    <xdr:sp macro="" textlink="">
      <xdr:nvSpPr>
        <xdr:cNvPr id="72" name="人口1人当たり決算額の推移該当値テキスト130"/>
        <xdr:cNvSpPr txBox="1"/>
      </xdr:nvSpPr>
      <xdr:spPr>
        <a:xfrm>
          <a:off x="5740400" y="216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19698</xdr:rowOff>
    </xdr:from>
    <xdr:to>
      <xdr:col>26</xdr:col>
      <xdr:colOff>101600</xdr:colOff>
      <xdr:row>14</xdr:row>
      <xdr:rowOff>121298</xdr:rowOff>
    </xdr:to>
    <xdr:sp macro="" textlink="">
      <xdr:nvSpPr>
        <xdr:cNvPr id="73" name="楕円 72"/>
        <xdr:cNvSpPr/>
      </xdr:nvSpPr>
      <xdr:spPr bwMode="auto">
        <a:xfrm>
          <a:off x="4953000" y="2467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131475</xdr:rowOff>
    </xdr:from>
    <xdr:ext cx="736600" cy="259045"/>
    <xdr:sp macro="" textlink="">
      <xdr:nvSpPr>
        <xdr:cNvPr id="74" name="テキスト ボックス 73"/>
        <xdr:cNvSpPr txBox="1"/>
      </xdr:nvSpPr>
      <xdr:spPr>
        <a:xfrm>
          <a:off x="4622800" y="223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26833</xdr:rowOff>
    </xdr:from>
    <xdr:to>
      <xdr:col>22</xdr:col>
      <xdr:colOff>165100</xdr:colOff>
      <xdr:row>13</xdr:row>
      <xdr:rowOff>128433</xdr:rowOff>
    </xdr:to>
    <xdr:sp macro="" textlink="">
      <xdr:nvSpPr>
        <xdr:cNvPr id="75" name="楕円 74"/>
        <xdr:cNvSpPr/>
      </xdr:nvSpPr>
      <xdr:spPr bwMode="auto">
        <a:xfrm>
          <a:off x="4254500" y="230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138610</xdr:rowOff>
    </xdr:from>
    <xdr:ext cx="762000" cy="259045"/>
    <xdr:sp macro="" textlink="">
      <xdr:nvSpPr>
        <xdr:cNvPr id="76" name="テキスト ボックス 75"/>
        <xdr:cNvSpPr txBox="1"/>
      </xdr:nvSpPr>
      <xdr:spPr>
        <a:xfrm>
          <a:off x="3924300" y="20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138047</xdr:rowOff>
    </xdr:from>
    <xdr:to>
      <xdr:col>19</xdr:col>
      <xdr:colOff>38100</xdr:colOff>
      <xdr:row>15</xdr:row>
      <xdr:rowOff>68197</xdr:rowOff>
    </xdr:to>
    <xdr:sp macro="" textlink="">
      <xdr:nvSpPr>
        <xdr:cNvPr id="77" name="楕円 76"/>
        <xdr:cNvSpPr/>
      </xdr:nvSpPr>
      <xdr:spPr bwMode="auto">
        <a:xfrm>
          <a:off x="3556000" y="258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78374</xdr:rowOff>
    </xdr:from>
    <xdr:ext cx="762000" cy="259045"/>
    <xdr:sp macro="" textlink="">
      <xdr:nvSpPr>
        <xdr:cNvPr id="78" name="テキスト ボックス 77"/>
        <xdr:cNvSpPr txBox="1"/>
      </xdr:nvSpPr>
      <xdr:spPr>
        <a:xfrm>
          <a:off x="3225800" y="23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29005</xdr:rowOff>
    </xdr:from>
    <xdr:to>
      <xdr:col>15</xdr:col>
      <xdr:colOff>101600</xdr:colOff>
      <xdr:row>15</xdr:row>
      <xdr:rowOff>130605</xdr:rowOff>
    </xdr:to>
    <xdr:sp macro="" textlink="">
      <xdr:nvSpPr>
        <xdr:cNvPr id="79" name="楕円 78"/>
        <xdr:cNvSpPr/>
      </xdr:nvSpPr>
      <xdr:spPr bwMode="auto">
        <a:xfrm>
          <a:off x="2857500" y="2648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140782</xdr:rowOff>
    </xdr:from>
    <xdr:ext cx="762000" cy="259045"/>
    <xdr:sp macro="" textlink="">
      <xdr:nvSpPr>
        <xdr:cNvPr id="80" name="テキスト ボックス 79"/>
        <xdr:cNvSpPr txBox="1"/>
      </xdr:nvSpPr>
      <xdr:spPr>
        <a:xfrm>
          <a:off x="2527300" y="24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165542</xdr:rowOff>
    </xdr:from>
    <xdr:to>
      <xdr:col>29</xdr:col>
      <xdr:colOff>127000</xdr:colOff>
      <xdr:row>35</xdr:row>
      <xdr:rowOff>251336</xdr:rowOff>
    </xdr:to>
    <xdr:cxnSp macro="">
      <xdr:nvCxnSpPr>
        <xdr:cNvPr id="112" name="直線コネクタ 111"/>
        <xdr:cNvCxnSpPr/>
      </xdr:nvCxnSpPr>
      <xdr:spPr bwMode="auto">
        <a:xfrm>
          <a:off x="5003800" y="6775892"/>
          <a:ext cx="647700" cy="85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165542</xdr:rowOff>
    </xdr:from>
    <xdr:to>
      <xdr:col>26</xdr:col>
      <xdr:colOff>50800</xdr:colOff>
      <xdr:row>35</xdr:row>
      <xdr:rowOff>197340</xdr:rowOff>
    </xdr:to>
    <xdr:cxnSp macro="">
      <xdr:nvCxnSpPr>
        <xdr:cNvPr id="115" name="直線コネクタ 114"/>
        <xdr:cNvCxnSpPr/>
      </xdr:nvCxnSpPr>
      <xdr:spPr bwMode="auto">
        <a:xfrm flipV="1">
          <a:off x="4305300" y="6775892"/>
          <a:ext cx="698500" cy="3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197340</xdr:rowOff>
    </xdr:from>
    <xdr:to>
      <xdr:col>22</xdr:col>
      <xdr:colOff>114300</xdr:colOff>
      <xdr:row>35</xdr:row>
      <xdr:rowOff>219035</xdr:rowOff>
    </xdr:to>
    <xdr:cxnSp macro="">
      <xdr:nvCxnSpPr>
        <xdr:cNvPr id="118" name="直線コネクタ 117"/>
        <xdr:cNvCxnSpPr/>
      </xdr:nvCxnSpPr>
      <xdr:spPr bwMode="auto">
        <a:xfrm flipV="1">
          <a:off x="3606800" y="6807690"/>
          <a:ext cx="698500" cy="2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196037</xdr:rowOff>
    </xdr:from>
    <xdr:to>
      <xdr:col>18</xdr:col>
      <xdr:colOff>177800</xdr:colOff>
      <xdr:row>35</xdr:row>
      <xdr:rowOff>219035</xdr:rowOff>
    </xdr:to>
    <xdr:cxnSp macro="">
      <xdr:nvCxnSpPr>
        <xdr:cNvPr id="121" name="直線コネクタ 120"/>
        <xdr:cNvCxnSpPr/>
      </xdr:nvCxnSpPr>
      <xdr:spPr bwMode="auto">
        <a:xfrm>
          <a:off x="2908300" y="6806387"/>
          <a:ext cx="698500" cy="22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200536</xdr:rowOff>
    </xdr:from>
    <xdr:to>
      <xdr:col>29</xdr:col>
      <xdr:colOff>177800</xdr:colOff>
      <xdr:row>35</xdr:row>
      <xdr:rowOff>302136</xdr:rowOff>
    </xdr:to>
    <xdr:sp macro="" textlink="">
      <xdr:nvSpPr>
        <xdr:cNvPr id="131" name="楕円 130"/>
        <xdr:cNvSpPr/>
      </xdr:nvSpPr>
      <xdr:spPr bwMode="auto">
        <a:xfrm>
          <a:off x="5600700" y="681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45613</xdr:rowOff>
    </xdr:from>
    <xdr:ext cx="762000" cy="259045"/>
    <xdr:sp macro="" textlink="">
      <xdr:nvSpPr>
        <xdr:cNvPr id="132" name="人口1人当たり決算額の推移該当値テキスト445"/>
        <xdr:cNvSpPr txBox="1"/>
      </xdr:nvSpPr>
      <xdr:spPr>
        <a:xfrm>
          <a:off x="5740400" y="665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114742</xdr:rowOff>
    </xdr:from>
    <xdr:to>
      <xdr:col>26</xdr:col>
      <xdr:colOff>101600</xdr:colOff>
      <xdr:row>35</xdr:row>
      <xdr:rowOff>216342</xdr:rowOff>
    </xdr:to>
    <xdr:sp macro="" textlink="">
      <xdr:nvSpPr>
        <xdr:cNvPr id="133" name="楕円 132"/>
        <xdr:cNvSpPr/>
      </xdr:nvSpPr>
      <xdr:spPr bwMode="auto">
        <a:xfrm>
          <a:off x="4953000" y="672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226519</xdr:rowOff>
    </xdr:from>
    <xdr:ext cx="736600" cy="259045"/>
    <xdr:sp macro="" textlink="">
      <xdr:nvSpPr>
        <xdr:cNvPr id="134" name="テキスト ボックス 133"/>
        <xdr:cNvSpPr txBox="1"/>
      </xdr:nvSpPr>
      <xdr:spPr>
        <a:xfrm>
          <a:off x="4622800" y="6493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146540</xdr:rowOff>
    </xdr:from>
    <xdr:to>
      <xdr:col>22</xdr:col>
      <xdr:colOff>165100</xdr:colOff>
      <xdr:row>35</xdr:row>
      <xdr:rowOff>248140</xdr:rowOff>
    </xdr:to>
    <xdr:sp macro="" textlink="">
      <xdr:nvSpPr>
        <xdr:cNvPr id="135" name="楕円 134"/>
        <xdr:cNvSpPr/>
      </xdr:nvSpPr>
      <xdr:spPr bwMode="auto">
        <a:xfrm>
          <a:off x="4254500" y="6756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258317</xdr:rowOff>
    </xdr:from>
    <xdr:ext cx="762000" cy="259045"/>
    <xdr:sp macro="" textlink="">
      <xdr:nvSpPr>
        <xdr:cNvPr id="136" name="テキスト ボックス 135"/>
        <xdr:cNvSpPr txBox="1"/>
      </xdr:nvSpPr>
      <xdr:spPr>
        <a:xfrm>
          <a:off x="3924300" y="65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168235</xdr:rowOff>
    </xdr:from>
    <xdr:to>
      <xdr:col>19</xdr:col>
      <xdr:colOff>38100</xdr:colOff>
      <xdr:row>35</xdr:row>
      <xdr:rowOff>269835</xdr:rowOff>
    </xdr:to>
    <xdr:sp macro="" textlink="">
      <xdr:nvSpPr>
        <xdr:cNvPr id="137" name="楕円 136"/>
        <xdr:cNvSpPr/>
      </xdr:nvSpPr>
      <xdr:spPr bwMode="auto">
        <a:xfrm>
          <a:off x="3556000" y="677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280012</xdr:rowOff>
    </xdr:from>
    <xdr:ext cx="762000" cy="259045"/>
    <xdr:sp macro="" textlink="">
      <xdr:nvSpPr>
        <xdr:cNvPr id="138" name="テキスト ボックス 137"/>
        <xdr:cNvSpPr txBox="1"/>
      </xdr:nvSpPr>
      <xdr:spPr>
        <a:xfrm>
          <a:off x="3225800" y="654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145237</xdr:rowOff>
    </xdr:from>
    <xdr:to>
      <xdr:col>15</xdr:col>
      <xdr:colOff>101600</xdr:colOff>
      <xdr:row>35</xdr:row>
      <xdr:rowOff>246837</xdr:rowOff>
    </xdr:to>
    <xdr:sp macro="" textlink="">
      <xdr:nvSpPr>
        <xdr:cNvPr id="139" name="楕円 138"/>
        <xdr:cNvSpPr/>
      </xdr:nvSpPr>
      <xdr:spPr bwMode="auto">
        <a:xfrm>
          <a:off x="28575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257014</xdr:rowOff>
    </xdr:from>
    <xdr:ext cx="762000" cy="259045"/>
    <xdr:sp macro="" textlink="">
      <xdr:nvSpPr>
        <xdr:cNvPr id="140" name="テキスト ボックス 139"/>
        <xdr:cNvSpPr txBox="1"/>
      </xdr:nvSpPr>
      <xdr:spPr>
        <a:xfrm>
          <a:off x="2527300" y="652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26,159
25,832
214.67
25,992,737
25,458,828
474,484
8,102,044
22,347,364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87840</xdr:rowOff>
    </xdr:from>
    <xdr:to>
      <xdr:col>24</xdr:col>
      <xdr:colOff>63500</xdr:colOff>
      <xdr:row>35</xdr:row>
      <xdr:rowOff>122245</xdr:rowOff>
    </xdr:to>
    <xdr:cxnSp macro="">
      <xdr:nvCxnSpPr>
        <xdr:cNvPr id="63" name="直線コネクタ 62"/>
        <xdr:cNvCxnSpPr/>
      </xdr:nvCxnSpPr>
      <xdr:spPr>
        <a:xfrm flipV="1">
          <a:off x="3797300" y="5917140"/>
          <a:ext cx="838200" cy="20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122245</xdr:rowOff>
    </xdr:from>
    <xdr:to>
      <xdr:col>19</xdr:col>
      <xdr:colOff>177800</xdr:colOff>
      <xdr:row>35</xdr:row>
      <xdr:rowOff>156306</xdr:rowOff>
    </xdr:to>
    <xdr:cxnSp macro="">
      <xdr:nvCxnSpPr>
        <xdr:cNvPr id="66" name="直線コネクタ 65"/>
        <xdr:cNvCxnSpPr/>
      </xdr:nvCxnSpPr>
      <xdr:spPr>
        <a:xfrm flipV="1">
          <a:off x="2908300" y="6122995"/>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144778</xdr:rowOff>
    </xdr:from>
    <xdr:to>
      <xdr:col>15</xdr:col>
      <xdr:colOff>50800</xdr:colOff>
      <xdr:row>35</xdr:row>
      <xdr:rowOff>156306</xdr:rowOff>
    </xdr:to>
    <xdr:cxnSp macro="">
      <xdr:nvCxnSpPr>
        <xdr:cNvPr id="69" name="直線コネクタ 68"/>
        <xdr:cNvCxnSpPr/>
      </xdr:nvCxnSpPr>
      <xdr:spPr>
        <a:xfrm>
          <a:off x="2019300" y="6145528"/>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144778</xdr:rowOff>
    </xdr:from>
    <xdr:to>
      <xdr:col>10</xdr:col>
      <xdr:colOff>114300</xdr:colOff>
      <xdr:row>36</xdr:row>
      <xdr:rowOff>34365</xdr:rowOff>
    </xdr:to>
    <xdr:cxnSp macro="">
      <xdr:nvCxnSpPr>
        <xdr:cNvPr id="72" name="直線コネクタ 71"/>
        <xdr:cNvCxnSpPr/>
      </xdr:nvCxnSpPr>
      <xdr:spPr>
        <a:xfrm flipV="1">
          <a:off x="1130300" y="6145528"/>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37040</xdr:rowOff>
    </xdr:from>
    <xdr:to>
      <xdr:col>24</xdr:col>
      <xdr:colOff>114300</xdr:colOff>
      <xdr:row>34</xdr:row>
      <xdr:rowOff>138640</xdr:rowOff>
    </xdr:to>
    <xdr:sp macro="" textlink="">
      <xdr:nvSpPr>
        <xdr:cNvPr id="82" name="楕円 81"/>
        <xdr:cNvSpPr/>
      </xdr:nvSpPr>
      <xdr:spPr>
        <a:xfrm>
          <a:off x="4584700" y="5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59917</xdr:rowOff>
    </xdr:from>
    <xdr:ext cx="534377" cy="259045"/>
    <xdr:sp macro="" textlink="">
      <xdr:nvSpPr>
        <xdr:cNvPr id="83" name="人件費該当値テキスト"/>
        <xdr:cNvSpPr txBox="1"/>
      </xdr:nvSpPr>
      <xdr:spPr>
        <a:xfrm>
          <a:off x="4686300" y="571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71445</xdr:rowOff>
    </xdr:from>
    <xdr:to>
      <xdr:col>20</xdr:col>
      <xdr:colOff>38100</xdr:colOff>
      <xdr:row>36</xdr:row>
      <xdr:rowOff>1595</xdr:rowOff>
    </xdr:to>
    <xdr:sp macro="" textlink="">
      <xdr:nvSpPr>
        <xdr:cNvPr id="84" name="楕円 83"/>
        <xdr:cNvSpPr/>
      </xdr:nvSpPr>
      <xdr:spPr>
        <a:xfrm>
          <a:off x="3746500" y="60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18122</xdr:rowOff>
    </xdr:from>
    <xdr:ext cx="534377" cy="259045"/>
    <xdr:sp macro="" textlink="">
      <xdr:nvSpPr>
        <xdr:cNvPr id="85" name="テキスト ボックス 84"/>
        <xdr:cNvSpPr txBox="1"/>
      </xdr:nvSpPr>
      <xdr:spPr>
        <a:xfrm>
          <a:off x="3530111" y="584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105506</xdr:rowOff>
    </xdr:from>
    <xdr:to>
      <xdr:col>15</xdr:col>
      <xdr:colOff>101600</xdr:colOff>
      <xdr:row>36</xdr:row>
      <xdr:rowOff>35656</xdr:rowOff>
    </xdr:to>
    <xdr:sp macro="" textlink="">
      <xdr:nvSpPr>
        <xdr:cNvPr id="86" name="楕円 85"/>
        <xdr:cNvSpPr/>
      </xdr:nvSpPr>
      <xdr:spPr>
        <a:xfrm>
          <a:off x="2857500" y="61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52183</xdr:rowOff>
    </xdr:from>
    <xdr:ext cx="534377" cy="259045"/>
    <xdr:sp macro="" textlink="">
      <xdr:nvSpPr>
        <xdr:cNvPr id="87" name="テキスト ボックス 86"/>
        <xdr:cNvSpPr txBox="1"/>
      </xdr:nvSpPr>
      <xdr:spPr>
        <a:xfrm>
          <a:off x="2641111" y="588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93978</xdr:rowOff>
    </xdr:from>
    <xdr:to>
      <xdr:col>10</xdr:col>
      <xdr:colOff>165100</xdr:colOff>
      <xdr:row>36</xdr:row>
      <xdr:rowOff>24128</xdr:rowOff>
    </xdr:to>
    <xdr:sp macro="" textlink="">
      <xdr:nvSpPr>
        <xdr:cNvPr id="88" name="楕円 87"/>
        <xdr:cNvSpPr/>
      </xdr:nvSpPr>
      <xdr:spPr>
        <a:xfrm>
          <a:off x="1968500" y="6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40655</xdr:rowOff>
    </xdr:from>
    <xdr:ext cx="534377" cy="259045"/>
    <xdr:sp macro="" textlink="">
      <xdr:nvSpPr>
        <xdr:cNvPr id="89" name="テキスト ボックス 88"/>
        <xdr:cNvSpPr txBox="1"/>
      </xdr:nvSpPr>
      <xdr:spPr>
        <a:xfrm>
          <a:off x="1752111" y="58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155015</xdr:rowOff>
    </xdr:from>
    <xdr:to>
      <xdr:col>6</xdr:col>
      <xdr:colOff>38100</xdr:colOff>
      <xdr:row>36</xdr:row>
      <xdr:rowOff>85165</xdr:rowOff>
    </xdr:to>
    <xdr:sp macro="" textlink="">
      <xdr:nvSpPr>
        <xdr:cNvPr id="90" name="楕円 89"/>
        <xdr:cNvSpPr/>
      </xdr:nvSpPr>
      <xdr:spPr>
        <a:xfrm>
          <a:off x="1079500" y="61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101692</xdr:rowOff>
    </xdr:from>
    <xdr:ext cx="534377" cy="259045"/>
    <xdr:sp macro="" textlink="">
      <xdr:nvSpPr>
        <xdr:cNvPr id="91" name="テキスト ボックス 90"/>
        <xdr:cNvSpPr txBox="1"/>
      </xdr:nvSpPr>
      <xdr:spPr>
        <a:xfrm>
          <a:off x="863111" y="59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37929</xdr:rowOff>
    </xdr:from>
    <xdr:to>
      <xdr:col>24</xdr:col>
      <xdr:colOff>63500</xdr:colOff>
      <xdr:row>56</xdr:row>
      <xdr:rowOff>48521</xdr:rowOff>
    </xdr:to>
    <xdr:cxnSp macro="">
      <xdr:nvCxnSpPr>
        <xdr:cNvPr id="123" name="直線コネクタ 122"/>
        <xdr:cNvCxnSpPr/>
      </xdr:nvCxnSpPr>
      <xdr:spPr>
        <a:xfrm flipV="1">
          <a:off x="3797300" y="9467679"/>
          <a:ext cx="838200" cy="1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48521</xdr:rowOff>
    </xdr:from>
    <xdr:to>
      <xdr:col>19</xdr:col>
      <xdr:colOff>177800</xdr:colOff>
      <xdr:row>56</xdr:row>
      <xdr:rowOff>90497</xdr:rowOff>
    </xdr:to>
    <xdr:cxnSp macro="">
      <xdr:nvCxnSpPr>
        <xdr:cNvPr id="126" name="直線コネクタ 125"/>
        <xdr:cNvCxnSpPr/>
      </xdr:nvCxnSpPr>
      <xdr:spPr>
        <a:xfrm flipV="1">
          <a:off x="2908300" y="9649721"/>
          <a:ext cx="8890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90497</xdr:rowOff>
    </xdr:from>
    <xdr:to>
      <xdr:col>15</xdr:col>
      <xdr:colOff>50800</xdr:colOff>
      <xdr:row>56</xdr:row>
      <xdr:rowOff>124003</xdr:rowOff>
    </xdr:to>
    <xdr:cxnSp macro="">
      <xdr:nvCxnSpPr>
        <xdr:cNvPr id="129" name="直線コネクタ 128"/>
        <xdr:cNvCxnSpPr/>
      </xdr:nvCxnSpPr>
      <xdr:spPr>
        <a:xfrm flipV="1">
          <a:off x="2019300" y="9691697"/>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124003</xdr:rowOff>
    </xdr:from>
    <xdr:to>
      <xdr:col>10</xdr:col>
      <xdr:colOff>114300</xdr:colOff>
      <xdr:row>57</xdr:row>
      <xdr:rowOff>38746</xdr:rowOff>
    </xdr:to>
    <xdr:cxnSp macro="">
      <xdr:nvCxnSpPr>
        <xdr:cNvPr id="132" name="直線コネクタ 131"/>
        <xdr:cNvCxnSpPr/>
      </xdr:nvCxnSpPr>
      <xdr:spPr>
        <a:xfrm flipV="1">
          <a:off x="1130300" y="9725203"/>
          <a:ext cx="889000" cy="8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158579</xdr:rowOff>
    </xdr:from>
    <xdr:to>
      <xdr:col>24</xdr:col>
      <xdr:colOff>114300</xdr:colOff>
      <xdr:row>55</xdr:row>
      <xdr:rowOff>88729</xdr:rowOff>
    </xdr:to>
    <xdr:sp macro="" textlink="">
      <xdr:nvSpPr>
        <xdr:cNvPr id="142" name="楕円 141"/>
        <xdr:cNvSpPr/>
      </xdr:nvSpPr>
      <xdr:spPr>
        <a:xfrm>
          <a:off x="4584700" y="94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10006</xdr:rowOff>
    </xdr:from>
    <xdr:ext cx="534377" cy="259045"/>
    <xdr:sp macro="" textlink="">
      <xdr:nvSpPr>
        <xdr:cNvPr id="143" name="物件費該当値テキスト"/>
        <xdr:cNvSpPr txBox="1"/>
      </xdr:nvSpPr>
      <xdr:spPr>
        <a:xfrm>
          <a:off x="4686300" y="92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169171</xdr:rowOff>
    </xdr:from>
    <xdr:to>
      <xdr:col>20</xdr:col>
      <xdr:colOff>38100</xdr:colOff>
      <xdr:row>56</xdr:row>
      <xdr:rowOff>99321</xdr:rowOff>
    </xdr:to>
    <xdr:sp macro="" textlink="">
      <xdr:nvSpPr>
        <xdr:cNvPr id="144" name="楕円 143"/>
        <xdr:cNvSpPr/>
      </xdr:nvSpPr>
      <xdr:spPr>
        <a:xfrm>
          <a:off x="3746500" y="95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115848</xdr:rowOff>
    </xdr:from>
    <xdr:ext cx="534377" cy="259045"/>
    <xdr:sp macro="" textlink="">
      <xdr:nvSpPr>
        <xdr:cNvPr id="145" name="テキスト ボックス 144"/>
        <xdr:cNvSpPr txBox="1"/>
      </xdr:nvSpPr>
      <xdr:spPr>
        <a:xfrm>
          <a:off x="3530111" y="937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39697</xdr:rowOff>
    </xdr:from>
    <xdr:to>
      <xdr:col>15</xdr:col>
      <xdr:colOff>101600</xdr:colOff>
      <xdr:row>56</xdr:row>
      <xdr:rowOff>141297</xdr:rowOff>
    </xdr:to>
    <xdr:sp macro="" textlink="">
      <xdr:nvSpPr>
        <xdr:cNvPr id="146" name="楕円 145"/>
        <xdr:cNvSpPr/>
      </xdr:nvSpPr>
      <xdr:spPr>
        <a:xfrm>
          <a:off x="2857500" y="96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157824</xdr:rowOff>
    </xdr:from>
    <xdr:ext cx="534377" cy="259045"/>
    <xdr:sp macro="" textlink="">
      <xdr:nvSpPr>
        <xdr:cNvPr id="147" name="テキスト ボックス 146"/>
        <xdr:cNvSpPr txBox="1"/>
      </xdr:nvSpPr>
      <xdr:spPr>
        <a:xfrm>
          <a:off x="2641111" y="941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73203</xdr:rowOff>
    </xdr:from>
    <xdr:to>
      <xdr:col>10</xdr:col>
      <xdr:colOff>165100</xdr:colOff>
      <xdr:row>57</xdr:row>
      <xdr:rowOff>3353</xdr:rowOff>
    </xdr:to>
    <xdr:sp macro="" textlink="">
      <xdr:nvSpPr>
        <xdr:cNvPr id="148" name="楕円 147"/>
        <xdr:cNvSpPr/>
      </xdr:nvSpPr>
      <xdr:spPr>
        <a:xfrm>
          <a:off x="1968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19880</xdr:rowOff>
    </xdr:from>
    <xdr:ext cx="534377" cy="259045"/>
    <xdr:sp macro="" textlink="">
      <xdr:nvSpPr>
        <xdr:cNvPr id="149" name="テキスト ボックス 148"/>
        <xdr:cNvSpPr txBox="1"/>
      </xdr:nvSpPr>
      <xdr:spPr>
        <a:xfrm>
          <a:off x="1752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159396</xdr:rowOff>
    </xdr:from>
    <xdr:to>
      <xdr:col>6</xdr:col>
      <xdr:colOff>38100</xdr:colOff>
      <xdr:row>57</xdr:row>
      <xdr:rowOff>89546</xdr:rowOff>
    </xdr:to>
    <xdr:sp macro="" textlink="">
      <xdr:nvSpPr>
        <xdr:cNvPr id="150" name="楕円 149"/>
        <xdr:cNvSpPr/>
      </xdr:nvSpPr>
      <xdr:spPr>
        <a:xfrm>
          <a:off x="1079500" y="97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80673</xdr:rowOff>
    </xdr:from>
    <xdr:ext cx="534377" cy="259045"/>
    <xdr:sp macro="" textlink="">
      <xdr:nvSpPr>
        <xdr:cNvPr id="151" name="テキスト ボックス 150"/>
        <xdr:cNvSpPr txBox="1"/>
      </xdr:nvSpPr>
      <xdr:spPr>
        <a:xfrm>
          <a:off x="863111" y="985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76240</xdr:rowOff>
    </xdr:from>
    <xdr:to>
      <xdr:col>24</xdr:col>
      <xdr:colOff>63500</xdr:colOff>
      <xdr:row>77</xdr:row>
      <xdr:rowOff>98735</xdr:rowOff>
    </xdr:to>
    <xdr:cxnSp macro="">
      <xdr:nvCxnSpPr>
        <xdr:cNvPr id="178" name="直線コネクタ 177"/>
        <xdr:cNvCxnSpPr/>
      </xdr:nvCxnSpPr>
      <xdr:spPr>
        <a:xfrm flipV="1">
          <a:off x="3797300" y="13106440"/>
          <a:ext cx="838200" cy="19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104245</xdr:rowOff>
    </xdr:from>
    <xdr:to>
      <xdr:col>19</xdr:col>
      <xdr:colOff>177800</xdr:colOff>
      <xdr:row>77</xdr:row>
      <xdr:rowOff>98735</xdr:rowOff>
    </xdr:to>
    <xdr:cxnSp macro="">
      <xdr:nvCxnSpPr>
        <xdr:cNvPr id="181" name="直線コネクタ 180"/>
        <xdr:cNvCxnSpPr/>
      </xdr:nvCxnSpPr>
      <xdr:spPr>
        <a:xfrm>
          <a:off x="2908300" y="13134445"/>
          <a:ext cx="889000" cy="16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85202</xdr:rowOff>
    </xdr:from>
    <xdr:to>
      <xdr:col>15</xdr:col>
      <xdr:colOff>50800</xdr:colOff>
      <xdr:row>76</xdr:row>
      <xdr:rowOff>104245</xdr:rowOff>
    </xdr:to>
    <xdr:cxnSp macro="">
      <xdr:nvCxnSpPr>
        <xdr:cNvPr id="184" name="直線コネクタ 183"/>
        <xdr:cNvCxnSpPr/>
      </xdr:nvCxnSpPr>
      <xdr:spPr>
        <a:xfrm>
          <a:off x="2019300" y="12943952"/>
          <a:ext cx="889000" cy="19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85202</xdr:rowOff>
    </xdr:from>
    <xdr:to>
      <xdr:col>10</xdr:col>
      <xdr:colOff>114300</xdr:colOff>
      <xdr:row>76</xdr:row>
      <xdr:rowOff>101730</xdr:rowOff>
    </xdr:to>
    <xdr:cxnSp macro="">
      <xdr:nvCxnSpPr>
        <xdr:cNvPr id="187" name="直線コネクタ 186"/>
        <xdr:cNvCxnSpPr/>
      </xdr:nvCxnSpPr>
      <xdr:spPr>
        <a:xfrm flipV="1">
          <a:off x="1130300" y="12943952"/>
          <a:ext cx="889000" cy="18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25440</xdr:rowOff>
    </xdr:from>
    <xdr:to>
      <xdr:col>24</xdr:col>
      <xdr:colOff>114300</xdr:colOff>
      <xdr:row>76</xdr:row>
      <xdr:rowOff>127040</xdr:rowOff>
    </xdr:to>
    <xdr:sp macro="" textlink="">
      <xdr:nvSpPr>
        <xdr:cNvPr id="197" name="楕円 196"/>
        <xdr:cNvSpPr/>
      </xdr:nvSpPr>
      <xdr:spPr>
        <a:xfrm>
          <a:off x="4584700" y="130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48317</xdr:rowOff>
    </xdr:from>
    <xdr:ext cx="534377" cy="259045"/>
    <xdr:sp macro="" textlink="">
      <xdr:nvSpPr>
        <xdr:cNvPr id="198" name="維持補修費該当値テキスト"/>
        <xdr:cNvSpPr txBox="1"/>
      </xdr:nvSpPr>
      <xdr:spPr>
        <a:xfrm>
          <a:off x="4686300" y="1290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47935</xdr:rowOff>
    </xdr:from>
    <xdr:to>
      <xdr:col>20</xdr:col>
      <xdr:colOff>38100</xdr:colOff>
      <xdr:row>77</xdr:row>
      <xdr:rowOff>149535</xdr:rowOff>
    </xdr:to>
    <xdr:sp macro="" textlink="">
      <xdr:nvSpPr>
        <xdr:cNvPr id="199" name="楕円 198"/>
        <xdr:cNvSpPr/>
      </xdr:nvSpPr>
      <xdr:spPr>
        <a:xfrm>
          <a:off x="3746500" y="132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166062</xdr:rowOff>
    </xdr:from>
    <xdr:ext cx="469744" cy="259045"/>
    <xdr:sp macro="" textlink="">
      <xdr:nvSpPr>
        <xdr:cNvPr id="200" name="テキスト ボックス 199"/>
        <xdr:cNvSpPr txBox="1"/>
      </xdr:nvSpPr>
      <xdr:spPr>
        <a:xfrm>
          <a:off x="3562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53445</xdr:rowOff>
    </xdr:from>
    <xdr:to>
      <xdr:col>15</xdr:col>
      <xdr:colOff>101600</xdr:colOff>
      <xdr:row>76</xdr:row>
      <xdr:rowOff>155045</xdr:rowOff>
    </xdr:to>
    <xdr:sp macro="" textlink="">
      <xdr:nvSpPr>
        <xdr:cNvPr id="201" name="楕円 200"/>
        <xdr:cNvSpPr/>
      </xdr:nvSpPr>
      <xdr:spPr>
        <a:xfrm>
          <a:off x="2857500" y="130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121</xdr:rowOff>
    </xdr:from>
    <xdr:ext cx="534377" cy="259045"/>
    <xdr:sp macro="" textlink="">
      <xdr:nvSpPr>
        <xdr:cNvPr id="202" name="テキスト ボックス 201"/>
        <xdr:cNvSpPr txBox="1"/>
      </xdr:nvSpPr>
      <xdr:spPr>
        <a:xfrm>
          <a:off x="2641111" y="128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34402</xdr:rowOff>
    </xdr:from>
    <xdr:to>
      <xdr:col>10</xdr:col>
      <xdr:colOff>165100</xdr:colOff>
      <xdr:row>75</xdr:row>
      <xdr:rowOff>136002</xdr:rowOff>
    </xdr:to>
    <xdr:sp macro="" textlink="">
      <xdr:nvSpPr>
        <xdr:cNvPr id="203" name="楕円 202"/>
        <xdr:cNvSpPr/>
      </xdr:nvSpPr>
      <xdr:spPr>
        <a:xfrm>
          <a:off x="1968500" y="128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152529</xdr:rowOff>
    </xdr:from>
    <xdr:ext cx="534377" cy="259045"/>
    <xdr:sp macro="" textlink="">
      <xdr:nvSpPr>
        <xdr:cNvPr id="204" name="テキスト ボックス 203"/>
        <xdr:cNvSpPr txBox="1"/>
      </xdr:nvSpPr>
      <xdr:spPr>
        <a:xfrm>
          <a:off x="1752111" y="126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50930</xdr:rowOff>
    </xdr:from>
    <xdr:to>
      <xdr:col>6</xdr:col>
      <xdr:colOff>38100</xdr:colOff>
      <xdr:row>76</xdr:row>
      <xdr:rowOff>152530</xdr:rowOff>
    </xdr:to>
    <xdr:sp macro="" textlink="">
      <xdr:nvSpPr>
        <xdr:cNvPr id="205" name="楕円 204"/>
        <xdr:cNvSpPr/>
      </xdr:nvSpPr>
      <xdr:spPr>
        <a:xfrm>
          <a:off x="1079500" y="1308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169056</xdr:rowOff>
    </xdr:from>
    <xdr:ext cx="534377" cy="259045"/>
    <xdr:sp macro="" textlink="">
      <xdr:nvSpPr>
        <xdr:cNvPr id="206" name="テキスト ボックス 205"/>
        <xdr:cNvSpPr txBox="1"/>
      </xdr:nvSpPr>
      <xdr:spPr>
        <a:xfrm>
          <a:off x="863111" y="12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137433</xdr:rowOff>
    </xdr:from>
    <xdr:to>
      <xdr:col>24</xdr:col>
      <xdr:colOff>63500</xdr:colOff>
      <xdr:row>93</xdr:row>
      <xdr:rowOff>20123</xdr:rowOff>
    </xdr:to>
    <xdr:cxnSp macro="">
      <xdr:nvCxnSpPr>
        <xdr:cNvPr id="236" name="直線コネクタ 235"/>
        <xdr:cNvCxnSpPr/>
      </xdr:nvCxnSpPr>
      <xdr:spPr>
        <a:xfrm flipV="1">
          <a:off x="3797300" y="15910833"/>
          <a:ext cx="838200" cy="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20123</xdr:rowOff>
    </xdr:from>
    <xdr:to>
      <xdr:col>19</xdr:col>
      <xdr:colOff>177800</xdr:colOff>
      <xdr:row>93</xdr:row>
      <xdr:rowOff>138804</xdr:rowOff>
    </xdr:to>
    <xdr:cxnSp macro="">
      <xdr:nvCxnSpPr>
        <xdr:cNvPr id="239" name="直線コネクタ 238"/>
        <xdr:cNvCxnSpPr/>
      </xdr:nvCxnSpPr>
      <xdr:spPr>
        <a:xfrm flipV="1">
          <a:off x="2908300" y="15964973"/>
          <a:ext cx="889000" cy="1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127242</xdr:rowOff>
    </xdr:from>
    <xdr:to>
      <xdr:col>15</xdr:col>
      <xdr:colOff>50800</xdr:colOff>
      <xdr:row>93</xdr:row>
      <xdr:rowOff>138804</xdr:rowOff>
    </xdr:to>
    <xdr:cxnSp macro="">
      <xdr:nvCxnSpPr>
        <xdr:cNvPr id="242" name="直線コネクタ 241"/>
        <xdr:cNvCxnSpPr/>
      </xdr:nvCxnSpPr>
      <xdr:spPr>
        <a:xfrm>
          <a:off x="2019300" y="16072092"/>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127242</xdr:rowOff>
    </xdr:from>
    <xdr:to>
      <xdr:col>10</xdr:col>
      <xdr:colOff>114300</xdr:colOff>
      <xdr:row>93</xdr:row>
      <xdr:rowOff>146672</xdr:rowOff>
    </xdr:to>
    <xdr:cxnSp macro="">
      <xdr:nvCxnSpPr>
        <xdr:cNvPr id="245" name="直線コネクタ 244"/>
        <xdr:cNvCxnSpPr/>
      </xdr:nvCxnSpPr>
      <xdr:spPr>
        <a:xfrm flipV="1">
          <a:off x="1130300" y="1607209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86633</xdr:rowOff>
    </xdr:from>
    <xdr:to>
      <xdr:col>24</xdr:col>
      <xdr:colOff>114300</xdr:colOff>
      <xdr:row>93</xdr:row>
      <xdr:rowOff>16783</xdr:rowOff>
    </xdr:to>
    <xdr:sp macro="" textlink="">
      <xdr:nvSpPr>
        <xdr:cNvPr id="255" name="楕円 254"/>
        <xdr:cNvSpPr/>
      </xdr:nvSpPr>
      <xdr:spPr>
        <a:xfrm>
          <a:off x="4584700" y="158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109510</xdr:rowOff>
    </xdr:from>
    <xdr:ext cx="534377" cy="259045"/>
    <xdr:sp macro="" textlink="">
      <xdr:nvSpPr>
        <xdr:cNvPr id="256" name="扶助費該当値テキスト"/>
        <xdr:cNvSpPr txBox="1"/>
      </xdr:nvSpPr>
      <xdr:spPr>
        <a:xfrm>
          <a:off x="4686300" y="157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140773</xdr:rowOff>
    </xdr:from>
    <xdr:to>
      <xdr:col>20</xdr:col>
      <xdr:colOff>38100</xdr:colOff>
      <xdr:row>93</xdr:row>
      <xdr:rowOff>70923</xdr:rowOff>
    </xdr:to>
    <xdr:sp macro="" textlink="">
      <xdr:nvSpPr>
        <xdr:cNvPr id="257" name="楕円 256"/>
        <xdr:cNvSpPr/>
      </xdr:nvSpPr>
      <xdr:spPr>
        <a:xfrm>
          <a:off x="3746500" y="1591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87450</xdr:rowOff>
    </xdr:from>
    <xdr:ext cx="534377" cy="259045"/>
    <xdr:sp macro="" textlink="">
      <xdr:nvSpPr>
        <xdr:cNvPr id="258" name="テキスト ボックス 257"/>
        <xdr:cNvSpPr txBox="1"/>
      </xdr:nvSpPr>
      <xdr:spPr>
        <a:xfrm>
          <a:off x="3530111" y="1568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88004</xdr:rowOff>
    </xdr:from>
    <xdr:to>
      <xdr:col>15</xdr:col>
      <xdr:colOff>101600</xdr:colOff>
      <xdr:row>94</xdr:row>
      <xdr:rowOff>18154</xdr:rowOff>
    </xdr:to>
    <xdr:sp macro="" textlink="">
      <xdr:nvSpPr>
        <xdr:cNvPr id="259" name="楕円 258"/>
        <xdr:cNvSpPr/>
      </xdr:nvSpPr>
      <xdr:spPr>
        <a:xfrm>
          <a:off x="2857500" y="160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34681</xdr:rowOff>
    </xdr:from>
    <xdr:ext cx="534377" cy="259045"/>
    <xdr:sp macro="" textlink="">
      <xdr:nvSpPr>
        <xdr:cNvPr id="260" name="テキスト ボックス 259"/>
        <xdr:cNvSpPr txBox="1"/>
      </xdr:nvSpPr>
      <xdr:spPr>
        <a:xfrm>
          <a:off x="2641111" y="158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76442</xdr:rowOff>
    </xdr:from>
    <xdr:to>
      <xdr:col>10</xdr:col>
      <xdr:colOff>165100</xdr:colOff>
      <xdr:row>94</xdr:row>
      <xdr:rowOff>6592</xdr:rowOff>
    </xdr:to>
    <xdr:sp macro="" textlink="">
      <xdr:nvSpPr>
        <xdr:cNvPr id="261" name="楕円 260"/>
        <xdr:cNvSpPr/>
      </xdr:nvSpPr>
      <xdr:spPr>
        <a:xfrm>
          <a:off x="1968500" y="160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23119</xdr:rowOff>
    </xdr:from>
    <xdr:ext cx="534377" cy="259045"/>
    <xdr:sp macro="" textlink="">
      <xdr:nvSpPr>
        <xdr:cNvPr id="262" name="テキスト ボックス 261"/>
        <xdr:cNvSpPr txBox="1"/>
      </xdr:nvSpPr>
      <xdr:spPr>
        <a:xfrm>
          <a:off x="1752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95872</xdr:rowOff>
    </xdr:from>
    <xdr:to>
      <xdr:col>6</xdr:col>
      <xdr:colOff>38100</xdr:colOff>
      <xdr:row>94</xdr:row>
      <xdr:rowOff>26022</xdr:rowOff>
    </xdr:to>
    <xdr:sp macro="" textlink="">
      <xdr:nvSpPr>
        <xdr:cNvPr id="263" name="楕円 262"/>
        <xdr:cNvSpPr/>
      </xdr:nvSpPr>
      <xdr:spPr>
        <a:xfrm>
          <a:off x="1079500" y="160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42549</xdr:rowOff>
    </xdr:from>
    <xdr:ext cx="534377" cy="259045"/>
    <xdr:sp macro="" textlink="">
      <xdr:nvSpPr>
        <xdr:cNvPr id="264" name="テキスト ボックス 263"/>
        <xdr:cNvSpPr txBox="1"/>
      </xdr:nvSpPr>
      <xdr:spPr>
        <a:xfrm>
          <a:off x="863111" y="158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28395</xdr:rowOff>
    </xdr:from>
    <xdr:to>
      <xdr:col>55</xdr:col>
      <xdr:colOff>0</xdr:colOff>
      <xdr:row>37</xdr:row>
      <xdr:rowOff>66060</xdr:rowOff>
    </xdr:to>
    <xdr:cxnSp macro="">
      <xdr:nvCxnSpPr>
        <xdr:cNvPr id="293" name="直線コネクタ 292"/>
        <xdr:cNvCxnSpPr/>
      </xdr:nvCxnSpPr>
      <xdr:spPr>
        <a:xfrm flipV="1">
          <a:off x="9639300" y="5857695"/>
          <a:ext cx="838200" cy="55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66060</xdr:rowOff>
    </xdr:from>
    <xdr:to>
      <xdr:col>50</xdr:col>
      <xdr:colOff>114300</xdr:colOff>
      <xdr:row>37</xdr:row>
      <xdr:rowOff>104850</xdr:rowOff>
    </xdr:to>
    <xdr:cxnSp macro="">
      <xdr:nvCxnSpPr>
        <xdr:cNvPr id="296" name="直線コネクタ 295"/>
        <xdr:cNvCxnSpPr/>
      </xdr:nvCxnSpPr>
      <xdr:spPr>
        <a:xfrm flipV="1">
          <a:off x="8750300" y="6409710"/>
          <a:ext cx="889000" cy="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101821</xdr:rowOff>
    </xdr:from>
    <xdr:to>
      <xdr:col>45</xdr:col>
      <xdr:colOff>177800</xdr:colOff>
      <xdr:row>37</xdr:row>
      <xdr:rowOff>104850</xdr:rowOff>
    </xdr:to>
    <xdr:cxnSp macro="">
      <xdr:nvCxnSpPr>
        <xdr:cNvPr id="299" name="直線コネクタ 298"/>
        <xdr:cNvCxnSpPr/>
      </xdr:nvCxnSpPr>
      <xdr:spPr>
        <a:xfrm>
          <a:off x="7861300" y="6445471"/>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101821</xdr:rowOff>
    </xdr:from>
    <xdr:to>
      <xdr:col>41</xdr:col>
      <xdr:colOff>50800</xdr:colOff>
      <xdr:row>37</xdr:row>
      <xdr:rowOff>119233</xdr:rowOff>
    </xdr:to>
    <xdr:cxnSp macro="">
      <xdr:nvCxnSpPr>
        <xdr:cNvPr id="302" name="直線コネクタ 301"/>
        <xdr:cNvCxnSpPr/>
      </xdr:nvCxnSpPr>
      <xdr:spPr>
        <a:xfrm flipV="1">
          <a:off x="6972300" y="6445471"/>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149045</xdr:rowOff>
    </xdr:from>
    <xdr:to>
      <xdr:col>55</xdr:col>
      <xdr:colOff>50800</xdr:colOff>
      <xdr:row>34</xdr:row>
      <xdr:rowOff>79195</xdr:rowOff>
    </xdr:to>
    <xdr:sp macro="" textlink="">
      <xdr:nvSpPr>
        <xdr:cNvPr id="312" name="楕円 311"/>
        <xdr:cNvSpPr/>
      </xdr:nvSpPr>
      <xdr:spPr>
        <a:xfrm>
          <a:off x="10426700" y="58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472</xdr:rowOff>
    </xdr:from>
    <xdr:ext cx="599010" cy="259045"/>
    <xdr:sp macro="" textlink="">
      <xdr:nvSpPr>
        <xdr:cNvPr id="313" name="補助費等該当値テキスト"/>
        <xdr:cNvSpPr txBox="1"/>
      </xdr:nvSpPr>
      <xdr:spPr>
        <a:xfrm>
          <a:off x="10528300" y="565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15260</xdr:rowOff>
    </xdr:from>
    <xdr:to>
      <xdr:col>50</xdr:col>
      <xdr:colOff>165100</xdr:colOff>
      <xdr:row>37</xdr:row>
      <xdr:rowOff>116860</xdr:rowOff>
    </xdr:to>
    <xdr:sp macro="" textlink="">
      <xdr:nvSpPr>
        <xdr:cNvPr id="314" name="楕円 313"/>
        <xdr:cNvSpPr/>
      </xdr:nvSpPr>
      <xdr:spPr>
        <a:xfrm>
          <a:off x="9588500" y="63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133387</xdr:rowOff>
    </xdr:from>
    <xdr:ext cx="534377" cy="259045"/>
    <xdr:sp macro="" textlink="">
      <xdr:nvSpPr>
        <xdr:cNvPr id="315" name="テキスト ボックス 314"/>
        <xdr:cNvSpPr txBox="1"/>
      </xdr:nvSpPr>
      <xdr:spPr>
        <a:xfrm>
          <a:off x="9372111" y="613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54050</xdr:rowOff>
    </xdr:from>
    <xdr:to>
      <xdr:col>46</xdr:col>
      <xdr:colOff>38100</xdr:colOff>
      <xdr:row>37</xdr:row>
      <xdr:rowOff>155650</xdr:rowOff>
    </xdr:to>
    <xdr:sp macro="" textlink="">
      <xdr:nvSpPr>
        <xdr:cNvPr id="316" name="楕円 315"/>
        <xdr:cNvSpPr/>
      </xdr:nvSpPr>
      <xdr:spPr>
        <a:xfrm>
          <a:off x="8699500" y="63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727</xdr:rowOff>
    </xdr:from>
    <xdr:ext cx="534377" cy="259045"/>
    <xdr:sp macro="" textlink="">
      <xdr:nvSpPr>
        <xdr:cNvPr id="317" name="テキスト ボックス 316"/>
        <xdr:cNvSpPr txBox="1"/>
      </xdr:nvSpPr>
      <xdr:spPr>
        <a:xfrm>
          <a:off x="8483111" y="61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51021</xdr:rowOff>
    </xdr:from>
    <xdr:to>
      <xdr:col>41</xdr:col>
      <xdr:colOff>101600</xdr:colOff>
      <xdr:row>37</xdr:row>
      <xdr:rowOff>152621</xdr:rowOff>
    </xdr:to>
    <xdr:sp macro="" textlink="">
      <xdr:nvSpPr>
        <xdr:cNvPr id="318" name="楕円 317"/>
        <xdr:cNvSpPr/>
      </xdr:nvSpPr>
      <xdr:spPr>
        <a:xfrm>
          <a:off x="7810500" y="63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169148</xdr:rowOff>
    </xdr:from>
    <xdr:ext cx="534377" cy="259045"/>
    <xdr:sp macro="" textlink="">
      <xdr:nvSpPr>
        <xdr:cNvPr id="319" name="テキスト ボックス 318"/>
        <xdr:cNvSpPr txBox="1"/>
      </xdr:nvSpPr>
      <xdr:spPr>
        <a:xfrm>
          <a:off x="7594111" y="61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68433</xdr:rowOff>
    </xdr:from>
    <xdr:to>
      <xdr:col>36</xdr:col>
      <xdr:colOff>165100</xdr:colOff>
      <xdr:row>37</xdr:row>
      <xdr:rowOff>170033</xdr:rowOff>
    </xdr:to>
    <xdr:sp macro="" textlink="">
      <xdr:nvSpPr>
        <xdr:cNvPr id="320" name="楕円 319"/>
        <xdr:cNvSpPr/>
      </xdr:nvSpPr>
      <xdr:spPr>
        <a:xfrm>
          <a:off x="6921500" y="64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15110</xdr:rowOff>
    </xdr:from>
    <xdr:ext cx="534377" cy="259045"/>
    <xdr:sp macro="" textlink="">
      <xdr:nvSpPr>
        <xdr:cNvPr id="321" name="テキスト ボックス 320"/>
        <xdr:cNvSpPr txBox="1"/>
      </xdr:nvSpPr>
      <xdr:spPr>
        <a:xfrm>
          <a:off x="6705111" y="61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105940</xdr:rowOff>
    </xdr:from>
    <xdr:to>
      <xdr:col>55</xdr:col>
      <xdr:colOff>0</xdr:colOff>
      <xdr:row>54</xdr:row>
      <xdr:rowOff>38271</xdr:rowOff>
    </xdr:to>
    <xdr:cxnSp macro="">
      <xdr:nvCxnSpPr>
        <xdr:cNvPr id="348" name="直線コネクタ 347"/>
        <xdr:cNvCxnSpPr/>
      </xdr:nvCxnSpPr>
      <xdr:spPr>
        <a:xfrm flipV="1">
          <a:off x="9639300" y="8849890"/>
          <a:ext cx="838200" cy="4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38271</xdr:rowOff>
    </xdr:from>
    <xdr:to>
      <xdr:col>50</xdr:col>
      <xdr:colOff>114300</xdr:colOff>
      <xdr:row>56</xdr:row>
      <xdr:rowOff>42623</xdr:rowOff>
    </xdr:to>
    <xdr:cxnSp macro="">
      <xdr:nvCxnSpPr>
        <xdr:cNvPr id="351" name="直線コネクタ 350"/>
        <xdr:cNvCxnSpPr/>
      </xdr:nvCxnSpPr>
      <xdr:spPr>
        <a:xfrm flipV="1">
          <a:off x="8750300" y="9296571"/>
          <a:ext cx="889000" cy="3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42623</xdr:rowOff>
    </xdr:from>
    <xdr:to>
      <xdr:col>45</xdr:col>
      <xdr:colOff>177800</xdr:colOff>
      <xdr:row>56</xdr:row>
      <xdr:rowOff>135201</xdr:rowOff>
    </xdr:to>
    <xdr:cxnSp macro="">
      <xdr:nvCxnSpPr>
        <xdr:cNvPr id="354" name="直線コネクタ 353"/>
        <xdr:cNvCxnSpPr/>
      </xdr:nvCxnSpPr>
      <xdr:spPr>
        <a:xfrm flipV="1">
          <a:off x="7861300" y="9643823"/>
          <a:ext cx="889000" cy="9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59654</xdr:rowOff>
    </xdr:from>
    <xdr:to>
      <xdr:col>41</xdr:col>
      <xdr:colOff>50800</xdr:colOff>
      <xdr:row>56</xdr:row>
      <xdr:rowOff>135201</xdr:rowOff>
    </xdr:to>
    <xdr:cxnSp macro="">
      <xdr:nvCxnSpPr>
        <xdr:cNvPr id="357" name="直線コネクタ 356"/>
        <xdr:cNvCxnSpPr/>
      </xdr:nvCxnSpPr>
      <xdr:spPr>
        <a:xfrm>
          <a:off x="6972300" y="9660854"/>
          <a:ext cx="889000" cy="7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55140</xdr:rowOff>
    </xdr:from>
    <xdr:to>
      <xdr:col>55</xdr:col>
      <xdr:colOff>50800</xdr:colOff>
      <xdr:row>51</xdr:row>
      <xdr:rowOff>156740</xdr:rowOff>
    </xdr:to>
    <xdr:sp macro="" textlink="">
      <xdr:nvSpPr>
        <xdr:cNvPr id="367" name="楕円 366"/>
        <xdr:cNvSpPr/>
      </xdr:nvSpPr>
      <xdr:spPr>
        <a:xfrm>
          <a:off x="10426700" y="87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8167</xdr:rowOff>
    </xdr:from>
    <xdr:ext cx="599010" cy="259045"/>
    <xdr:sp macro="" textlink="">
      <xdr:nvSpPr>
        <xdr:cNvPr id="368" name="普通建設事業費該当値テキスト"/>
        <xdr:cNvSpPr txBox="1"/>
      </xdr:nvSpPr>
      <xdr:spPr>
        <a:xfrm>
          <a:off x="10528300" y="875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158921</xdr:rowOff>
    </xdr:from>
    <xdr:to>
      <xdr:col>50</xdr:col>
      <xdr:colOff>165100</xdr:colOff>
      <xdr:row>54</xdr:row>
      <xdr:rowOff>89071</xdr:rowOff>
    </xdr:to>
    <xdr:sp macro="" textlink="">
      <xdr:nvSpPr>
        <xdr:cNvPr id="369" name="楕円 368"/>
        <xdr:cNvSpPr/>
      </xdr:nvSpPr>
      <xdr:spPr>
        <a:xfrm>
          <a:off x="9588500" y="92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105598</xdr:rowOff>
    </xdr:from>
    <xdr:ext cx="599010" cy="259045"/>
    <xdr:sp macro="" textlink="">
      <xdr:nvSpPr>
        <xdr:cNvPr id="370" name="テキスト ボックス 369"/>
        <xdr:cNvSpPr txBox="1"/>
      </xdr:nvSpPr>
      <xdr:spPr>
        <a:xfrm>
          <a:off x="9339795" y="90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163273</xdr:rowOff>
    </xdr:from>
    <xdr:to>
      <xdr:col>46</xdr:col>
      <xdr:colOff>38100</xdr:colOff>
      <xdr:row>56</xdr:row>
      <xdr:rowOff>93423</xdr:rowOff>
    </xdr:to>
    <xdr:sp macro="" textlink="">
      <xdr:nvSpPr>
        <xdr:cNvPr id="371" name="楕円 370"/>
        <xdr:cNvSpPr/>
      </xdr:nvSpPr>
      <xdr:spPr>
        <a:xfrm>
          <a:off x="8699500" y="95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109950</xdr:rowOff>
    </xdr:from>
    <xdr:ext cx="534377" cy="259045"/>
    <xdr:sp macro="" textlink="">
      <xdr:nvSpPr>
        <xdr:cNvPr id="372" name="テキスト ボックス 371"/>
        <xdr:cNvSpPr txBox="1"/>
      </xdr:nvSpPr>
      <xdr:spPr>
        <a:xfrm>
          <a:off x="8483111" y="93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84401</xdr:rowOff>
    </xdr:from>
    <xdr:to>
      <xdr:col>41</xdr:col>
      <xdr:colOff>101600</xdr:colOff>
      <xdr:row>57</xdr:row>
      <xdr:rowOff>14551</xdr:rowOff>
    </xdr:to>
    <xdr:sp macro="" textlink="">
      <xdr:nvSpPr>
        <xdr:cNvPr id="373" name="楕円 372"/>
        <xdr:cNvSpPr/>
      </xdr:nvSpPr>
      <xdr:spPr>
        <a:xfrm>
          <a:off x="7810500" y="96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31078</xdr:rowOff>
    </xdr:from>
    <xdr:ext cx="534377" cy="259045"/>
    <xdr:sp macro="" textlink="">
      <xdr:nvSpPr>
        <xdr:cNvPr id="374" name="テキスト ボックス 373"/>
        <xdr:cNvSpPr txBox="1"/>
      </xdr:nvSpPr>
      <xdr:spPr>
        <a:xfrm>
          <a:off x="7594111" y="946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8854</xdr:rowOff>
    </xdr:from>
    <xdr:to>
      <xdr:col>36</xdr:col>
      <xdr:colOff>165100</xdr:colOff>
      <xdr:row>56</xdr:row>
      <xdr:rowOff>110454</xdr:rowOff>
    </xdr:to>
    <xdr:sp macro="" textlink="">
      <xdr:nvSpPr>
        <xdr:cNvPr id="375" name="楕円 374"/>
        <xdr:cNvSpPr/>
      </xdr:nvSpPr>
      <xdr:spPr>
        <a:xfrm>
          <a:off x="6921500" y="96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126981</xdr:rowOff>
    </xdr:from>
    <xdr:ext cx="534377" cy="259045"/>
    <xdr:sp macro="" textlink="">
      <xdr:nvSpPr>
        <xdr:cNvPr id="376" name="テキスト ボックス 375"/>
        <xdr:cNvSpPr txBox="1"/>
      </xdr:nvSpPr>
      <xdr:spPr>
        <a:xfrm>
          <a:off x="6705111" y="938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103695</xdr:rowOff>
    </xdr:from>
    <xdr:to>
      <xdr:col>55</xdr:col>
      <xdr:colOff>0</xdr:colOff>
      <xdr:row>77</xdr:row>
      <xdr:rowOff>58089</xdr:rowOff>
    </xdr:to>
    <xdr:cxnSp macro="">
      <xdr:nvCxnSpPr>
        <xdr:cNvPr id="405" name="直線コネクタ 404"/>
        <xdr:cNvCxnSpPr/>
      </xdr:nvCxnSpPr>
      <xdr:spPr>
        <a:xfrm flipV="1">
          <a:off x="9639300" y="12962445"/>
          <a:ext cx="838200" cy="29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77775</xdr:rowOff>
    </xdr:from>
    <xdr:to>
      <xdr:col>50</xdr:col>
      <xdr:colOff>114300</xdr:colOff>
      <xdr:row>77</xdr:row>
      <xdr:rowOff>58089</xdr:rowOff>
    </xdr:to>
    <xdr:cxnSp macro="">
      <xdr:nvCxnSpPr>
        <xdr:cNvPr id="408" name="直線コネクタ 407"/>
        <xdr:cNvCxnSpPr/>
      </xdr:nvCxnSpPr>
      <xdr:spPr>
        <a:xfrm>
          <a:off x="8750300" y="13107975"/>
          <a:ext cx="889000" cy="1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77775</xdr:rowOff>
    </xdr:from>
    <xdr:to>
      <xdr:col>45</xdr:col>
      <xdr:colOff>177800</xdr:colOff>
      <xdr:row>78</xdr:row>
      <xdr:rowOff>67272</xdr:rowOff>
    </xdr:to>
    <xdr:cxnSp macro="">
      <xdr:nvCxnSpPr>
        <xdr:cNvPr id="411" name="直線コネクタ 410"/>
        <xdr:cNvCxnSpPr/>
      </xdr:nvCxnSpPr>
      <xdr:spPr>
        <a:xfrm flipV="1">
          <a:off x="7861300" y="13107975"/>
          <a:ext cx="889000" cy="3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146850</xdr:rowOff>
    </xdr:from>
    <xdr:to>
      <xdr:col>41</xdr:col>
      <xdr:colOff>50800</xdr:colOff>
      <xdr:row>78</xdr:row>
      <xdr:rowOff>67272</xdr:rowOff>
    </xdr:to>
    <xdr:cxnSp macro="">
      <xdr:nvCxnSpPr>
        <xdr:cNvPr id="414" name="直線コネクタ 413"/>
        <xdr:cNvCxnSpPr/>
      </xdr:nvCxnSpPr>
      <xdr:spPr>
        <a:xfrm>
          <a:off x="6972300" y="13005600"/>
          <a:ext cx="889000" cy="4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52895</xdr:rowOff>
    </xdr:from>
    <xdr:to>
      <xdr:col>55</xdr:col>
      <xdr:colOff>50800</xdr:colOff>
      <xdr:row>75</xdr:row>
      <xdr:rowOff>154496</xdr:rowOff>
    </xdr:to>
    <xdr:sp macro="" textlink="">
      <xdr:nvSpPr>
        <xdr:cNvPr id="424" name="楕円 423"/>
        <xdr:cNvSpPr/>
      </xdr:nvSpPr>
      <xdr:spPr>
        <a:xfrm>
          <a:off x="10426700" y="12911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75772</xdr:rowOff>
    </xdr:from>
    <xdr:ext cx="534377" cy="259045"/>
    <xdr:sp macro="" textlink="">
      <xdr:nvSpPr>
        <xdr:cNvPr id="425" name="普通建設事業費 （ うち新規整備　）該当値テキスト"/>
        <xdr:cNvSpPr txBox="1"/>
      </xdr:nvSpPr>
      <xdr:spPr>
        <a:xfrm>
          <a:off x="10528300" y="127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7289</xdr:rowOff>
    </xdr:from>
    <xdr:to>
      <xdr:col>50</xdr:col>
      <xdr:colOff>165100</xdr:colOff>
      <xdr:row>77</xdr:row>
      <xdr:rowOff>108889</xdr:rowOff>
    </xdr:to>
    <xdr:sp macro="" textlink="">
      <xdr:nvSpPr>
        <xdr:cNvPr id="426" name="楕円 425"/>
        <xdr:cNvSpPr/>
      </xdr:nvSpPr>
      <xdr:spPr>
        <a:xfrm>
          <a:off x="9588500" y="132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125416</xdr:rowOff>
    </xdr:from>
    <xdr:ext cx="534377" cy="259045"/>
    <xdr:sp macro="" textlink="">
      <xdr:nvSpPr>
        <xdr:cNvPr id="427" name="テキスト ボックス 426"/>
        <xdr:cNvSpPr txBox="1"/>
      </xdr:nvSpPr>
      <xdr:spPr>
        <a:xfrm>
          <a:off x="9372111" y="12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26975</xdr:rowOff>
    </xdr:from>
    <xdr:to>
      <xdr:col>46</xdr:col>
      <xdr:colOff>38100</xdr:colOff>
      <xdr:row>76</xdr:row>
      <xdr:rowOff>128575</xdr:rowOff>
    </xdr:to>
    <xdr:sp macro="" textlink="">
      <xdr:nvSpPr>
        <xdr:cNvPr id="428" name="楕円 427"/>
        <xdr:cNvSpPr/>
      </xdr:nvSpPr>
      <xdr:spPr>
        <a:xfrm>
          <a:off x="8699500" y="130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145102</xdr:rowOff>
    </xdr:from>
    <xdr:ext cx="534377" cy="259045"/>
    <xdr:sp macro="" textlink="">
      <xdr:nvSpPr>
        <xdr:cNvPr id="429" name="テキスト ボックス 428"/>
        <xdr:cNvSpPr txBox="1"/>
      </xdr:nvSpPr>
      <xdr:spPr>
        <a:xfrm>
          <a:off x="8483111" y="128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16472</xdr:rowOff>
    </xdr:from>
    <xdr:to>
      <xdr:col>41</xdr:col>
      <xdr:colOff>101600</xdr:colOff>
      <xdr:row>78</xdr:row>
      <xdr:rowOff>118072</xdr:rowOff>
    </xdr:to>
    <xdr:sp macro="" textlink="">
      <xdr:nvSpPr>
        <xdr:cNvPr id="430" name="楕円 429"/>
        <xdr:cNvSpPr/>
      </xdr:nvSpPr>
      <xdr:spPr>
        <a:xfrm>
          <a:off x="7810500" y="133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109199</xdr:rowOff>
    </xdr:from>
    <xdr:ext cx="534377" cy="259045"/>
    <xdr:sp macro="" textlink="">
      <xdr:nvSpPr>
        <xdr:cNvPr id="431" name="テキスト ボックス 430"/>
        <xdr:cNvSpPr txBox="1"/>
      </xdr:nvSpPr>
      <xdr:spPr>
        <a:xfrm>
          <a:off x="7594111" y="13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96050</xdr:rowOff>
    </xdr:from>
    <xdr:to>
      <xdr:col>36</xdr:col>
      <xdr:colOff>165100</xdr:colOff>
      <xdr:row>76</xdr:row>
      <xdr:rowOff>26200</xdr:rowOff>
    </xdr:to>
    <xdr:sp macro="" textlink="">
      <xdr:nvSpPr>
        <xdr:cNvPr id="432" name="楕円 431"/>
        <xdr:cNvSpPr/>
      </xdr:nvSpPr>
      <xdr:spPr>
        <a:xfrm>
          <a:off x="6921500" y="129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42727</xdr:rowOff>
    </xdr:from>
    <xdr:ext cx="534377" cy="259045"/>
    <xdr:sp macro="" textlink="">
      <xdr:nvSpPr>
        <xdr:cNvPr id="433" name="テキスト ボックス 432"/>
        <xdr:cNvSpPr txBox="1"/>
      </xdr:nvSpPr>
      <xdr:spPr>
        <a:xfrm>
          <a:off x="6705111" y="127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117320</xdr:rowOff>
    </xdr:from>
    <xdr:to>
      <xdr:col>55</xdr:col>
      <xdr:colOff>0</xdr:colOff>
      <xdr:row>94</xdr:row>
      <xdr:rowOff>134519</xdr:rowOff>
    </xdr:to>
    <xdr:cxnSp macro="">
      <xdr:nvCxnSpPr>
        <xdr:cNvPr id="462" name="直線コネクタ 461"/>
        <xdr:cNvCxnSpPr/>
      </xdr:nvCxnSpPr>
      <xdr:spPr>
        <a:xfrm flipV="1">
          <a:off x="9639300" y="15547820"/>
          <a:ext cx="838200" cy="70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134519</xdr:rowOff>
    </xdr:from>
    <xdr:to>
      <xdr:col>50</xdr:col>
      <xdr:colOff>114300</xdr:colOff>
      <xdr:row>97</xdr:row>
      <xdr:rowOff>15303</xdr:rowOff>
    </xdr:to>
    <xdr:cxnSp macro="">
      <xdr:nvCxnSpPr>
        <xdr:cNvPr id="465" name="直線コネクタ 464"/>
        <xdr:cNvCxnSpPr/>
      </xdr:nvCxnSpPr>
      <xdr:spPr>
        <a:xfrm flipV="1">
          <a:off x="8750300" y="16250819"/>
          <a:ext cx="889000" cy="3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159466</xdr:rowOff>
    </xdr:from>
    <xdr:to>
      <xdr:col>45</xdr:col>
      <xdr:colOff>177800</xdr:colOff>
      <xdr:row>97</xdr:row>
      <xdr:rowOff>15303</xdr:rowOff>
    </xdr:to>
    <xdr:cxnSp macro="">
      <xdr:nvCxnSpPr>
        <xdr:cNvPr id="468" name="直線コネクタ 467"/>
        <xdr:cNvCxnSpPr/>
      </xdr:nvCxnSpPr>
      <xdr:spPr>
        <a:xfrm>
          <a:off x="7861300" y="16618666"/>
          <a:ext cx="889000" cy="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159466</xdr:rowOff>
    </xdr:from>
    <xdr:to>
      <xdr:col>41</xdr:col>
      <xdr:colOff>50800</xdr:colOff>
      <xdr:row>97</xdr:row>
      <xdr:rowOff>131935</xdr:rowOff>
    </xdr:to>
    <xdr:cxnSp macro="">
      <xdr:nvCxnSpPr>
        <xdr:cNvPr id="471" name="直線コネクタ 470"/>
        <xdr:cNvCxnSpPr/>
      </xdr:nvCxnSpPr>
      <xdr:spPr>
        <a:xfrm flipV="1">
          <a:off x="6972300" y="16618666"/>
          <a:ext cx="889000" cy="1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66520</xdr:rowOff>
    </xdr:from>
    <xdr:to>
      <xdr:col>55</xdr:col>
      <xdr:colOff>50800</xdr:colOff>
      <xdr:row>90</xdr:row>
      <xdr:rowOff>168120</xdr:rowOff>
    </xdr:to>
    <xdr:sp macro="" textlink="">
      <xdr:nvSpPr>
        <xdr:cNvPr id="481" name="楕円 480"/>
        <xdr:cNvSpPr/>
      </xdr:nvSpPr>
      <xdr:spPr>
        <a:xfrm>
          <a:off x="10426700" y="154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19547</xdr:rowOff>
    </xdr:from>
    <xdr:ext cx="599010" cy="259045"/>
    <xdr:sp macro="" textlink="">
      <xdr:nvSpPr>
        <xdr:cNvPr id="482" name="普通建設事業費 （ うち更新整備　）該当値テキスト"/>
        <xdr:cNvSpPr txBox="1"/>
      </xdr:nvSpPr>
      <xdr:spPr>
        <a:xfrm>
          <a:off x="10528300" y="1545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83719</xdr:rowOff>
    </xdr:from>
    <xdr:to>
      <xdr:col>50</xdr:col>
      <xdr:colOff>165100</xdr:colOff>
      <xdr:row>95</xdr:row>
      <xdr:rowOff>13869</xdr:rowOff>
    </xdr:to>
    <xdr:sp macro="" textlink="">
      <xdr:nvSpPr>
        <xdr:cNvPr id="483" name="楕円 482"/>
        <xdr:cNvSpPr/>
      </xdr:nvSpPr>
      <xdr:spPr>
        <a:xfrm>
          <a:off x="9588500" y="162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30396</xdr:rowOff>
    </xdr:from>
    <xdr:ext cx="599010" cy="259045"/>
    <xdr:sp macro="" textlink="">
      <xdr:nvSpPr>
        <xdr:cNvPr id="484" name="テキスト ボックス 483"/>
        <xdr:cNvSpPr txBox="1"/>
      </xdr:nvSpPr>
      <xdr:spPr>
        <a:xfrm>
          <a:off x="9339795" y="1597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135953</xdr:rowOff>
    </xdr:from>
    <xdr:to>
      <xdr:col>46</xdr:col>
      <xdr:colOff>38100</xdr:colOff>
      <xdr:row>97</xdr:row>
      <xdr:rowOff>66103</xdr:rowOff>
    </xdr:to>
    <xdr:sp macro="" textlink="">
      <xdr:nvSpPr>
        <xdr:cNvPr id="485" name="楕円 484"/>
        <xdr:cNvSpPr/>
      </xdr:nvSpPr>
      <xdr:spPr>
        <a:xfrm>
          <a:off x="8699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82630</xdr:rowOff>
    </xdr:from>
    <xdr:ext cx="534377" cy="259045"/>
    <xdr:sp macro="" textlink="">
      <xdr:nvSpPr>
        <xdr:cNvPr id="486" name="テキスト ボックス 485"/>
        <xdr:cNvSpPr txBox="1"/>
      </xdr:nvSpPr>
      <xdr:spPr>
        <a:xfrm>
          <a:off x="8483111" y="163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108666</xdr:rowOff>
    </xdr:from>
    <xdr:to>
      <xdr:col>41</xdr:col>
      <xdr:colOff>101600</xdr:colOff>
      <xdr:row>97</xdr:row>
      <xdr:rowOff>38816</xdr:rowOff>
    </xdr:to>
    <xdr:sp macro="" textlink="">
      <xdr:nvSpPr>
        <xdr:cNvPr id="487" name="楕円 486"/>
        <xdr:cNvSpPr/>
      </xdr:nvSpPr>
      <xdr:spPr>
        <a:xfrm>
          <a:off x="7810500" y="16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55343</xdr:rowOff>
    </xdr:from>
    <xdr:ext cx="534377" cy="259045"/>
    <xdr:sp macro="" textlink="">
      <xdr:nvSpPr>
        <xdr:cNvPr id="488" name="テキスト ボックス 487"/>
        <xdr:cNvSpPr txBox="1"/>
      </xdr:nvSpPr>
      <xdr:spPr>
        <a:xfrm>
          <a:off x="7594111" y="1634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81135</xdr:rowOff>
    </xdr:from>
    <xdr:to>
      <xdr:col>36</xdr:col>
      <xdr:colOff>165100</xdr:colOff>
      <xdr:row>98</xdr:row>
      <xdr:rowOff>11285</xdr:rowOff>
    </xdr:to>
    <xdr:sp macro="" textlink="">
      <xdr:nvSpPr>
        <xdr:cNvPr id="489" name="楕円 488"/>
        <xdr:cNvSpPr/>
      </xdr:nvSpPr>
      <xdr:spPr>
        <a:xfrm>
          <a:off x="6921500" y="167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27812</xdr:rowOff>
    </xdr:from>
    <xdr:ext cx="534377" cy="259045"/>
    <xdr:sp macro="" textlink="">
      <xdr:nvSpPr>
        <xdr:cNvPr id="490" name="テキスト ボックス 489"/>
        <xdr:cNvSpPr txBox="1"/>
      </xdr:nvSpPr>
      <xdr:spPr>
        <a:xfrm>
          <a:off x="6705111" y="164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171418</xdr:rowOff>
    </xdr:from>
    <xdr:to>
      <xdr:col>85</xdr:col>
      <xdr:colOff>127000</xdr:colOff>
      <xdr:row>39</xdr:row>
      <xdr:rowOff>44450</xdr:rowOff>
    </xdr:to>
    <xdr:cxnSp macro="">
      <xdr:nvCxnSpPr>
        <xdr:cNvPr id="519" name="直線コネクタ 518"/>
        <xdr:cNvCxnSpPr/>
      </xdr:nvCxnSpPr>
      <xdr:spPr>
        <a:xfrm flipV="1">
          <a:off x="15481300" y="6686518"/>
          <a:ext cx="8382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120618</xdr:rowOff>
    </xdr:from>
    <xdr:to>
      <xdr:col>85</xdr:col>
      <xdr:colOff>177800</xdr:colOff>
      <xdr:row>39</xdr:row>
      <xdr:rowOff>50768</xdr:rowOff>
    </xdr:to>
    <xdr:sp macro="" textlink="">
      <xdr:nvSpPr>
        <xdr:cNvPr id="538" name="楕円 537"/>
        <xdr:cNvSpPr/>
      </xdr:nvSpPr>
      <xdr:spPr>
        <a:xfrm>
          <a:off x="16268700" y="66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35545</xdr:rowOff>
    </xdr:from>
    <xdr:ext cx="469744" cy="259045"/>
    <xdr:sp macro="" textlink="">
      <xdr:nvSpPr>
        <xdr:cNvPr id="539" name="災害復旧事業費該当値テキスト"/>
        <xdr:cNvSpPr txBox="1"/>
      </xdr:nvSpPr>
      <xdr:spPr>
        <a:xfrm>
          <a:off x="16370300" y="65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32029</xdr:rowOff>
    </xdr:from>
    <xdr:to>
      <xdr:col>85</xdr:col>
      <xdr:colOff>127000</xdr:colOff>
      <xdr:row>77</xdr:row>
      <xdr:rowOff>68605</xdr:rowOff>
    </xdr:to>
    <xdr:cxnSp macro="">
      <xdr:nvCxnSpPr>
        <xdr:cNvPr id="625" name="直線コネクタ 624"/>
        <xdr:cNvCxnSpPr/>
      </xdr:nvCxnSpPr>
      <xdr:spPr>
        <a:xfrm flipV="1">
          <a:off x="15481300" y="1323367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68605</xdr:rowOff>
    </xdr:from>
    <xdr:to>
      <xdr:col>81</xdr:col>
      <xdr:colOff>50800</xdr:colOff>
      <xdr:row>77</xdr:row>
      <xdr:rowOff>78107</xdr:rowOff>
    </xdr:to>
    <xdr:cxnSp macro="">
      <xdr:nvCxnSpPr>
        <xdr:cNvPr id="628" name="直線コネクタ 627"/>
        <xdr:cNvCxnSpPr/>
      </xdr:nvCxnSpPr>
      <xdr:spPr>
        <a:xfrm flipV="1">
          <a:off x="14592300" y="13270255"/>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78107</xdr:rowOff>
    </xdr:from>
    <xdr:to>
      <xdr:col>76</xdr:col>
      <xdr:colOff>114300</xdr:colOff>
      <xdr:row>77</xdr:row>
      <xdr:rowOff>96670</xdr:rowOff>
    </xdr:to>
    <xdr:cxnSp macro="">
      <xdr:nvCxnSpPr>
        <xdr:cNvPr id="631" name="直線コネクタ 630"/>
        <xdr:cNvCxnSpPr/>
      </xdr:nvCxnSpPr>
      <xdr:spPr>
        <a:xfrm flipV="1">
          <a:off x="13703300" y="13279757"/>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96670</xdr:rowOff>
    </xdr:from>
    <xdr:to>
      <xdr:col>71</xdr:col>
      <xdr:colOff>177800</xdr:colOff>
      <xdr:row>77</xdr:row>
      <xdr:rowOff>106865</xdr:rowOff>
    </xdr:to>
    <xdr:cxnSp macro="">
      <xdr:nvCxnSpPr>
        <xdr:cNvPr id="634" name="直線コネクタ 633"/>
        <xdr:cNvCxnSpPr/>
      </xdr:nvCxnSpPr>
      <xdr:spPr>
        <a:xfrm flipV="1">
          <a:off x="12814300" y="13298320"/>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152679</xdr:rowOff>
    </xdr:from>
    <xdr:to>
      <xdr:col>85</xdr:col>
      <xdr:colOff>177800</xdr:colOff>
      <xdr:row>77</xdr:row>
      <xdr:rowOff>82829</xdr:rowOff>
    </xdr:to>
    <xdr:sp macro="" textlink="">
      <xdr:nvSpPr>
        <xdr:cNvPr id="644" name="楕円 643"/>
        <xdr:cNvSpPr/>
      </xdr:nvSpPr>
      <xdr:spPr>
        <a:xfrm>
          <a:off x="162687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131106</xdr:rowOff>
    </xdr:from>
    <xdr:ext cx="534377" cy="259045"/>
    <xdr:sp macro="" textlink="">
      <xdr:nvSpPr>
        <xdr:cNvPr id="645" name="公債費該当値テキスト"/>
        <xdr:cNvSpPr txBox="1"/>
      </xdr:nvSpPr>
      <xdr:spPr>
        <a:xfrm>
          <a:off x="16370300" y="131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17805</xdr:rowOff>
    </xdr:from>
    <xdr:to>
      <xdr:col>81</xdr:col>
      <xdr:colOff>101600</xdr:colOff>
      <xdr:row>77</xdr:row>
      <xdr:rowOff>119405</xdr:rowOff>
    </xdr:to>
    <xdr:sp macro="" textlink="">
      <xdr:nvSpPr>
        <xdr:cNvPr id="646" name="楕円 645"/>
        <xdr:cNvSpPr/>
      </xdr:nvSpPr>
      <xdr:spPr>
        <a:xfrm>
          <a:off x="15430500" y="132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110532</xdr:rowOff>
    </xdr:from>
    <xdr:ext cx="534377" cy="259045"/>
    <xdr:sp macro="" textlink="">
      <xdr:nvSpPr>
        <xdr:cNvPr id="647" name="テキスト ボックス 646"/>
        <xdr:cNvSpPr txBox="1"/>
      </xdr:nvSpPr>
      <xdr:spPr>
        <a:xfrm>
          <a:off x="15214111" y="1331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27307</xdr:rowOff>
    </xdr:from>
    <xdr:to>
      <xdr:col>76</xdr:col>
      <xdr:colOff>165100</xdr:colOff>
      <xdr:row>77</xdr:row>
      <xdr:rowOff>128907</xdr:rowOff>
    </xdr:to>
    <xdr:sp macro="" textlink="">
      <xdr:nvSpPr>
        <xdr:cNvPr id="648" name="楕円 647"/>
        <xdr:cNvSpPr/>
      </xdr:nvSpPr>
      <xdr:spPr>
        <a:xfrm>
          <a:off x="14541500" y="132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120034</xdr:rowOff>
    </xdr:from>
    <xdr:ext cx="534377" cy="259045"/>
    <xdr:sp macro="" textlink="">
      <xdr:nvSpPr>
        <xdr:cNvPr id="649" name="テキスト ボックス 648"/>
        <xdr:cNvSpPr txBox="1"/>
      </xdr:nvSpPr>
      <xdr:spPr>
        <a:xfrm>
          <a:off x="14325111" y="133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45870</xdr:rowOff>
    </xdr:from>
    <xdr:to>
      <xdr:col>72</xdr:col>
      <xdr:colOff>38100</xdr:colOff>
      <xdr:row>77</xdr:row>
      <xdr:rowOff>147470</xdr:rowOff>
    </xdr:to>
    <xdr:sp macro="" textlink="">
      <xdr:nvSpPr>
        <xdr:cNvPr id="650" name="楕円 649"/>
        <xdr:cNvSpPr/>
      </xdr:nvSpPr>
      <xdr:spPr>
        <a:xfrm>
          <a:off x="13652500" y="132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138597</xdr:rowOff>
    </xdr:from>
    <xdr:ext cx="534377" cy="259045"/>
    <xdr:sp macro="" textlink="">
      <xdr:nvSpPr>
        <xdr:cNvPr id="651" name="テキスト ボックス 650"/>
        <xdr:cNvSpPr txBox="1"/>
      </xdr:nvSpPr>
      <xdr:spPr>
        <a:xfrm>
          <a:off x="13436111" y="133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56065</xdr:rowOff>
    </xdr:from>
    <xdr:to>
      <xdr:col>67</xdr:col>
      <xdr:colOff>101600</xdr:colOff>
      <xdr:row>77</xdr:row>
      <xdr:rowOff>157665</xdr:rowOff>
    </xdr:to>
    <xdr:sp macro="" textlink="">
      <xdr:nvSpPr>
        <xdr:cNvPr id="652" name="楕円 651"/>
        <xdr:cNvSpPr/>
      </xdr:nvSpPr>
      <xdr:spPr>
        <a:xfrm>
          <a:off x="12763500" y="132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148792</xdr:rowOff>
    </xdr:from>
    <xdr:ext cx="534377" cy="259045"/>
    <xdr:sp macro="" textlink="">
      <xdr:nvSpPr>
        <xdr:cNvPr id="653" name="テキスト ボックス 652"/>
        <xdr:cNvSpPr txBox="1"/>
      </xdr:nvSpPr>
      <xdr:spPr>
        <a:xfrm>
          <a:off x="12547111" y="133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137503</xdr:rowOff>
    </xdr:from>
    <xdr:to>
      <xdr:col>85</xdr:col>
      <xdr:colOff>127000</xdr:colOff>
      <xdr:row>97</xdr:row>
      <xdr:rowOff>112992</xdr:rowOff>
    </xdr:to>
    <xdr:cxnSp macro="">
      <xdr:nvCxnSpPr>
        <xdr:cNvPr id="682" name="直線コネクタ 681"/>
        <xdr:cNvCxnSpPr/>
      </xdr:nvCxnSpPr>
      <xdr:spPr>
        <a:xfrm flipV="1">
          <a:off x="15481300" y="16082353"/>
          <a:ext cx="838200" cy="6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112992</xdr:rowOff>
    </xdr:from>
    <xdr:to>
      <xdr:col>81</xdr:col>
      <xdr:colOff>50800</xdr:colOff>
      <xdr:row>98</xdr:row>
      <xdr:rowOff>53378</xdr:rowOff>
    </xdr:to>
    <xdr:cxnSp macro="">
      <xdr:nvCxnSpPr>
        <xdr:cNvPr id="685" name="直線コネクタ 684"/>
        <xdr:cNvCxnSpPr/>
      </xdr:nvCxnSpPr>
      <xdr:spPr>
        <a:xfrm flipV="1">
          <a:off x="14592300" y="16743642"/>
          <a:ext cx="889000" cy="1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146558</xdr:rowOff>
    </xdr:from>
    <xdr:to>
      <xdr:col>76</xdr:col>
      <xdr:colOff>114300</xdr:colOff>
      <xdr:row>98</xdr:row>
      <xdr:rowOff>53378</xdr:rowOff>
    </xdr:to>
    <xdr:cxnSp macro="">
      <xdr:nvCxnSpPr>
        <xdr:cNvPr id="688" name="直線コネクタ 687"/>
        <xdr:cNvCxnSpPr/>
      </xdr:nvCxnSpPr>
      <xdr:spPr>
        <a:xfrm>
          <a:off x="13703300" y="16777208"/>
          <a:ext cx="889000" cy="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132156</xdr:rowOff>
    </xdr:from>
    <xdr:to>
      <xdr:col>71</xdr:col>
      <xdr:colOff>177800</xdr:colOff>
      <xdr:row>97</xdr:row>
      <xdr:rowOff>146558</xdr:rowOff>
    </xdr:to>
    <xdr:cxnSp macro="">
      <xdr:nvCxnSpPr>
        <xdr:cNvPr id="691" name="直線コネクタ 690"/>
        <xdr:cNvCxnSpPr/>
      </xdr:nvCxnSpPr>
      <xdr:spPr>
        <a:xfrm>
          <a:off x="12814300" y="16591356"/>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86703</xdr:rowOff>
    </xdr:from>
    <xdr:to>
      <xdr:col>85</xdr:col>
      <xdr:colOff>177800</xdr:colOff>
      <xdr:row>94</xdr:row>
      <xdr:rowOff>16853</xdr:rowOff>
    </xdr:to>
    <xdr:sp macro="" textlink="">
      <xdr:nvSpPr>
        <xdr:cNvPr id="701" name="楕円 700"/>
        <xdr:cNvSpPr/>
      </xdr:nvSpPr>
      <xdr:spPr>
        <a:xfrm>
          <a:off x="16268700" y="160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109580</xdr:rowOff>
    </xdr:from>
    <xdr:ext cx="534377" cy="259045"/>
    <xdr:sp macro="" textlink="">
      <xdr:nvSpPr>
        <xdr:cNvPr id="702" name="積立金該当値テキスト"/>
        <xdr:cNvSpPr txBox="1"/>
      </xdr:nvSpPr>
      <xdr:spPr>
        <a:xfrm>
          <a:off x="16370300" y="158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62192</xdr:rowOff>
    </xdr:from>
    <xdr:to>
      <xdr:col>81</xdr:col>
      <xdr:colOff>101600</xdr:colOff>
      <xdr:row>97</xdr:row>
      <xdr:rowOff>163792</xdr:rowOff>
    </xdr:to>
    <xdr:sp macro="" textlink="">
      <xdr:nvSpPr>
        <xdr:cNvPr id="703" name="楕円 702"/>
        <xdr:cNvSpPr/>
      </xdr:nvSpPr>
      <xdr:spPr>
        <a:xfrm>
          <a:off x="15430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8869</xdr:rowOff>
    </xdr:from>
    <xdr:ext cx="534377" cy="259045"/>
    <xdr:sp macro="" textlink="">
      <xdr:nvSpPr>
        <xdr:cNvPr id="704" name="テキスト ボックス 703"/>
        <xdr:cNvSpPr txBox="1"/>
      </xdr:nvSpPr>
      <xdr:spPr>
        <a:xfrm>
          <a:off x="15214111" y="164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2578</xdr:rowOff>
    </xdr:from>
    <xdr:to>
      <xdr:col>76</xdr:col>
      <xdr:colOff>165100</xdr:colOff>
      <xdr:row>98</xdr:row>
      <xdr:rowOff>104178</xdr:rowOff>
    </xdr:to>
    <xdr:sp macro="" textlink="">
      <xdr:nvSpPr>
        <xdr:cNvPr id="705" name="楕円 704"/>
        <xdr:cNvSpPr/>
      </xdr:nvSpPr>
      <xdr:spPr>
        <a:xfrm>
          <a:off x="14541500" y="168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95305</xdr:rowOff>
    </xdr:from>
    <xdr:ext cx="534377" cy="259045"/>
    <xdr:sp macro="" textlink="">
      <xdr:nvSpPr>
        <xdr:cNvPr id="706" name="テキスト ボックス 705"/>
        <xdr:cNvSpPr txBox="1"/>
      </xdr:nvSpPr>
      <xdr:spPr>
        <a:xfrm>
          <a:off x="14325111" y="168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95758</xdr:rowOff>
    </xdr:from>
    <xdr:to>
      <xdr:col>72</xdr:col>
      <xdr:colOff>38100</xdr:colOff>
      <xdr:row>98</xdr:row>
      <xdr:rowOff>25908</xdr:rowOff>
    </xdr:to>
    <xdr:sp macro="" textlink="">
      <xdr:nvSpPr>
        <xdr:cNvPr id="707" name="楕円 706"/>
        <xdr:cNvSpPr/>
      </xdr:nvSpPr>
      <xdr:spPr>
        <a:xfrm>
          <a:off x="13652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42435</xdr:rowOff>
    </xdr:from>
    <xdr:ext cx="534377" cy="259045"/>
    <xdr:sp macro="" textlink="">
      <xdr:nvSpPr>
        <xdr:cNvPr id="708" name="テキスト ボックス 707"/>
        <xdr:cNvSpPr txBox="1"/>
      </xdr:nvSpPr>
      <xdr:spPr>
        <a:xfrm>
          <a:off x="13436111" y="165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81356</xdr:rowOff>
    </xdr:from>
    <xdr:to>
      <xdr:col>67</xdr:col>
      <xdr:colOff>101600</xdr:colOff>
      <xdr:row>97</xdr:row>
      <xdr:rowOff>11506</xdr:rowOff>
    </xdr:to>
    <xdr:sp macro="" textlink="">
      <xdr:nvSpPr>
        <xdr:cNvPr id="709" name="楕円 708"/>
        <xdr:cNvSpPr/>
      </xdr:nvSpPr>
      <xdr:spPr>
        <a:xfrm>
          <a:off x="12763500" y="165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28033</xdr:rowOff>
    </xdr:from>
    <xdr:ext cx="534377" cy="259045"/>
    <xdr:sp macro="" textlink="">
      <xdr:nvSpPr>
        <xdr:cNvPr id="710" name="テキスト ボックス 709"/>
        <xdr:cNvSpPr txBox="1"/>
      </xdr:nvSpPr>
      <xdr:spPr>
        <a:xfrm>
          <a:off x="12547111" y="163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44374</xdr:rowOff>
    </xdr:from>
    <xdr:to>
      <xdr:col>116</xdr:col>
      <xdr:colOff>63500</xdr:colOff>
      <xdr:row>39</xdr:row>
      <xdr:rowOff>44450</xdr:rowOff>
    </xdr:to>
    <xdr:cxnSp macro="">
      <xdr:nvCxnSpPr>
        <xdr:cNvPr id="739" name="直線コネクタ 738"/>
        <xdr:cNvCxnSpPr/>
      </xdr:nvCxnSpPr>
      <xdr:spPr>
        <a:xfrm>
          <a:off x="21323300" y="673092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44374</xdr:rowOff>
    </xdr:from>
    <xdr:to>
      <xdr:col>111</xdr:col>
      <xdr:colOff>177800</xdr:colOff>
      <xdr:row>39</xdr:row>
      <xdr:rowOff>44374</xdr:rowOff>
    </xdr:to>
    <xdr:cxnSp macro="">
      <xdr:nvCxnSpPr>
        <xdr:cNvPr id="742" name="直線コネクタ 741"/>
        <xdr:cNvCxnSpPr/>
      </xdr:nvCxnSpPr>
      <xdr:spPr>
        <a:xfrm>
          <a:off x="20434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44374</xdr:rowOff>
    </xdr:from>
    <xdr:to>
      <xdr:col>107</xdr:col>
      <xdr:colOff>50800</xdr:colOff>
      <xdr:row>39</xdr:row>
      <xdr:rowOff>44374</xdr:rowOff>
    </xdr:to>
    <xdr:cxnSp macro="">
      <xdr:nvCxnSpPr>
        <xdr:cNvPr id="745" name="直線コネクタ 744"/>
        <xdr:cNvCxnSpPr/>
      </xdr:nvCxnSpPr>
      <xdr:spPr>
        <a:xfrm>
          <a:off x="19545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44374</xdr:rowOff>
    </xdr:from>
    <xdr:to>
      <xdr:col>102</xdr:col>
      <xdr:colOff>114300</xdr:colOff>
      <xdr:row>39</xdr:row>
      <xdr:rowOff>44374</xdr:rowOff>
    </xdr:to>
    <xdr:cxnSp macro="">
      <xdr:nvCxnSpPr>
        <xdr:cNvPr id="748" name="直線コネクタ 747"/>
        <xdr:cNvCxnSpPr/>
      </xdr:nvCxnSpPr>
      <xdr:spPr>
        <a:xfrm>
          <a:off x="18656300" y="6730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165024</xdr:rowOff>
    </xdr:from>
    <xdr:to>
      <xdr:col>112</xdr:col>
      <xdr:colOff>38100</xdr:colOff>
      <xdr:row>39</xdr:row>
      <xdr:rowOff>95174</xdr:rowOff>
    </xdr:to>
    <xdr:sp macro="" textlink="">
      <xdr:nvSpPr>
        <xdr:cNvPr id="760" name="楕円 759"/>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86301</xdr:rowOff>
    </xdr:from>
    <xdr:ext cx="249299" cy="259045"/>
    <xdr:sp macro="" textlink="">
      <xdr:nvSpPr>
        <xdr:cNvPr id="761" name="テキスト ボックス 760"/>
        <xdr:cNvSpPr txBox="1"/>
      </xdr:nvSpPr>
      <xdr:spPr>
        <a:xfrm>
          <a:off x="21198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62" name="楕円 761"/>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63" name="テキスト ボックス 762"/>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165024</xdr:rowOff>
    </xdr:from>
    <xdr:to>
      <xdr:col>102</xdr:col>
      <xdr:colOff>165100</xdr:colOff>
      <xdr:row>39</xdr:row>
      <xdr:rowOff>95174</xdr:rowOff>
    </xdr:to>
    <xdr:sp macro="" textlink="">
      <xdr:nvSpPr>
        <xdr:cNvPr id="764" name="楕円 763"/>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86301</xdr:rowOff>
    </xdr:from>
    <xdr:ext cx="249299" cy="259045"/>
    <xdr:sp macro="" textlink="">
      <xdr:nvSpPr>
        <xdr:cNvPr id="765" name="テキスト ボックス 764"/>
        <xdr:cNvSpPr txBox="1"/>
      </xdr:nvSpPr>
      <xdr:spPr>
        <a:xfrm>
          <a:off x="19420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6" name="楕円 765"/>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7" name="テキスト ボックス 766"/>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64536</xdr:rowOff>
    </xdr:from>
    <xdr:to>
      <xdr:col>116</xdr:col>
      <xdr:colOff>63500</xdr:colOff>
      <xdr:row>58</xdr:row>
      <xdr:rowOff>70663</xdr:rowOff>
    </xdr:to>
    <xdr:cxnSp macro="">
      <xdr:nvCxnSpPr>
        <xdr:cNvPr id="794" name="直線コネクタ 793"/>
        <xdr:cNvCxnSpPr/>
      </xdr:nvCxnSpPr>
      <xdr:spPr>
        <a:xfrm flipV="1">
          <a:off x="21323300" y="10008636"/>
          <a:ext cx="8382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55301</xdr:rowOff>
    </xdr:from>
    <xdr:to>
      <xdr:col>111</xdr:col>
      <xdr:colOff>177800</xdr:colOff>
      <xdr:row>58</xdr:row>
      <xdr:rowOff>70663</xdr:rowOff>
    </xdr:to>
    <xdr:cxnSp macro="">
      <xdr:nvCxnSpPr>
        <xdr:cNvPr id="797" name="直線コネクタ 796"/>
        <xdr:cNvCxnSpPr/>
      </xdr:nvCxnSpPr>
      <xdr:spPr>
        <a:xfrm>
          <a:off x="20434300" y="9999401"/>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123423</xdr:rowOff>
    </xdr:from>
    <xdr:to>
      <xdr:col>107</xdr:col>
      <xdr:colOff>50800</xdr:colOff>
      <xdr:row>58</xdr:row>
      <xdr:rowOff>55301</xdr:rowOff>
    </xdr:to>
    <xdr:cxnSp macro="">
      <xdr:nvCxnSpPr>
        <xdr:cNvPr id="800" name="直線コネクタ 799"/>
        <xdr:cNvCxnSpPr/>
      </xdr:nvCxnSpPr>
      <xdr:spPr>
        <a:xfrm>
          <a:off x="19545300" y="9896073"/>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118532</xdr:rowOff>
    </xdr:from>
    <xdr:to>
      <xdr:col>102</xdr:col>
      <xdr:colOff>114300</xdr:colOff>
      <xdr:row>57</xdr:row>
      <xdr:rowOff>123423</xdr:rowOff>
    </xdr:to>
    <xdr:cxnSp macro="">
      <xdr:nvCxnSpPr>
        <xdr:cNvPr id="803" name="直線コネクタ 802"/>
        <xdr:cNvCxnSpPr/>
      </xdr:nvCxnSpPr>
      <xdr:spPr>
        <a:xfrm>
          <a:off x="18656300" y="9891182"/>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13736</xdr:rowOff>
    </xdr:from>
    <xdr:to>
      <xdr:col>116</xdr:col>
      <xdr:colOff>114300</xdr:colOff>
      <xdr:row>58</xdr:row>
      <xdr:rowOff>115336</xdr:rowOff>
    </xdr:to>
    <xdr:sp macro="" textlink="">
      <xdr:nvSpPr>
        <xdr:cNvPr id="813" name="楕円 812"/>
        <xdr:cNvSpPr/>
      </xdr:nvSpPr>
      <xdr:spPr>
        <a:xfrm>
          <a:off x="22110700" y="99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100113</xdr:rowOff>
    </xdr:from>
    <xdr:ext cx="469744" cy="259045"/>
    <xdr:sp macro="" textlink="">
      <xdr:nvSpPr>
        <xdr:cNvPr id="814" name="貸付金該当値テキスト"/>
        <xdr:cNvSpPr txBox="1"/>
      </xdr:nvSpPr>
      <xdr:spPr>
        <a:xfrm>
          <a:off x="22212300" y="987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19863</xdr:rowOff>
    </xdr:from>
    <xdr:to>
      <xdr:col>112</xdr:col>
      <xdr:colOff>38100</xdr:colOff>
      <xdr:row>58</xdr:row>
      <xdr:rowOff>121463</xdr:rowOff>
    </xdr:to>
    <xdr:sp macro="" textlink="">
      <xdr:nvSpPr>
        <xdr:cNvPr id="815" name="楕円 814"/>
        <xdr:cNvSpPr/>
      </xdr:nvSpPr>
      <xdr:spPr>
        <a:xfrm>
          <a:off x="21272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112590</xdr:rowOff>
    </xdr:from>
    <xdr:ext cx="469744" cy="259045"/>
    <xdr:sp macro="" textlink="">
      <xdr:nvSpPr>
        <xdr:cNvPr id="816" name="テキスト ボックス 815"/>
        <xdr:cNvSpPr txBox="1"/>
      </xdr:nvSpPr>
      <xdr:spPr>
        <a:xfrm>
          <a:off x="21088428" y="1005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4501</xdr:rowOff>
    </xdr:from>
    <xdr:to>
      <xdr:col>107</xdr:col>
      <xdr:colOff>101600</xdr:colOff>
      <xdr:row>58</xdr:row>
      <xdr:rowOff>106101</xdr:rowOff>
    </xdr:to>
    <xdr:sp macro="" textlink="">
      <xdr:nvSpPr>
        <xdr:cNvPr id="817" name="楕円 816"/>
        <xdr:cNvSpPr/>
      </xdr:nvSpPr>
      <xdr:spPr>
        <a:xfrm>
          <a:off x="20383500" y="9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97228</xdr:rowOff>
    </xdr:from>
    <xdr:ext cx="469744" cy="259045"/>
    <xdr:sp macro="" textlink="">
      <xdr:nvSpPr>
        <xdr:cNvPr id="818" name="テキスト ボックス 817"/>
        <xdr:cNvSpPr txBox="1"/>
      </xdr:nvSpPr>
      <xdr:spPr>
        <a:xfrm>
          <a:off x="20199428" y="1004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72623</xdr:rowOff>
    </xdr:from>
    <xdr:to>
      <xdr:col>102</xdr:col>
      <xdr:colOff>165100</xdr:colOff>
      <xdr:row>58</xdr:row>
      <xdr:rowOff>2773</xdr:rowOff>
    </xdr:to>
    <xdr:sp macro="" textlink="">
      <xdr:nvSpPr>
        <xdr:cNvPr id="819" name="楕円 818"/>
        <xdr:cNvSpPr/>
      </xdr:nvSpPr>
      <xdr:spPr>
        <a:xfrm>
          <a:off x="19494500" y="9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165350</xdr:rowOff>
    </xdr:from>
    <xdr:ext cx="469744" cy="259045"/>
    <xdr:sp macro="" textlink="">
      <xdr:nvSpPr>
        <xdr:cNvPr id="820" name="テキスト ボックス 819"/>
        <xdr:cNvSpPr txBox="1"/>
      </xdr:nvSpPr>
      <xdr:spPr>
        <a:xfrm>
          <a:off x="19310428" y="993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67732</xdr:rowOff>
    </xdr:from>
    <xdr:to>
      <xdr:col>98</xdr:col>
      <xdr:colOff>38100</xdr:colOff>
      <xdr:row>57</xdr:row>
      <xdr:rowOff>169332</xdr:rowOff>
    </xdr:to>
    <xdr:sp macro="" textlink="">
      <xdr:nvSpPr>
        <xdr:cNvPr id="821" name="楕円 820"/>
        <xdr:cNvSpPr/>
      </xdr:nvSpPr>
      <xdr:spPr>
        <a:xfrm>
          <a:off x="18605500" y="98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160459</xdr:rowOff>
    </xdr:from>
    <xdr:ext cx="469744" cy="259045"/>
    <xdr:sp macro="" textlink="">
      <xdr:nvSpPr>
        <xdr:cNvPr id="822" name="テキスト ボックス 821"/>
        <xdr:cNvSpPr txBox="1"/>
      </xdr:nvSpPr>
      <xdr:spPr>
        <a:xfrm>
          <a:off x="18421428" y="99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45269</xdr:rowOff>
    </xdr:from>
    <xdr:to>
      <xdr:col>116</xdr:col>
      <xdr:colOff>63500</xdr:colOff>
      <xdr:row>76</xdr:row>
      <xdr:rowOff>136176</xdr:rowOff>
    </xdr:to>
    <xdr:cxnSp macro="">
      <xdr:nvCxnSpPr>
        <xdr:cNvPr id="852" name="直線コネクタ 851"/>
        <xdr:cNvCxnSpPr/>
      </xdr:nvCxnSpPr>
      <xdr:spPr>
        <a:xfrm>
          <a:off x="21323300" y="12732569"/>
          <a:ext cx="838200" cy="4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45269</xdr:rowOff>
    </xdr:from>
    <xdr:to>
      <xdr:col>111</xdr:col>
      <xdr:colOff>177800</xdr:colOff>
      <xdr:row>74</xdr:row>
      <xdr:rowOff>47327</xdr:rowOff>
    </xdr:to>
    <xdr:cxnSp macro="">
      <xdr:nvCxnSpPr>
        <xdr:cNvPr id="855" name="直線コネクタ 854"/>
        <xdr:cNvCxnSpPr/>
      </xdr:nvCxnSpPr>
      <xdr:spPr>
        <a:xfrm flipV="1">
          <a:off x="20434300" y="1273256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134862</xdr:rowOff>
    </xdr:from>
    <xdr:to>
      <xdr:col>107</xdr:col>
      <xdr:colOff>50800</xdr:colOff>
      <xdr:row>74</xdr:row>
      <xdr:rowOff>47327</xdr:rowOff>
    </xdr:to>
    <xdr:cxnSp macro="">
      <xdr:nvCxnSpPr>
        <xdr:cNvPr id="858" name="直線コネクタ 857"/>
        <xdr:cNvCxnSpPr/>
      </xdr:nvCxnSpPr>
      <xdr:spPr>
        <a:xfrm>
          <a:off x="19545300" y="12650712"/>
          <a:ext cx="889000" cy="8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134862</xdr:rowOff>
    </xdr:from>
    <xdr:to>
      <xdr:col>102</xdr:col>
      <xdr:colOff>114300</xdr:colOff>
      <xdr:row>73</xdr:row>
      <xdr:rowOff>148520</xdr:rowOff>
    </xdr:to>
    <xdr:cxnSp macro="">
      <xdr:nvCxnSpPr>
        <xdr:cNvPr id="861" name="直線コネクタ 860"/>
        <xdr:cNvCxnSpPr/>
      </xdr:nvCxnSpPr>
      <xdr:spPr>
        <a:xfrm flipV="1">
          <a:off x="18656300" y="12650712"/>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71" name="楕円 870"/>
        <xdr:cNvSpPr/>
      </xdr:nvSpPr>
      <xdr:spPr>
        <a:xfrm>
          <a:off x="22110700" y="131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63803</xdr:rowOff>
    </xdr:from>
    <xdr:ext cx="534377" cy="259045"/>
    <xdr:sp macro="" textlink="">
      <xdr:nvSpPr>
        <xdr:cNvPr id="872" name="繰出金該当値テキスト"/>
        <xdr:cNvSpPr txBox="1"/>
      </xdr:nvSpPr>
      <xdr:spPr>
        <a:xfrm>
          <a:off x="22212300" y="130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165919</xdr:rowOff>
    </xdr:from>
    <xdr:to>
      <xdr:col>112</xdr:col>
      <xdr:colOff>38100</xdr:colOff>
      <xdr:row>74</xdr:row>
      <xdr:rowOff>96069</xdr:rowOff>
    </xdr:to>
    <xdr:sp macro="" textlink="">
      <xdr:nvSpPr>
        <xdr:cNvPr id="873" name="楕円 872"/>
        <xdr:cNvSpPr/>
      </xdr:nvSpPr>
      <xdr:spPr>
        <a:xfrm>
          <a:off x="21272500" y="126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112596</xdr:rowOff>
    </xdr:from>
    <xdr:ext cx="534377" cy="259045"/>
    <xdr:sp macro="" textlink="">
      <xdr:nvSpPr>
        <xdr:cNvPr id="874" name="テキスト ボックス 873"/>
        <xdr:cNvSpPr txBox="1"/>
      </xdr:nvSpPr>
      <xdr:spPr>
        <a:xfrm>
          <a:off x="21056111" y="124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167977</xdr:rowOff>
    </xdr:from>
    <xdr:to>
      <xdr:col>107</xdr:col>
      <xdr:colOff>101600</xdr:colOff>
      <xdr:row>74</xdr:row>
      <xdr:rowOff>98127</xdr:rowOff>
    </xdr:to>
    <xdr:sp macro="" textlink="">
      <xdr:nvSpPr>
        <xdr:cNvPr id="875" name="楕円 874"/>
        <xdr:cNvSpPr/>
      </xdr:nvSpPr>
      <xdr:spPr>
        <a:xfrm>
          <a:off x="20383500" y="1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114654</xdr:rowOff>
    </xdr:from>
    <xdr:ext cx="534377" cy="259045"/>
    <xdr:sp macro="" textlink="">
      <xdr:nvSpPr>
        <xdr:cNvPr id="876" name="テキスト ボックス 875"/>
        <xdr:cNvSpPr txBox="1"/>
      </xdr:nvSpPr>
      <xdr:spPr>
        <a:xfrm>
          <a:off x="20167111" y="124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84062</xdr:rowOff>
    </xdr:from>
    <xdr:to>
      <xdr:col>102</xdr:col>
      <xdr:colOff>165100</xdr:colOff>
      <xdr:row>74</xdr:row>
      <xdr:rowOff>14212</xdr:rowOff>
    </xdr:to>
    <xdr:sp macro="" textlink="">
      <xdr:nvSpPr>
        <xdr:cNvPr id="877" name="楕円 876"/>
        <xdr:cNvSpPr/>
      </xdr:nvSpPr>
      <xdr:spPr>
        <a:xfrm>
          <a:off x="19494500" y="125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30739</xdr:rowOff>
    </xdr:from>
    <xdr:ext cx="534377" cy="259045"/>
    <xdr:sp macro="" textlink="">
      <xdr:nvSpPr>
        <xdr:cNvPr id="878" name="テキスト ボックス 877"/>
        <xdr:cNvSpPr txBox="1"/>
      </xdr:nvSpPr>
      <xdr:spPr>
        <a:xfrm>
          <a:off x="19278111" y="123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97720</xdr:rowOff>
    </xdr:from>
    <xdr:to>
      <xdr:col>98</xdr:col>
      <xdr:colOff>38100</xdr:colOff>
      <xdr:row>74</xdr:row>
      <xdr:rowOff>27870</xdr:rowOff>
    </xdr:to>
    <xdr:sp macro="" textlink="">
      <xdr:nvSpPr>
        <xdr:cNvPr id="879" name="楕円 878"/>
        <xdr:cNvSpPr/>
      </xdr:nvSpPr>
      <xdr:spPr>
        <a:xfrm>
          <a:off x="18605500" y="126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44397</xdr:rowOff>
    </xdr:from>
    <xdr:ext cx="534377" cy="259045"/>
    <xdr:sp macro="" textlink="">
      <xdr:nvSpPr>
        <xdr:cNvPr id="880" name="テキスト ボックス 879"/>
        <xdr:cNvSpPr txBox="1"/>
      </xdr:nvSpPr>
      <xdr:spPr>
        <a:xfrm>
          <a:off x="18389111" y="123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973,234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円となっている。主要な構成項目である人件費は、住民一人あたり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93,176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会計年度任用職員制度の開始に伴うことの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増加等が影響し、前年比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12,607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円増加した。扶助費は、自立支援給付費や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施設型給付費・地域型給付費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の増加により前年比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円増加した。維持補修費が類似団体と比較して大幅に上回っているのは、除排雪経費が含まれているため前年比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8,484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補助費は、新型コロナウイルス感染症特別定額給付金等の影響により、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144,886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円の大幅増加となった。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普通建設事業費は、新庁舎整備事業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や学校給食共同調理場整備事業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97,699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円増加した。今後も大規模事業を控えており普通建設事業費の増加が予想されるため、交付税措置のある有利な起債の活用や事業実施時期の平準化等に努める。また、公共下水道事業特別会計等への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負担金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が多額になっているため、各公営企業会計の経営健全化を進め負担額を抑制し、自由度の高い市政運営を目指す。</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26,159
25,832
214.67
25,992,737
25,458,828
474,484
8,102,044
22,347,364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160274</xdr:rowOff>
    </xdr:from>
    <xdr:to>
      <xdr:col>24</xdr:col>
      <xdr:colOff>63500</xdr:colOff>
      <xdr:row>33</xdr:row>
      <xdr:rowOff>8745</xdr:rowOff>
    </xdr:to>
    <xdr:cxnSp macro="">
      <xdr:nvCxnSpPr>
        <xdr:cNvPr id="63" name="直線コネクタ 62"/>
        <xdr:cNvCxnSpPr/>
      </xdr:nvCxnSpPr>
      <xdr:spPr>
        <a:xfrm>
          <a:off x="3797300" y="5646674"/>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147211</xdr:rowOff>
    </xdr:from>
    <xdr:to>
      <xdr:col>19</xdr:col>
      <xdr:colOff>177800</xdr:colOff>
      <xdr:row>32</xdr:row>
      <xdr:rowOff>160274</xdr:rowOff>
    </xdr:to>
    <xdr:cxnSp macro="">
      <xdr:nvCxnSpPr>
        <xdr:cNvPr id="66" name="直線コネクタ 65"/>
        <xdr:cNvCxnSpPr/>
      </xdr:nvCxnSpPr>
      <xdr:spPr>
        <a:xfrm>
          <a:off x="2908300" y="563361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147211</xdr:rowOff>
    </xdr:from>
    <xdr:to>
      <xdr:col>15</xdr:col>
      <xdr:colOff>50800</xdr:colOff>
      <xdr:row>33</xdr:row>
      <xdr:rowOff>8418</xdr:rowOff>
    </xdr:to>
    <xdr:cxnSp macro="">
      <xdr:nvCxnSpPr>
        <xdr:cNvPr id="69" name="直線コネクタ 68"/>
        <xdr:cNvCxnSpPr/>
      </xdr:nvCxnSpPr>
      <xdr:spPr>
        <a:xfrm flipV="1">
          <a:off x="2019300" y="56336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8418</xdr:rowOff>
    </xdr:from>
    <xdr:to>
      <xdr:col>10</xdr:col>
      <xdr:colOff>114300</xdr:colOff>
      <xdr:row>33</xdr:row>
      <xdr:rowOff>50546</xdr:rowOff>
    </xdr:to>
    <xdr:cxnSp macro="">
      <xdr:nvCxnSpPr>
        <xdr:cNvPr id="72" name="直線コネクタ 71"/>
        <xdr:cNvCxnSpPr/>
      </xdr:nvCxnSpPr>
      <xdr:spPr>
        <a:xfrm flipV="1">
          <a:off x="1130300" y="5666268"/>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129395</xdr:rowOff>
    </xdr:from>
    <xdr:to>
      <xdr:col>24</xdr:col>
      <xdr:colOff>114300</xdr:colOff>
      <xdr:row>33</xdr:row>
      <xdr:rowOff>59545</xdr:rowOff>
    </xdr:to>
    <xdr:sp macro="" textlink="">
      <xdr:nvSpPr>
        <xdr:cNvPr id="82" name="楕円 81"/>
        <xdr:cNvSpPr/>
      </xdr:nvSpPr>
      <xdr:spPr>
        <a:xfrm>
          <a:off x="4584700" y="5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152272</xdr:rowOff>
    </xdr:from>
    <xdr:ext cx="469744" cy="259045"/>
    <xdr:sp macro="" textlink="">
      <xdr:nvSpPr>
        <xdr:cNvPr id="83" name="議会費該当値テキスト"/>
        <xdr:cNvSpPr txBox="1"/>
      </xdr:nvSpPr>
      <xdr:spPr>
        <a:xfrm>
          <a:off x="4686300" y="5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109474</xdr:rowOff>
    </xdr:from>
    <xdr:to>
      <xdr:col>20</xdr:col>
      <xdr:colOff>38100</xdr:colOff>
      <xdr:row>33</xdr:row>
      <xdr:rowOff>39624</xdr:rowOff>
    </xdr:to>
    <xdr:sp macro="" textlink="">
      <xdr:nvSpPr>
        <xdr:cNvPr id="84" name="楕円 83"/>
        <xdr:cNvSpPr/>
      </xdr:nvSpPr>
      <xdr:spPr>
        <a:xfrm>
          <a:off x="3746500" y="55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56151</xdr:rowOff>
    </xdr:from>
    <xdr:ext cx="469744" cy="259045"/>
    <xdr:sp macro="" textlink="">
      <xdr:nvSpPr>
        <xdr:cNvPr id="85" name="テキスト ボックス 84"/>
        <xdr:cNvSpPr txBox="1"/>
      </xdr:nvSpPr>
      <xdr:spPr>
        <a:xfrm>
          <a:off x="3562428" y="53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96411</xdr:rowOff>
    </xdr:from>
    <xdr:to>
      <xdr:col>15</xdr:col>
      <xdr:colOff>101600</xdr:colOff>
      <xdr:row>33</xdr:row>
      <xdr:rowOff>26561</xdr:rowOff>
    </xdr:to>
    <xdr:sp macro="" textlink="">
      <xdr:nvSpPr>
        <xdr:cNvPr id="86" name="楕円 85"/>
        <xdr:cNvSpPr/>
      </xdr:nvSpPr>
      <xdr:spPr>
        <a:xfrm>
          <a:off x="2857500" y="55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43088</xdr:rowOff>
    </xdr:from>
    <xdr:ext cx="469744" cy="259045"/>
    <xdr:sp macro="" textlink="">
      <xdr:nvSpPr>
        <xdr:cNvPr id="87" name="テキスト ボックス 86"/>
        <xdr:cNvSpPr txBox="1"/>
      </xdr:nvSpPr>
      <xdr:spPr>
        <a:xfrm>
          <a:off x="2673428" y="53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129068</xdr:rowOff>
    </xdr:from>
    <xdr:to>
      <xdr:col>10</xdr:col>
      <xdr:colOff>165100</xdr:colOff>
      <xdr:row>33</xdr:row>
      <xdr:rowOff>59218</xdr:rowOff>
    </xdr:to>
    <xdr:sp macro="" textlink="">
      <xdr:nvSpPr>
        <xdr:cNvPr id="88" name="楕円 87"/>
        <xdr:cNvSpPr/>
      </xdr:nvSpPr>
      <xdr:spPr>
        <a:xfrm>
          <a:off x="1968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75745</xdr:rowOff>
    </xdr:from>
    <xdr:ext cx="469744" cy="259045"/>
    <xdr:sp macro="" textlink="">
      <xdr:nvSpPr>
        <xdr:cNvPr id="89" name="テキスト ボックス 88"/>
        <xdr:cNvSpPr txBox="1"/>
      </xdr:nvSpPr>
      <xdr:spPr>
        <a:xfrm>
          <a:off x="1784428" y="539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171196</xdr:rowOff>
    </xdr:from>
    <xdr:to>
      <xdr:col>6</xdr:col>
      <xdr:colOff>38100</xdr:colOff>
      <xdr:row>33</xdr:row>
      <xdr:rowOff>101346</xdr:rowOff>
    </xdr:to>
    <xdr:sp macro="" textlink="">
      <xdr:nvSpPr>
        <xdr:cNvPr id="90" name="楕円 89"/>
        <xdr:cNvSpPr/>
      </xdr:nvSpPr>
      <xdr:spPr>
        <a:xfrm>
          <a:off x="1079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117873</xdr:rowOff>
    </xdr:from>
    <xdr:ext cx="469744" cy="259045"/>
    <xdr:sp macro="" textlink="">
      <xdr:nvSpPr>
        <xdr:cNvPr id="91" name="テキスト ボックス 90"/>
        <xdr:cNvSpPr txBox="1"/>
      </xdr:nvSpPr>
      <xdr:spPr>
        <a:xfrm>
          <a:off x="895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162909</xdr:rowOff>
    </xdr:from>
    <xdr:to>
      <xdr:col>24</xdr:col>
      <xdr:colOff>63500</xdr:colOff>
      <xdr:row>56</xdr:row>
      <xdr:rowOff>15100</xdr:rowOff>
    </xdr:to>
    <xdr:cxnSp macro="">
      <xdr:nvCxnSpPr>
        <xdr:cNvPr id="122" name="直線コネクタ 121"/>
        <xdr:cNvCxnSpPr/>
      </xdr:nvCxnSpPr>
      <xdr:spPr>
        <a:xfrm flipV="1">
          <a:off x="3797300" y="8735409"/>
          <a:ext cx="838200" cy="8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15100</xdr:rowOff>
    </xdr:from>
    <xdr:to>
      <xdr:col>19</xdr:col>
      <xdr:colOff>177800</xdr:colOff>
      <xdr:row>57</xdr:row>
      <xdr:rowOff>145366</xdr:rowOff>
    </xdr:to>
    <xdr:cxnSp macro="">
      <xdr:nvCxnSpPr>
        <xdr:cNvPr id="125" name="直線コネクタ 124"/>
        <xdr:cNvCxnSpPr/>
      </xdr:nvCxnSpPr>
      <xdr:spPr>
        <a:xfrm flipV="1">
          <a:off x="2908300" y="9616300"/>
          <a:ext cx="889000" cy="30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145366</xdr:rowOff>
    </xdr:from>
    <xdr:to>
      <xdr:col>15</xdr:col>
      <xdr:colOff>50800</xdr:colOff>
      <xdr:row>57</xdr:row>
      <xdr:rowOff>149909</xdr:rowOff>
    </xdr:to>
    <xdr:cxnSp macro="">
      <xdr:nvCxnSpPr>
        <xdr:cNvPr id="128" name="直線コネクタ 127"/>
        <xdr:cNvCxnSpPr/>
      </xdr:nvCxnSpPr>
      <xdr:spPr>
        <a:xfrm flipV="1">
          <a:off x="2019300" y="9918016"/>
          <a:ext cx="889000" cy="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131141</xdr:rowOff>
    </xdr:from>
    <xdr:to>
      <xdr:col>10</xdr:col>
      <xdr:colOff>114300</xdr:colOff>
      <xdr:row>57</xdr:row>
      <xdr:rowOff>149909</xdr:rowOff>
    </xdr:to>
    <xdr:cxnSp macro="">
      <xdr:nvCxnSpPr>
        <xdr:cNvPr id="131" name="直線コネクタ 130"/>
        <xdr:cNvCxnSpPr/>
      </xdr:nvCxnSpPr>
      <xdr:spPr>
        <a:xfrm>
          <a:off x="1130300" y="990379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112109</xdr:rowOff>
    </xdr:from>
    <xdr:to>
      <xdr:col>24</xdr:col>
      <xdr:colOff>114300</xdr:colOff>
      <xdr:row>51</xdr:row>
      <xdr:rowOff>42259</xdr:rowOff>
    </xdr:to>
    <xdr:sp macro="" textlink="">
      <xdr:nvSpPr>
        <xdr:cNvPr id="141" name="楕円 140"/>
        <xdr:cNvSpPr/>
      </xdr:nvSpPr>
      <xdr:spPr>
        <a:xfrm>
          <a:off x="4584700" y="86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65136</xdr:rowOff>
    </xdr:from>
    <xdr:ext cx="599010" cy="259045"/>
    <xdr:sp macro="" textlink="">
      <xdr:nvSpPr>
        <xdr:cNvPr id="142" name="総務費該当値テキスト"/>
        <xdr:cNvSpPr txBox="1"/>
      </xdr:nvSpPr>
      <xdr:spPr>
        <a:xfrm>
          <a:off x="4686300" y="863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135750</xdr:rowOff>
    </xdr:from>
    <xdr:to>
      <xdr:col>20</xdr:col>
      <xdr:colOff>38100</xdr:colOff>
      <xdr:row>56</xdr:row>
      <xdr:rowOff>65900</xdr:rowOff>
    </xdr:to>
    <xdr:sp macro="" textlink="">
      <xdr:nvSpPr>
        <xdr:cNvPr id="143" name="楕円 142"/>
        <xdr:cNvSpPr/>
      </xdr:nvSpPr>
      <xdr:spPr>
        <a:xfrm>
          <a:off x="3746500" y="95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82427</xdr:rowOff>
    </xdr:from>
    <xdr:ext cx="599010" cy="259045"/>
    <xdr:sp macro="" textlink="">
      <xdr:nvSpPr>
        <xdr:cNvPr id="144" name="テキスト ボックス 143"/>
        <xdr:cNvSpPr txBox="1"/>
      </xdr:nvSpPr>
      <xdr:spPr>
        <a:xfrm>
          <a:off x="3497795" y="934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94566</xdr:rowOff>
    </xdr:from>
    <xdr:to>
      <xdr:col>15</xdr:col>
      <xdr:colOff>101600</xdr:colOff>
      <xdr:row>58</xdr:row>
      <xdr:rowOff>24716</xdr:rowOff>
    </xdr:to>
    <xdr:sp macro="" textlink="">
      <xdr:nvSpPr>
        <xdr:cNvPr id="145" name="楕円 144"/>
        <xdr:cNvSpPr/>
      </xdr:nvSpPr>
      <xdr:spPr>
        <a:xfrm>
          <a:off x="2857500" y="98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41243</xdr:rowOff>
    </xdr:from>
    <xdr:ext cx="534377" cy="259045"/>
    <xdr:sp macro="" textlink="">
      <xdr:nvSpPr>
        <xdr:cNvPr id="146" name="テキスト ボックス 145"/>
        <xdr:cNvSpPr txBox="1"/>
      </xdr:nvSpPr>
      <xdr:spPr>
        <a:xfrm>
          <a:off x="2641111" y="96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99109</xdr:rowOff>
    </xdr:from>
    <xdr:to>
      <xdr:col>10</xdr:col>
      <xdr:colOff>165100</xdr:colOff>
      <xdr:row>58</xdr:row>
      <xdr:rowOff>29259</xdr:rowOff>
    </xdr:to>
    <xdr:sp macro="" textlink="">
      <xdr:nvSpPr>
        <xdr:cNvPr id="147" name="楕円 146"/>
        <xdr:cNvSpPr/>
      </xdr:nvSpPr>
      <xdr:spPr>
        <a:xfrm>
          <a:off x="1968500" y="98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45786</xdr:rowOff>
    </xdr:from>
    <xdr:ext cx="534377" cy="259045"/>
    <xdr:sp macro="" textlink="">
      <xdr:nvSpPr>
        <xdr:cNvPr id="148" name="テキスト ボックス 147"/>
        <xdr:cNvSpPr txBox="1"/>
      </xdr:nvSpPr>
      <xdr:spPr>
        <a:xfrm>
          <a:off x="1752111" y="964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80341</xdr:rowOff>
    </xdr:from>
    <xdr:to>
      <xdr:col>6</xdr:col>
      <xdr:colOff>38100</xdr:colOff>
      <xdr:row>58</xdr:row>
      <xdr:rowOff>10491</xdr:rowOff>
    </xdr:to>
    <xdr:sp macro="" textlink="">
      <xdr:nvSpPr>
        <xdr:cNvPr id="149" name="楕円 148"/>
        <xdr:cNvSpPr/>
      </xdr:nvSpPr>
      <xdr:spPr>
        <a:xfrm>
          <a:off x="1079500" y="98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27018</xdr:rowOff>
    </xdr:from>
    <xdr:ext cx="534377" cy="259045"/>
    <xdr:sp macro="" textlink="">
      <xdr:nvSpPr>
        <xdr:cNvPr id="150" name="テキスト ボックス 149"/>
        <xdr:cNvSpPr txBox="1"/>
      </xdr:nvSpPr>
      <xdr:spPr>
        <a:xfrm>
          <a:off x="863111" y="96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117689</xdr:rowOff>
    </xdr:from>
    <xdr:to>
      <xdr:col>24</xdr:col>
      <xdr:colOff>63500</xdr:colOff>
      <xdr:row>75</xdr:row>
      <xdr:rowOff>59004</xdr:rowOff>
    </xdr:to>
    <xdr:cxnSp macro="">
      <xdr:nvCxnSpPr>
        <xdr:cNvPr id="182" name="直線コネクタ 181"/>
        <xdr:cNvCxnSpPr/>
      </xdr:nvCxnSpPr>
      <xdr:spPr>
        <a:xfrm>
          <a:off x="3797300" y="12633539"/>
          <a:ext cx="838200" cy="28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117689</xdr:rowOff>
    </xdr:from>
    <xdr:to>
      <xdr:col>19</xdr:col>
      <xdr:colOff>177800</xdr:colOff>
      <xdr:row>76</xdr:row>
      <xdr:rowOff>78648</xdr:rowOff>
    </xdr:to>
    <xdr:cxnSp macro="">
      <xdr:nvCxnSpPr>
        <xdr:cNvPr id="185" name="直線コネクタ 184"/>
        <xdr:cNvCxnSpPr/>
      </xdr:nvCxnSpPr>
      <xdr:spPr>
        <a:xfrm flipV="1">
          <a:off x="2908300" y="12633539"/>
          <a:ext cx="889000" cy="47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78648</xdr:rowOff>
    </xdr:from>
    <xdr:to>
      <xdr:col>15</xdr:col>
      <xdr:colOff>50800</xdr:colOff>
      <xdr:row>76</xdr:row>
      <xdr:rowOff>86714</xdr:rowOff>
    </xdr:to>
    <xdr:cxnSp macro="">
      <xdr:nvCxnSpPr>
        <xdr:cNvPr id="188" name="直線コネクタ 187"/>
        <xdr:cNvCxnSpPr/>
      </xdr:nvCxnSpPr>
      <xdr:spPr>
        <a:xfrm flipV="1">
          <a:off x="2019300" y="13108848"/>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86714</xdr:rowOff>
    </xdr:from>
    <xdr:to>
      <xdr:col>10</xdr:col>
      <xdr:colOff>114300</xdr:colOff>
      <xdr:row>76</xdr:row>
      <xdr:rowOff>97915</xdr:rowOff>
    </xdr:to>
    <xdr:cxnSp macro="">
      <xdr:nvCxnSpPr>
        <xdr:cNvPr id="191" name="直線コネクタ 190"/>
        <xdr:cNvCxnSpPr/>
      </xdr:nvCxnSpPr>
      <xdr:spPr>
        <a:xfrm flipV="1">
          <a:off x="1130300" y="1311691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8204</xdr:rowOff>
    </xdr:from>
    <xdr:to>
      <xdr:col>24</xdr:col>
      <xdr:colOff>114300</xdr:colOff>
      <xdr:row>75</xdr:row>
      <xdr:rowOff>109804</xdr:rowOff>
    </xdr:to>
    <xdr:sp macro="" textlink="">
      <xdr:nvSpPr>
        <xdr:cNvPr id="201" name="楕円 200"/>
        <xdr:cNvSpPr/>
      </xdr:nvSpPr>
      <xdr:spPr>
        <a:xfrm>
          <a:off x="4584700" y="128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31081</xdr:rowOff>
    </xdr:from>
    <xdr:ext cx="599010" cy="259045"/>
    <xdr:sp macro="" textlink="">
      <xdr:nvSpPr>
        <xdr:cNvPr id="202" name="民生費該当値テキスト"/>
        <xdr:cNvSpPr txBox="1"/>
      </xdr:nvSpPr>
      <xdr:spPr>
        <a:xfrm>
          <a:off x="4686300" y="1271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66889</xdr:rowOff>
    </xdr:from>
    <xdr:to>
      <xdr:col>20</xdr:col>
      <xdr:colOff>38100</xdr:colOff>
      <xdr:row>73</xdr:row>
      <xdr:rowOff>168489</xdr:rowOff>
    </xdr:to>
    <xdr:sp macro="" textlink="">
      <xdr:nvSpPr>
        <xdr:cNvPr id="203" name="楕円 202"/>
        <xdr:cNvSpPr/>
      </xdr:nvSpPr>
      <xdr:spPr>
        <a:xfrm>
          <a:off x="3746500" y="125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13566</xdr:rowOff>
    </xdr:from>
    <xdr:ext cx="599010" cy="259045"/>
    <xdr:sp macro="" textlink="">
      <xdr:nvSpPr>
        <xdr:cNvPr id="204" name="テキスト ボックス 203"/>
        <xdr:cNvSpPr txBox="1"/>
      </xdr:nvSpPr>
      <xdr:spPr>
        <a:xfrm>
          <a:off x="3497795" y="123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27848</xdr:rowOff>
    </xdr:from>
    <xdr:to>
      <xdr:col>15</xdr:col>
      <xdr:colOff>101600</xdr:colOff>
      <xdr:row>76</xdr:row>
      <xdr:rowOff>129448</xdr:rowOff>
    </xdr:to>
    <xdr:sp macro="" textlink="">
      <xdr:nvSpPr>
        <xdr:cNvPr id="205" name="楕円 204"/>
        <xdr:cNvSpPr/>
      </xdr:nvSpPr>
      <xdr:spPr>
        <a:xfrm>
          <a:off x="2857500" y="130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145974</xdr:rowOff>
    </xdr:from>
    <xdr:ext cx="599010" cy="259045"/>
    <xdr:sp macro="" textlink="">
      <xdr:nvSpPr>
        <xdr:cNvPr id="206" name="テキスト ボックス 205"/>
        <xdr:cNvSpPr txBox="1"/>
      </xdr:nvSpPr>
      <xdr:spPr>
        <a:xfrm>
          <a:off x="2608795" y="1283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35914</xdr:rowOff>
    </xdr:from>
    <xdr:to>
      <xdr:col>10</xdr:col>
      <xdr:colOff>165100</xdr:colOff>
      <xdr:row>76</xdr:row>
      <xdr:rowOff>137514</xdr:rowOff>
    </xdr:to>
    <xdr:sp macro="" textlink="">
      <xdr:nvSpPr>
        <xdr:cNvPr id="207" name="楕円 206"/>
        <xdr:cNvSpPr/>
      </xdr:nvSpPr>
      <xdr:spPr>
        <a:xfrm>
          <a:off x="1968500" y="130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154041</xdr:rowOff>
    </xdr:from>
    <xdr:ext cx="599010" cy="259045"/>
    <xdr:sp macro="" textlink="">
      <xdr:nvSpPr>
        <xdr:cNvPr id="208" name="テキスト ボックス 207"/>
        <xdr:cNvSpPr txBox="1"/>
      </xdr:nvSpPr>
      <xdr:spPr>
        <a:xfrm>
          <a:off x="1719795" y="1284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47115</xdr:rowOff>
    </xdr:from>
    <xdr:to>
      <xdr:col>6</xdr:col>
      <xdr:colOff>38100</xdr:colOff>
      <xdr:row>76</xdr:row>
      <xdr:rowOff>148715</xdr:rowOff>
    </xdr:to>
    <xdr:sp macro="" textlink="">
      <xdr:nvSpPr>
        <xdr:cNvPr id="209" name="楕円 208"/>
        <xdr:cNvSpPr/>
      </xdr:nvSpPr>
      <xdr:spPr>
        <a:xfrm>
          <a:off x="1079500" y="130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165242</xdr:rowOff>
    </xdr:from>
    <xdr:ext cx="599010" cy="259045"/>
    <xdr:sp macro="" textlink="">
      <xdr:nvSpPr>
        <xdr:cNvPr id="210" name="テキスト ボックス 209"/>
        <xdr:cNvSpPr txBox="1"/>
      </xdr:nvSpPr>
      <xdr:spPr>
        <a:xfrm>
          <a:off x="830795" y="1285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152933</xdr:rowOff>
    </xdr:from>
    <xdr:to>
      <xdr:col>24</xdr:col>
      <xdr:colOff>63500</xdr:colOff>
      <xdr:row>98</xdr:row>
      <xdr:rowOff>122504</xdr:rowOff>
    </xdr:to>
    <xdr:cxnSp macro="">
      <xdr:nvCxnSpPr>
        <xdr:cNvPr id="240" name="直線コネクタ 239"/>
        <xdr:cNvCxnSpPr/>
      </xdr:nvCxnSpPr>
      <xdr:spPr>
        <a:xfrm flipV="1">
          <a:off x="3797300" y="16783583"/>
          <a:ext cx="838200" cy="1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117120</xdr:rowOff>
    </xdr:from>
    <xdr:to>
      <xdr:col>19</xdr:col>
      <xdr:colOff>177800</xdr:colOff>
      <xdr:row>98</xdr:row>
      <xdr:rowOff>122504</xdr:rowOff>
    </xdr:to>
    <xdr:cxnSp macro="">
      <xdr:nvCxnSpPr>
        <xdr:cNvPr id="243" name="直線コネクタ 242"/>
        <xdr:cNvCxnSpPr/>
      </xdr:nvCxnSpPr>
      <xdr:spPr>
        <a:xfrm>
          <a:off x="2908300" y="16919220"/>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117120</xdr:rowOff>
    </xdr:from>
    <xdr:to>
      <xdr:col>15</xdr:col>
      <xdr:colOff>50800</xdr:colOff>
      <xdr:row>99</xdr:row>
      <xdr:rowOff>4687</xdr:rowOff>
    </xdr:to>
    <xdr:cxnSp macro="">
      <xdr:nvCxnSpPr>
        <xdr:cNvPr id="246" name="直線コネクタ 245"/>
        <xdr:cNvCxnSpPr/>
      </xdr:nvCxnSpPr>
      <xdr:spPr>
        <a:xfrm flipV="1">
          <a:off x="2019300" y="16919220"/>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4687</xdr:rowOff>
    </xdr:from>
    <xdr:to>
      <xdr:col>10</xdr:col>
      <xdr:colOff>114300</xdr:colOff>
      <xdr:row>99</xdr:row>
      <xdr:rowOff>39382</xdr:rowOff>
    </xdr:to>
    <xdr:cxnSp macro="">
      <xdr:nvCxnSpPr>
        <xdr:cNvPr id="249" name="直線コネクタ 248"/>
        <xdr:cNvCxnSpPr/>
      </xdr:nvCxnSpPr>
      <xdr:spPr>
        <a:xfrm flipV="1">
          <a:off x="1130300" y="16978237"/>
          <a:ext cx="889000" cy="3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102133</xdr:rowOff>
    </xdr:from>
    <xdr:to>
      <xdr:col>24</xdr:col>
      <xdr:colOff>114300</xdr:colOff>
      <xdr:row>98</xdr:row>
      <xdr:rowOff>32283</xdr:rowOff>
    </xdr:to>
    <xdr:sp macro="" textlink="">
      <xdr:nvSpPr>
        <xdr:cNvPr id="259" name="楕円 258"/>
        <xdr:cNvSpPr/>
      </xdr:nvSpPr>
      <xdr:spPr>
        <a:xfrm>
          <a:off x="4584700" y="167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125010</xdr:rowOff>
    </xdr:from>
    <xdr:ext cx="534377" cy="259045"/>
    <xdr:sp macro="" textlink="">
      <xdr:nvSpPr>
        <xdr:cNvPr id="260" name="衛生費該当値テキスト"/>
        <xdr:cNvSpPr txBox="1"/>
      </xdr:nvSpPr>
      <xdr:spPr>
        <a:xfrm>
          <a:off x="4686300" y="165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71704</xdr:rowOff>
    </xdr:from>
    <xdr:to>
      <xdr:col>20</xdr:col>
      <xdr:colOff>38100</xdr:colOff>
      <xdr:row>99</xdr:row>
      <xdr:rowOff>1854</xdr:rowOff>
    </xdr:to>
    <xdr:sp macro="" textlink="">
      <xdr:nvSpPr>
        <xdr:cNvPr id="261" name="楕円 260"/>
        <xdr:cNvSpPr/>
      </xdr:nvSpPr>
      <xdr:spPr>
        <a:xfrm>
          <a:off x="3746500" y="168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164431</xdr:rowOff>
    </xdr:from>
    <xdr:ext cx="534377" cy="259045"/>
    <xdr:sp macro="" textlink="">
      <xdr:nvSpPr>
        <xdr:cNvPr id="262" name="テキスト ボックス 261"/>
        <xdr:cNvSpPr txBox="1"/>
      </xdr:nvSpPr>
      <xdr:spPr>
        <a:xfrm>
          <a:off x="3530111" y="169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66320</xdr:rowOff>
    </xdr:from>
    <xdr:to>
      <xdr:col>15</xdr:col>
      <xdr:colOff>101600</xdr:colOff>
      <xdr:row>98</xdr:row>
      <xdr:rowOff>167920</xdr:rowOff>
    </xdr:to>
    <xdr:sp macro="" textlink="">
      <xdr:nvSpPr>
        <xdr:cNvPr id="263" name="楕円 262"/>
        <xdr:cNvSpPr/>
      </xdr:nvSpPr>
      <xdr:spPr>
        <a:xfrm>
          <a:off x="2857500" y="168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159047</xdr:rowOff>
    </xdr:from>
    <xdr:ext cx="534377" cy="259045"/>
    <xdr:sp macro="" textlink="">
      <xdr:nvSpPr>
        <xdr:cNvPr id="264" name="テキスト ボックス 263"/>
        <xdr:cNvSpPr txBox="1"/>
      </xdr:nvSpPr>
      <xdr:spPr>
        <a:xfrm>
          <a:off x="2641111" y="169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125337</xdr:rowOff>
    </xdr:from>
    <xdr:to>
      <xdr:col>10</xdr:col>
      <xdr:colOff>165100</xdr:colOff>
      <xdr:row>99</xdr:row>
      <xdr:rowOff>55487</xdr:rowOff>
    </xdr:to>
    <xdr:sp macro="" textlink="">
      <xdr:nvSpPr>
        <xdr:cNvPr id="265" name="楕円 264"/>
        <xdr:cNvSpPr/>
      </xdr:nvSpPr>
      <xdr:spPr>
        <a:xfrm>
          <a:off x="1968500" y="169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46614</xdr:rowOff>
    </xdr:from>
    <xdr:ext cx="534377" cy="259045"/>
    <xdr:sp macro="" textlink="">
      <xdr:nvSpPr>
        <xdr:cNvPr id="266" name="テキスト ボックス 265"/>
        <xdr:cNvSpPr txBox="1"/>
      </xdr:nvSpPr>
      <xdr:spPr>
        <a:xfrm>
          <a:off x="1752111" y="17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160032</xdr:rowOff>
    </xdr:from>
    <xdr:to>
      <xdr:col>6</xdr:col>
      <xdr:colOff>38100</xdr:colOff>
      <xdr:row>99</xdr:row>
      <xdr:rowOff>90182</xdr:rowOff>
    </xdr:to>
    <xdr:sp macro="" textlink="">
      <xdr:nvSpPr>
        <xdr:cNvPr id="267" name="楕円 266"/>
        <xdr:cNvSpPr/>
      </xdr:nvSpPr>
      <xdr:spPr>
        <a:xfrm>
          <a:off x="1079500" y="169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81309</xdr:rowOff>
    </xdr:from>
    <xdr:ext cx="534377" cy="259045"/>
    <xdr:sp macro="" textlink="">
      <xdr:nvSpPr>
        <xdr:cNvPr id="268" name="テキスト ボックス 267"/>
        <xdr:cNvSpPr txBox="1"/>
      </xdr:nvSpPr>
      <xdr:spPr>
        <a:xfrm>
          <a:off x="863111" y="1705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4140</xdr:rowOff>
    </xdr:from>
    <xdr:to>
      <xdr:col>55</xdr:col>
      <xdr:colOff>0</xdr:colOff>
      <xdr:row>35</xdr:row>
      <xdr:rowOff>35458</xdr:rowOff>
    </xdr:to>
    <xdr:cxnSp macro="">
      <xdr:nvCxnSpPr>
        <xdr:cNvPr id="295" name="直線コネクタ 294"/>
        <xdr:cNvCxnSpPr/>
      </xdr:nvCxnSpPr>
      <xdr:spPr>
        <a:xfrm flipV="1">
          <a:off x="9639300" y="600489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24028</xdr:rowOff>
    </xdr:from>
    <xdr:to>
      <xdr:col>50</xdr:col>
      <xdr:colOff>114300</xdr:colOff>
      <xdr:row>35</xdr:row>
      <xdr:rowOff>35458</xdr:rowOff>
    </xdr:to>
    <xdr:cxnSp macro="">
      <xdr:nvCxnSpPr>
        <xdr:cNvPr id="298" name="直線コネクタ 297"/>
        <xdr:cNvCxnSpPr/>
      </xdr:nvCxnSpPr>
      <xdr:spPr>
        <a:xfrm>
          <a:off x="8750300" y="60247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44602</xdr:rowOff>
    </xdr:from>
    <xdr:to>
      <xdr:col>45</xdr:col>
      <xdr:colOff>177800</xdr:colOff>
      <xdr:row>35</xdr:row>
      <xdr:rowOff>24028</xdr:rowOff>
    </xdr:to>
    <xdr:cxnSp macro="">
      <xdr:nvCxnSpPr>
        <xdr:cNvPr id="301" name="直線コネクタ 300"/>
        <xdr:cNvCxnSpPr/>
      </xdr:nvCxnSpPr>
      <xdr:spPr>
        <a:xfrm>
          <a:off x="7861300" y="587390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44602</xdr:rowOff>
    </xdr:from>
    <xdr:to>
      <xdr:col>41</xdr:col>
      <xdr:colOff>50800</xdr:colOff>
      <xdr:row>34</xdr:row>
      <xdr:rowOff>66091</xdr:rowOff>
    </xdr:to>
    <xdr:cxnSp macro="">
      <xdr:nvCxnSpPr>
        <xdr:cNvPr id="304" name="直線コネクタ 303"/>
        <xdr:cNvCxnSpPr/>
      </xdr:nvCxnSpPr>
      <xdr:spPr>
        <a:xfrm flipV="1">
          <a:off x="6972300" y="5873902"/>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124790</xdr:rowOff>
    </xdr:from>
    <xdr:to>
      <xdr:col>55</xdr:col>
      <xdr:colOff>50800</xdr:colOff>
      <xdr:row>35</xdr:row>
      <xdr:rowOff>54940</xdr:rowOff>
    </xdr:to>
    <xdr:sp macro="" textlink="">
      <xdr:nvSpPr>
        <xdr:cNvPr id="314" name="楕円 313"/>
        <xdr:cNvSpPr/>
      </xdr:nvSpPr>
      <xdr:spPr>
        <a:xfrm>
          <a:off x="10426700" y="59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147667</xdr:rowOff>
    </xdr:from>
    <xdr:ext cx="469744" cy="259045"/>
    <xdr:sp macro="" textlink="">
      <xdr:nvSpPr>
        <xdr:cNvPr id="315" name="労働費該当値テキスト"/>
        <xdr:cNvSpPr txBox="1"/>
      </xdr:nvSpPr>
      <xdr:spPr>
        <a:xfrm>
          <a:off x="10528300" y="580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156108</xdr:rowOff>
    </xdr:from>
    <xdr:to>
      <xdr:col>50</xdr:col>
      <xdr:colOff>165100</xdr:colOff>
      <xdr:row>35</xdr:row>
      <xdr:rowOff>86258</xdr:rowOff>
    </xdr:to>
    <xdr:sp macro="" textlink="">
      <xdr:nvSpPr>
        <xdr:cNvPr id="316" name="楕円 315"/>
        <xdr:cNvSpPr/>
      </xdr:nvSpPr>
      <xdr:spPr>
        <a:xfrm>
          <a:off x="9588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102785</xdr:rowOff>
    </xdr:from>
    <xdr:ext cx="469744" cy="259045"/>
    <xdr:sp macro="" textlink="">
      <xdr:nvSpPr>
        <xdr:cNvPr id="317" name="テキスト ボックス 316"/>
        <xdr:cNvSpPr txBox="1"/>
      </xdr:nvSpPr>
      <xdr:spPr>
        <a:xfrm>
          <a:off x="9404428" y="57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144678</xdr:rowOff>
    </xdr:from>
    <xdr:to>
      <xdr:col>46</xdr:col>
      <xdr:colOff>38100</xdr:colOff>
      <xdr:row>35</xdr:row>
      <xdr:rowOff>74828</xdr:rowOff>
    </xdr:to>
    <xdr:sp macro="" textlink="">
      <xdr:nvSpPr>
        <xdr:cNvPr id="318" name="楕円 317"/>
        <xdr:cNvSpPr/>
      </xdr:nvSpPr>
      <xdr:spPr>
        <a:xfrm>
          <a:off x="8699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91355</xdr:rowOff>
    </xdr:from>
    <xdr:ext cx="469744" cy="259045"/>
    <xdr:sp macro="" textlink="">
      <xdr:nvSpPr>
        <xdr:cNvPr id="319" name="テキスト ボックス 318"/>
        <xdr:cNvSpPr txBox="1"/>
      </xdr:nvSpPr>
      <xdr:spPr>
        <a:xfrm>
          <a:off x="8515428" y="57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165252</xdr:rowOff>
    </xdr:from>
    <xdr:to>
      <xdr:col>41</xdr:col>
      <xdr:colOff>101600</xdr:colOff>
      <xdr:row>34</xdr:row>
      <xdr:rowOff>95402</xdr:rowOff>
    </xdr:to>
    <xdr:sp macro="" textlink="">
      <xdr:nvSpPr>
        <xdr:cNvPr id="320" name="楕円 319"/>
        <xdr:cNvSpPr/>
      </xdr:nvSpPr>
      <xdr:spPr>
        <a:xfrm>
          <a:off x="7810500" y="58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111929</xdr:rowOff>
    </xdr:from>
    <xdr:ext cx="469744" cy="259045"/>
    <xdr:sp macro="" textlink="">
      <xdr:nvSpPr>
        <xdr:cNvPr id="321" name="テキスト ボックス 320"/>
        <xdr:cNvSpPr txBox="1"/>
      </xdr:nvSpPr>
      <xdr:spPr>
        <a:xfrm>
          <a:off x="7626428" y="55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15291</xdr:rowOff>
    </xdr:from>
    <xdr:to>
      <xdr:col>36</xdr:col>
      <xdr:colOff>165100</xdr:colOff>
      <xdr:row>34</xdr:row>
      <xdr:rowOff>116891</xdr:rowOff>
    </xdr:to>
    <xdr:sp macro="" textlink="">
      <xdr:nvSpPr>
        <xdr:cNvPr id="322" name="楕円 321"/>
        <xdr:cNvSpPr/>
      </xdr:nvSpPr>
      <xdr:spPr>
        <a:xfrm>
          <a:off x="6921500" y="58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133418</xdr:rowOff>
    </xdr:from>
    <xdr:ext cx="469744" cy="259045"/>
    <xdr:sp macro="" textlink="">
      <xdr:nvSpPr>
        <xdr:cNvPr id="323" name="テキスト ボックス 322"/>
        <xdr:cNvSpPr txBox="1"/>
      </xdr:nvSpPr>
      <xdr:spPr>
        <a:xfrm>
          <a:off x="6737428" y="56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28429</xdr:rowOff>
    </xdr:from>
    <xdr:to>
      <xdr:col>55</xdr:col>
      <xdr:colOff>0</xdr:colOff>
      <xdr:row>56</xdr:row>
      <xdr:rowOff>30353</xdr:rowOff>
    </xdr:to>
    <xdr:cxnSp macro="">
      <xdr:nvCxnSpPr>
        <xdr:cNvPr id="352" name="直線コネクタ 351"/>
        <xdr:cNvCxnSpPr/>
      </xdr:nvCxnSpPr>
      <xdr:spPr>
        <a:xfrm>
          <a:off x="9639300" y="9629629"/>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28429</xdr:rowOff>
    </xdr:from>
    <xdr:to>
      <xdr:col>50</xdr:col>
      <xdr:colOff>114300</xdr:colOff>
      <xdr:row>56</xdr:row>
      <xdr:rowOff>59271</xdr:rowOff>
    </xdr:to>
    <xdr:cxnSp macro="">
      <xdr:nvCxnSpPr>
        <xdr:cNvPr id="355" name="直線コネクタ 354"/>
        <xdr:cNvCxnSpPr/>
      </xdr:nvCxnSpPr>
      <xdr:spPr>
        <a:xfrm flipV="1">
          <a:off x="8750300" y="9629629"/>
          <a:ext cx="889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59271</xdr:rowOff>
    </xdr:from>
    <xdr:to>
      <xdr:col>45</xdr:col>
      <xdr:colOff>177800</xdr:colOff>
      <xdr:row>56</xdr:row>
      <xdr:rowOff>122898</xdr:rowOff>
    </xdr:to>
    <xdr:cxnSp macro="">
      <xdr:nvCxnSpPr>
        <xdr:cNvPr id="358" name="直線コネクタ 357"/>
        <xdr:cNvCxnSpPr/>
      </xdr:nvCxnSpPr>
      <xdr:spPr>
        <a:xfrm flipV="1">
          <a:off x="7861300" y="9660471"/>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115526</xdr:rowOff>
    </xdr:from>
    <xdr:to>
      <xdr:col>41</xdr:col>
      <xdr:colOff>50800</xdr:colOff>
      <xdr:row>56</xdr:row>
      <xdr:rowOff>122898</xdr:rowOff>
    </xdr:to>
    <xdr:cxnSp macro="">
      <xdr:nvCxnSpPr>
        <xdr:cNvPr id="361" name="直線コネクタ 360"/>
        <xdr:cNvCxnSpPr/>
      </xdr:nvCxnSpPr>
      <xdr:spPr>
        <a:xfrm>
          <a:off x="6972300" y="9716726"/>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151003</xdr:rowOff>
    </xdr:from>
    <xdr:to>
      <xdr:col>55</xdr:col>
      <xdr:colOff>50800</xdr:colOff>
      <xdr:row>56</xdr:row>
      <xdr:rowOff>81153</xdr:rowOff>
    </xdr:to>
    <xdr:sp macro="" textlink="">
      <xdr:nvSpPr>
        <xdr:cNvPr id="371" name="楕円 370"/>
        <xdr:cNvSpPr/>
      </xdr:nvSpPr>
      <xdr:spPr>
        <a:xfrm>
          <a:off x="10426700" y="95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2430</xdr:rowOff>
    </xdr:from>
    <xdr:ext cx="534377" cy="259045"/>
    <xdr:sp macro="" textlink="">
      <xdr:nvSpPr>
        <xdr:cNvPr id="372" name="農林水産業費該当値テキスト"/>
        <xdr:cNvSpPr txBox="1"/>
      </xdr:nvSpPr>
      <xdr:spPr>
        <a:xfrm>
          <a:off x="10528300" y="94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149079</xdr:rowOff>
    </xdr:from>
    <xdr:to>
      <xdr:col>50</xdr:col>
      <xdr:colOff>165100</xdr:colOff>
      <xdr:row>56</xdr:row>
      <xdr:rowOff>79229</xdr:rowOff>
    </xdr:to>
    <xdr:sp macro="" textlink="">
      <xdr:nvSpPr>
        <xdr:cNvPr id="373" name="楕円 372"/>
        <xdr:cNvSpPr/>
      </xdr:nvSpPr>
      <xdr:spPr>
        <a:xfrm>
          <a:off x="9588500" y="95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95756</xdr:rowOff>
    </xdr:from>
    <xdr:ext cx="534377" cy="259045"/>
    <xdr:sp macro="" textlink="">
      <xdr:nvSpPr>
        <xdr:cNvPr id="374" name="テキスト ボックス 373"/>
        <xdr:cNvSpPr txBox="1"/>
      </xdr:nvSpPr>
      <xdr:spPr>
        <a:xfrm>
          <a:off x="9372111" y="93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8471</xdr:rowOff>
    </xdr:from>
    <xdr:to>
      <xdr:col>46</xdr:col>
      <xdr:colOff>38100</xdr:colOff>
      <xdr:row>56</xdr:row>
      <xdr:rowOff>110071</xdr:rowOff>
    </xdr:to>
    <xdr:sp macro="" textlink="">
      <xdr:nvSpPr>
        <xdr:cNvPr id="375" name="楕円 374"/>
        <xdr:cNvSpPr/>
      </xdr:nvSpPr>
      <xdr:spPr>
        <a:xfrm>
          <a:off x="8699500" y="96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126598</xdr:rowOff>
    </xdr:from>
    <xdr:ext cx="534377" cy="259045"/>
    <xdr:sp macro="" textlink="">
      <xdr:nvSpPr>
        <xdr:cNvPr id="376" name="テキスト ボックス 375"/>
        <xdr:cNvSpPr txBox="1"/>
      </xdr:nvSpPr>
      <xdr:spPr>
        <a:xfrm>
          <a:off x="8483111" y="9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72098</xdr:rowOff>
    </xdr:from>
    <xdr:to>
      <xdr:col>41</xdr:col>
      <xdr:colOff>101600</xdr:colOff>
      <xdr:row>57</xdr:row>
      <xdr:rowOff>2248</xdr:rowOff>
    </xdr:to>
    <xdr:sp macro="" textlink="">
      <xdr:nvSpPr>
        <xdr:cNvPr id="377" name="楕円 376"/>
        <xdr:cNvSpPr/>
      </xdr:nvSpPr>
      <xdr:spPr>
        <a:xfrm>
          <a:off x="7810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18775</xdr:rowOff>
    </xdr:from>
    <xdr:ext cx="534377" cy="259045"/>
    <xdr:sp macro="" textlink="">
      <xdr:nvSpPr>
        <xdr:cNvPr id="378" name="テキスト ボックス 377"/>
        <xdr:cNvSpPr txBox="1"/>
      </xdr:nvSpPr>
      <xdr:spPr>
        <a:xfrm>
          <a:off x="7594111" y="94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64726</xdr:rowOff>
    </xdr:from>
    <xdr:to>
      <xdr:col>36</xdr:col>
      <xdr:colOff>165100</xdr:colOff>
      <xdr:row>56</xdr:row>
      <xdr:rowOff>166326</xdr:rowOff>
    </xdr:to>
    <xdr:sp macro="" textlink="">
      <xdr:nvSpPr>
        <xdr:cNvPr id="379" name="楕円 378"/>
        <xdr:cNvSpPr/>
      </xdr:nvSpPr>
      <xdr:spPr>
        <a:xfrm>
          <a:off x="6921500" y="96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11403</xdr:rowOff>
    </xdr:from>
    <xdr:ext cx="534377" cy="259045"/>
    <xdr:sp macro="" textlink="">
      <xdr:nvSpPr>
        <xdr:cNvPr id="380" name="テキスト ボックス 379"/>
        <xdr:cNvSpPr txBox="1"/>
      </xdr:nvSpPr>
      <xdr:spPr>
        <a:xfrm>
          <a:off x="6705111" y="94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130575</xdr:rowOff>
    </xdr:from>
    <xdr:to>
      <xdr:col>55</xdr:col>
      <xdr:colOff>0</xdr:colOff>
      <xdr:row>77</xdr:row>
      <xdr:rowOff>60871</xdr:rowOff>
    </xdr:to>
    <xdr:cxnSp macro="">
      <xdr:nvCxnSpPr>
        <xdr:cNvPr id="409" name="直線コネクタ 408"/>
        <xdr:cNvCxnSpPr/>
      </xdr:nvCxnSpPr>
      <xdr:spPr>
        <a:xfrm flipV="1">
          <a:off x="9639300" y="12989325"/>
          <a:ext cx="838200" cy="27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60871</xdr:rowOff>
    </xdr:from>
    <xdr:to>
      <xdr:col>50</xdr:col>
      <xdr:colOff>114300</xdr:colOff>
      <xdr:row>77</xdr:row>
      <xdr:rowOff>97810</xdr:rowOff>
    </xdr:to>
    <xdr:cxnSp macro="">
      <xdr:nvCxnSpPr>
        <xdr:cNvPr id="412" name="直線コネクタ 411"/>
        <xdr:cNvCxnSpPr/>
      </xdr:nvCxnSpPr>
      <xdr:spPr>
        <a:xfrm flipV="1">
          <a:off x="8750300" y="13262521"/>
          <a:ext cx="889000" cy="3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50051</xdr:rowOff>
    </xdr:from>
    <xdr:to>
      <xdr:col>45</xdr:col>
      <xdr:colOff>177800</xdr:colOff>
      <xdr:row>77</xdr:row>
      <xdr:rowOff>97810</xdr:rowOff>
    </xdr:to>
    <xdr:cxnSp macro="">
      <xdr:nvCxnSpPr>
        <xdr:cNvPr id="415" name="直線コネクタ 414"/>
        <xdr:cNvCxnSpPr/>
      </xdr:nvCxnSpPr>
      <xdr:spPr>
        <a:xfrm>
          <a:off x="7861300" y="13251701"/>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30181</xdr:rowOff>
    </xdr:from>
    <xdr:to>
      <xdr:col>41</xdr:col>
      <xdr:colOff>50800</xdr:colOff>
      <xdr:row>77</xdr:row>
      <xdr:rowOff>50051</xdr:rowOff>
    </xdr:to>
    <xdr:cxnSp macro="">
      <xdr:nvCxnSpPr>
        <xdr:cNvPr id="418" name="直線コネクタ 417"/>
        <xdr:cNvCxnSpPr/>
      </xdr:nvCxnSpPr>
      <xdr:spPr>
        <a:xfrm>
          <a:off x="6972300" y="13231831"/>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79775</xdr:rowOff>
    </xdr:from>
    <xdr:to>
      <xdr:col>55</xdr:col>
      <xdr:colOff>50800</xdr:colOff>
      <xdr:row>76</xdr:row>
      <xdr:rowOff>9925</xdr:rowOff>
    </xdr:to>
    <xdr:sp macro="" textlink="">
      <xdr:nvSpPr>
        <xdr:cNvPr id="428" name="楕円 427"/>
        <xdr:cNvSpPr/>
      </xdr:nvSpPr>
      <xdr:spPr>
        <a:xfrm>
          <a:off x="10426700" y="129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102652</xdr:rowOff>
    </xdr:from>
    <xdr:ext cx="534377" cy="259045"/>
    <xdr:sp macro="" textlink="">
      <xdr:nvSpPr>
        <xdr:cNvPr id="429" name="商工費該当値テキスト"/>
        <xdr:cNvSpPr txBox="1"/>
      </xdr:nvSpPr>
      <xdr:spPr>
        <a:xfrm>
          <a:off x="10528300" y="1278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10071</xdr:rowOff>
    </xdr:from>
    <xdr:to>
      <xdr:col>50</xdr:col>
      <xdr:colOff>165100</xdr:colOff>
      <xdr:row>77</xdr:row>
      <xdr:rowOff>111671</xdr:rowOff>
    </xdr:to>
    <xdr:sp macro="" textlink="">
      <xdr:nvSpPr>
        <xdr:cNvPr id="430" name="楕円 429"/>
        <xdr:cNvSpPr/>
      </xdr:nvSpPr>
      <xdr:spPr>
        <a:xfrm>
          <a:off x="9588500" y="132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128198</xdr:rowOff>
    </xdr:from>
    <xdr:ext cx="534377" cy="259045"/>
    <xdr:sp macro="" textlink="">
      <xdr:nvSpPr>
        <xdr:cNvPr id="431" name="テキスト ボックス 430"/>
        <xdr:cNvSpPr txBox="1"/>
      </xdr:nvSpPr>
      <xdr:spPr>
        <a:xfrm>
          <a:off x="9372111" y="129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47010</xdr:rowOff>
    </xdr:from>
    <xdr:to>
      <xdr:col>46</xdr:col>
      <xdr:colOff>38100</xdr:colOff>
      <xdr:row>77</xdr:row>
      <xdr:rowOff>148610</xdr:rowOff>
    </xdr:to>
    <xdr:sp macro="" textlink="">
      <xdr:nvSpPr>
        <xdr:cNvPr id="432" name="楕円 431"/>
        <xdr:cNvSpPr/>
      </xdr:nvSpPr>
      <xdr:spPr>
        <a:xfrm>
          <a:off x="8699500" y="132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165137</xdr:rowOff>
    </xdr:from>
    <xdr:ext cx="534377" cy="259045"/>
    <xdr:sp macro="" textlink="">
      <xdr:nvSpPr>
        <xdr:cNvPr id="433" name="テキスト ボックス 432"/>
        <xdr:cNvSpPr txBox="1"/>
      </xdr:nvSpPr>
      <xdr:spPr>
        <a:xfrm>
          <a:off x="8483111" y="130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170701</xdr:rowOff>
    </xdr:from>
    <xdr:to>
      <xdr:col>41</xdr:col>
      <xdr:colOff>101600</xdr:colOff>
      <xdr:row>77</xdr:row>
      <xdr:rowOff>100851</xdr:rowOff>
    </xdr:to>
    <xdr:sp macro="" textlink="">
      <xdr:nvSpPr>
        <xdr:cNvPr id="434" name="楕円 433"/>
        <xdr:cNvSpPr/>
      </xdr:nvSpPr>
      <xdr:spPr>
        <a:xfrm>
          <a:off x="7810500" y="132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117378</xdr:rowOff>
    </xdr:from>
    <xdr:ext cx="534377" cy="259045"/>
    <xdr:sp macro="" textlink="">
      <xdr:nvSpPr>
        <xdr:cNvPr id="435" name="テキスト ボックス 434"/>
        <xdr:cNvSpPr txBox="1"/>
      </xdr:nvSpPr>
      <xdr:spPr>
        <a:xfrm>
          <a:off x="7594111" y="129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150831</xdr:rowOff>
    </xdr:from>
    <xdr:to>
      <xdr:col>36</xdr:col>
      <xdr:colOff>165100</xdr:colOff>
      <xdr:row>77</xdr:row>
      <xdr:rowOff>80981</xdr:rowOff>
    </xdr:to>
    <xdr:sp macro="" textlink="">
      <xdr:nvSpPr>
        <xdr:cNvPr id="436" name="楕円 435"/>
        <xdr:cNvSpPr/>
      </xdr:nvSpPr>
      <xdr:spPr>
        <a:xfrm>
          <a:off x="6921500" y="131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97509</xdr:rowOff>
    </xdr:from>
    <xdr:ext cx="534377" cy="259045"/>
    <xdr:sp macro="" textlink="">
      <xdr:nvSpPr>
        <xdr:cNvPr id="437" name="テキスト ボックス 436"/>
        <xdr:cNvSpPr txBox="1"/>
      </xdr:nvSpPr>
      <xdr:spPr>
        <a:xfrm>
          <a:off x="6705111" y="129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84379</xdr:rowOff>
    </xdr:from>
    <xdr:to>
      <xdr:col>55</xdr:col>
      <xdr:colOff>0</xdr:colOff>
      <xdr:row>96</xdr:row>
      <xdr:rowOff>99532</xdr:rowOff>
    </xdr:to>
    <xdr:cxnSp macro="">
      <xdr:nvCxnSpPr>
        <xdr:cNvPr id="469" name="直線コネクタ 468"/>
        <xdr:cNvCxnSpPr/>
      </xdr:nvCxnSpPr>
      <xdr:spPr>
        <a:xfrm flipV="1">
          <a:off x="9639300" y="16543579"/>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99532</xdr:rowOff>
    </xdr:from>
    <xdr:to>
      <xdr:col>50</xdr:col>
      <xdr:colOff>114300</xdr:colOff>
      <xdr:row>96</xdr:row>
      <xdr:rowOff>144642</xdr:rowOff>
    </xdr:to>
    <xdr:cxnSp macro="">
      <xdr:nvCxnSpPr>
        <xdr:cNvPr id="472" name="直線コネクタ 471"/>
        <xdr:cNvCxnSpPr/>
      </xdr:nvCxnSpPr>
      <xdr:spPr>
        <a:xfrm flipV="1">
          <a:off x="8750300" y="16558732"/>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32803</xdr:rowOff>
    </xdr:from>
    <xdr:to>
      <xdr:col>45</xdr:col>
      <xdr:colOff>177800</xdr:colOff>
      <xdr:row>96</xdr:row>
      <xdr:rowOff>144642</xdr:rowOff>
    </xdr:to>
    <xdr:cxnSp macro="">
      <xdr:nvCxnSpPr>
        <xdr:cNvPr id="475" name="直線コネクタ 474"/>
        <xdr:cNvCxnSpPr/>
      </xdr:nvCxnSpPr>
      <xdr:spPr>
        <a:xfrm>
          <a:off x="7861300" y="16492003"/>
          <a:ext cx="889000" cy="1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13567</xdr:rowOff>
    </xdr:from>
    <xdr:to>
      <xdr:col>41</xdr:col>
      <xdr:colOff>50800</xdr:colOff>
      <xdr:row>96</xdr:row>
      <xdr:rowOff>32803</xdr:rowOff>
    </xdr:to>
    <xdr:cxnSp macro="">
      <xdr:nvCxnSpPr>
        <xdr:cNvPr id="478" name="直線コネクタ 477"/>
        <xdr:cNvCxnSpPr/>
      </xdr:nvCxnSpPr>
      <xdr:spPr>
        <a:xfrm>
          <a:off x="6972300" y="16301317"/>
          <a:ext cx="889000" cy="19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33579</xdr:rowOff>
    </xdr:from>
    <xdr:to>
      <xdr:col>55</xdr:col>
      <xdr:colOff>50800</xdr:colOff>
      <xdr:row>96</xdr:row>
      <xdr:rowOff>135179</xdr:rowOff>
    </xdr:to>
    <xdr:sp macro="" textlink="">
      <xdr:nvSpPr>
        <xdr:cNvPr id="488" name="楕円 487"/>
        <xdr:cNvSpPr/>
      </xdr:nvSpPr>
      <xdr:spPr>
        <a:xfrm>
          <a:off x="104267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56456</xdr:rowOff>
    </xdr:from>
    <xdr:ext cx="534377" cy="259045"/>
    <xdr:sp macro="" textlink="">
      <xdr:nvSpPr>
        <xdr:cNvPr id="489" name="土木費該当値テキスト"/>
        <xdr:cNvSpPr txBox="1"/>
      </xdr:nvSpPr>
      <xdr:spPr>
        <a:xfrm>
          <a:off x="10528300" y="163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48732</xdr:rowOff>
    </xdr:from>
    <xdr:to>
      <xdr:col>50</xdr:col>
      <xdr:colOff>165100</xdr:colOff>
      <xdr:row>96</xdr:row>
      <xdr:rowOff>150332</xdr:rowOff>
    </xdr:to>
    <xdr:sp macro="" textlink="">
      <xdr:nvSpPr>
        <xdr:cNvPr id="490" name="楕円 489"/>
        <xdr:cNvSpPr/>
      </xdr:nvSpPr>
      <xdr:spPr>
        <a:xfrm>
          <a:off x="9588500" y="165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166859</xdr:rowOff>
    </xdr:from>
    <xdr:ext cx="534377" cy="259045"/>
    <xdr:sp macro="" textlink="">
      <xdr:nvSpPr>
        <xdr:cNvPr id="491" name="テキスト ボックス 490"/>
        <xdr:cNvSpPr txBox="1"/>
      </xdr:nvSpPr>
      <xdr:spPr>
        <a:xfrm>
          <a:off x="9372111" y="162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93842</xdr:rowOff>
    </xdr:from>
    <xdr:to>
      <xdr:col>46</xdr:col>
      <xdr:colOff>38100</xdr:colOff>
      <xdr:row>97</xdr:row>
      <xdr:rowOff>23992</xdr:rowOff>
    </xdr:to>
    <xdr:sp macro="" textlink="">
      <xdr:nvSpPr>
        <xdr:cNvPr id="492" name="楕円 491"/>
        <xdr:cNvSpPr/>
      </xdr:nvSpPr>
      <xdr:spPr>
        <a:xfrm>
          <a:off x="8699500" y="165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40519</xdr:rowOff>
    </xdr:from>
    <xdr:ext cx="534377" cy="259045"/>
    <xdr:sp macro="" textlink="">
      <xdr:nvSpPr>
        <xdr:cNvPr id="493" name="テキスト ボックス 492"/>
        <xdr:cNvSpPr txBox="1"/>
      </xdr:nvSpPr>
      <xdr:spPr>
        <a:xfrm>
          <a:off x="8483111" y="163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153453</xdr:rowOff>
    </xdr:from>
    <xdr:to>
      <xdr:col>41</xdr:col>
      <xdr:colOff>101600</xdr:colOff>
      <xdr:row>96</xdr:row>
      <xdr:rowOff>83603</xdr:rowOff>
    </xdr:to>
    <xdr:sp macro="" textlink="">
      <xdr:nvSpPr>
        <xdr:cNvPr id="494" name="楕円 493"/>
        <xdr:cNvSpPr/>
      </xdr:nvSpPr>
      <xdr:spPr>
        <a:xfrm>
          <a:off x="7810500" y="1644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100130</xdr:rowOff>
    </xdr:from>
    <xdr:ext cx="534377" cy="259045"/>
    <xdr:sp macro="" textlink="">
      <xdr:nvSpPr>
        <xdr:cNvPr id="495" name="テキスト ボックス 494"/>
        <xdr:cNvSpPr txBox="1"/>
      </xdr:nvSpPr>
      <xdr:spPr>
        <a:xfrm>
          <a:off x="7594111" y="162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134217</xdr:rowOff>
    </xdr:from>
    <xdr:to>
      <xdr:col>36</xdr:col>
      <xdr:colOff>165100</xdr:colOff>
      <xdr:row>95</xdr:row>
      <xdr:rowOff>64367</xdr:rowOff>
    </xdr:to>
    <xdr:sp macro="" textlink="">
      <xdr:nvSpPr>
        <xdr:cNvPr id="496" name="楕円 495"/>
        <xdr:cNvSpPr/>
      </xdr:nvSpPr>
      <xdr:spPr>
        <a:xfrm>
          <a:off x="6921500" y="1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80894</xdr:rowOff>
    </xdr:from>
    <xdr:ext cx="599010" cy="259045"/>
    <xdr:sp macro="" textlink="">
      <xdr:nvSpPr>
        <xdr:cNvPr id="497" name="テキスト ボックス 496"/>
        <xdr:cNvSpPr txBox="1"/>
      </xdr:nvSpPr>
      <xdr:spPr>
        <a:xfrm>
          <a:off x="6672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1511</xdr:rowOff>
    </xdr:from>
    <xdr:to>
      <xdr:col>85</xdr:col>
      <xdr:colOff>127000</xdr:colOff>
      <xdr:row>36</xdr:row>
      <xdr:rowOff>71234</xdr:rowOff>
    </xdr:to>
    <xdr:cxnSp macro="">
      <xdr:nvCxnSpPr>
        <xdr:cNvPr id="527" name="直線コネクタ 526"/>
        <xdr:cNvCxnSpPr/>
      </xdr:nvCxnSpPr>
      <xdr:spPr>
        <a:xfrm flipV="1">
          <a:off x="15481300" y="6173711"/>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60604</xdr:rowOff>
    </xdr:from>
    <xdr:to>
      <xdr:col>81</xdr:col>
      <xdr:colOff>50800</xdr:colOff>
      <xdr:row>36</xdr:row>
      <xdr:rowOff>71234</xdr:rowOff>
    </xdr:to>
    <xdr:cxnSp macro="">
      <xdr:nvCxnSpPr>
        <xdr:cNvPr id="530" name="直線コネクタ 529"/>
        <xdr:cNvCxnSpPr/>
      </xdr:nvCxnSpPr>
      <xdr:spPr>
        <a:xfrm>
          <a:off x="14592300" y="5718454"/>
          <a:ext cx="889000" cy="5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60604</xdr:rowOff>
    </xdr:from>
    <xdr:to>
      <xdr:col>76</xdr:col>
      <xdr:colOff>114300</xdr:colOff>
      <xdr:row>35</xdr:row>
      <xdr:rowOff>129718</xdr:rowOff>
    </xdr:to>
    <xdr:cxnSp macro="">
      <xdr:nvCxnSpPr>
        <xdr:cNvPr id="533" name="直線コネクタ 532"/>
        <xdr:cNvCxnSpPr/>
      </xdr:nvCxnSpPr>
      <xdr:spPr>
        <a:xfrm flipV="1">
          <a:off x="13703300" y="5718454"/>
          <a:ext cx="889000" cy="4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129718</xdr:rowOff>
    </xdr:from>
    <xdr:to>
      <xdr:col>71</xdr:col>
      <xdr:colOff>177800</xdr:colOff>
      <xdr:row>36</xdr:row>
      <xdr:rowOff>35763</xdr:rowOff>
    </xdr:to>
    <xdr:cxnSp macro="">
      <xdr:nvCxnSpPr>
        <xdr:cNvPr id="536" name="直線コネクタ 535"/>
        <xdr:cNvCxnSpPr/>
      </xdr:nvCxnSpPr>
      <xdr:spPr>
        <a:xfrm flipV="1">
          <a:off x="12814300" y="6130468"/>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122161</xdr:rowOff>
    </xdr:from>
    <xdr:to>
      <xdr:col>85</xdr:col>
      <xdr:colOff>177800</xdr:colOff>
      <xdr:row>36</xdr:row>
      <xdr:rowOff>52311</xdr:rowOff>
    </xdr:to>
    <xdr:sp macro="" textlink="">
      <xdr:nvSpPr>
        <xdr:cNvPr id="546" name="楕円 545"/>
        <xdr:cNvSpPr/>
      </xdr:nvSpPr>
      <xdr:spPr>
        <a:xfrm>
          <a:off x="16268700" y="6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145038</xdr:rowOff>
    </xdr:from>
    <xdr:ext cx="534377" cy="259045"/>
    <xdr:sp macro="" textlink="">
      <xdr:nvSpPr>
        <xdr:cNvPr id="547" name="消防費該当値テキスト"/>
        <xdr:cNvSpPr txBox="1"/>
      </xdr:nvSpPr>
      <xdr:spPr>
        <a:xfrm>
          <a:off x="16370300" y="59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20434</xdr:rowOff>
    </xdr:from>
    <xdr:to>
      <xdr:col>81</xdr:col>
      <xdr:colOff>101600</xdr:colOff>
      <xdr:row>36</xdr:row>
      <xdr:rowOff>122034</xdr:rowOff>
    </xdr:to>
    <xdr:sp macro="" textlink="">
      <xdr:nvSpPr>
        <xdr:cNvPr id="548" name="楕円 547"/>
        <xdr:cNvSpPr/>
      </xdr:nvSpPr>
      <xdr:spPr>
        <a:xfrm>
          <a:off x="15430500" y="61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138561</xdr:rowOff>
    </xdr:from>
    <xdr:ext cx="534377" cy="259045"/>
    <xdr:sp macro="" textlink="">
      <xdr:nvSpPr>
        <xdr:cNvPr id="549" name="テキスト ボックス 548"/>
        <xdr:cNvSpPr txBox="1"/>
      </xdr:nvSpPr>
      <xdr:spPr>
        <a:xfrm>
          <a:off x="15214111" y="59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9804</xdr:rowOff>
    </xdr:from>
    <xdr:to>
      <xdr:col>76</xdr:col>
      <xdr:colOff>165100</xdr:colOff>
      <xdr:row>33</xdr:row>
      <xdr:rowOff>111404</xdr:rowOff>
    </xdr:to>
    <xdr:sp macro="" textlink="">
      <xdr:nvSpPr>
        <xdr:cNvPr id="550" name="楕円 549"/>
        <xdr:cNvSpPr/>
      </xdr:nvSpPr>
      <xdr:spPr>
        <a:xfrm>
          <a:off x="14541500" y="56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127931</xdr:rowOff>
    </xdr:from>
    <xdr:ext cx="534377" cy="259045"/>
    <xdr:sp macro="" textlink="">
      <xdr:nvSpPr>
        <xdr:cNvPr id="551" name="テキスト ボックス 550"/>
        <xdr:cNvSpPr txBox="1"/>
      </xdr:nvSpPr>
      <xdr:spPr>
        <a:xfrm>
          <a:off x="14325111" y="54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78918</xdr:rowOff>
    </xdr:from>
    <xdr:to>
      <xdr:col>72</xdr:col>
      <xdr:colOff>38100</xdr:colOff>
      <xdr:row>36</xdr:row>
      <xdr:rowOff>9068</xdr:rowOff>
    </xdr:to>
    <xdr:sp macro="" textlink="">
      <xdr:nvSpPr>
        <xdr:cNvPr id="552" name="楕円 551"/>
        <xdr:cNvSpPr/>
      </xdr:nvSpPr>
      <xdr:spPr>
        <a:xfrm>
          <a:off x="13652500" y="607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25595</xdr:rowOff>
    </xdr:from>
    <xdr:ext cx="534377" cy="259045"/>
    <xdr:sp macro="" textlink="">
      <xdr:nvSpPr>
        <xdr:cNvPr id="553" name="テキスト ボックス 552"/>
        <xdr:cNvSpPr txBox="1"/>
      </xdr:nvSpPr>
      <xdr:spPr>
        <a:xfrm>
          <a:off x="13436111" y="585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156413</xdr:rowOff>
    </xdr:from>
    <xdr:to>
      <xdr:col>67</xdr:col>
      <xdr:colOff>101600</xdr:colOff>
      <xdr:row>36</xdr:row>
      <xdr:rowOff>86563</xdr:rowOff>
    </xdr:to>
    <xdr:sp macro="" textlink="">
      <xdr:nvSpPr>
        <xdr:cNvPr id="554" name="楕円 553"/>
        <xdr:cNvSpPr/>
      </xdr:nvSpPr>
      <xdr:spPr>
        <a:xfrm>
          <a:off x="12763500" y="61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103090</xdr:rowOff>
    </xdr:from>
    <xdr:ext cx="534377" cy="259045"/>
    <xdr:sp macro="" textlink="">
      <xdr:nvSpPr>
        <xdr:cNvPr id="555" name="テキスト ボックス 554"/>
        <xdr:cNvSpPr txBox="1"/>
      </xdr:nvSpPr>
      <xdr:spPr>
        <a:xfrm>
          <a:off x="12547111" y="59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166577</xdr:rowOff>
    </xdr:from>
    <xdr:to>
      <xdr:col>85</xdr:col>
      <xdr:colOff>127000</xdr:colOff>
      <xdr:row>57</xdr:row>
      <xdr:rowOff>168732</xdr:rowOff>
    </xdr:to>
    <xdr:cxnSp macro="">
      <xdr:nvCxnSpPr>
        <xdr:cNvPr id="587" name="直線コネクタ 586"/>
        <xdr:cNvCxnSpPr/>
      </xdr:nvCxnSpPr>
      <xdr:spPr>
        <a:xfrm flipV="1">
          <a:off x="15481300" y="9596327"/>
          <a:ext cx="838200" cy="34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2344</xdr:rowOff>
    </xdr:from>
    <xdr:to>
      <xdr:col>81</xdr:col>
      <xdr:colOff>50800</xdr:colOff>
      <xdr:row>57</xdr:row>
      <xdr:rowOff>168732</xdr:rowOff>
    </xdr:to>
    <xdr:cxnSp macro="">
      <xdr:nvCxnSpPr>
        <xdr:cNvPr id="590" name="直線コネクタ 589"/>
        <xdr:cNvCxnSpPr/>
      </xdr:nvCxnSpPr>
      <xdr:spPr>
        <a:xfrm>
          <a:off x="14592300" y="9774994"/>
          <a:ext cx="889000" cy="1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94514</xdr:rowOff>
    </xdr:from>
    <xdr:to>
      <xdr:col>76</xdr:col>
      <xdr:colOff>114300</xdr:colOff>
      <xdr:row>57</xdr:row>
      <xdr:rowOff>2344</xdr:rowOff>
    </xdr:to>
    <xdr:cxnSp macro="">
      <xdr:nvCxnSpPr>
        <xdr:cNvPr id="593" name="直線コネクタ 592"/>
        <xdr:cNvCxnSpPr/>
      </xdr:nvCxnSpPr>
      <xdr:spPr>
        <a:xfrm>
          <a:off x="13703300" y="9695714"/>
          <a:ext cx="889000" cy="7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94514</xdr:rowOff>
    </xdr:from>
    <xdr:to>
      <xdr:col>71</xdr:col>
      <xdr:colOff>177800</xdr:colOff>
      <xdr:row>57</xdr:row>
      <xdr:rowOff>74767</xdr:rowOff>
    </xdr:to>
    <xdr:cxnSp macro="">
      <xdr:nvCxnSpPr>
        <xdr:cNvPr id="596" name="直線コネクタ 595"/>
        <xdr:cNvCxnSpPr/>
      </xdr:nvCxnSpPr>
      <xdr:spPr>
        <a:xfrm flipV="1">
          <a:off x="12814300" y="9695714"/>
          <a:ext cx="889000" cy="1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115777</xdr:rowOff>
    </xdr:from>
    <xdr:to>
      <xdr:col>85</xdr:col>
      <xdr:colOff>177800</xdr:colOff>
      <xdr:row>56</xdr:row>
      <xdr:rowOff>45927</xdr:rowOff>
    </xdr:to>
    <xdr:sp macro="" textlink="">
      <xdr:nvSpPr>
        <xdr:cNvPr id="606" name="楕円 605"/>
        <xdr:cNvSpPr/>
      </xdr:nvSpPr>
      <xdr:spPr>
        <a:xfrm>
          <a:off x="16268700" y="954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138654</xdr:rowOff>
    </xdr:from>
    <xdr:ext cx="534377" cy="259045"/>
    <xdr:sp macro="" textlink="">
      <xdr:nvSpPr>
        <xdr:cNvPr id="607" name="教育費該当値テキスト"/>
        <xdr:cNvSpPr txBox="1"/>
      </xdr:nvSpPr>
      <xdr:spPr>
        <a:xfrm>
          <a:off x="16370300" y="939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117932</xdr:rowOff>
    </xdr:from>
    <xdr:to>
      <xdr:col>81</xdr:col>
      <xdr:colOff>101600</xdr:colOff>
      <xdr:row>58</xdr:row>
      <xdr:rowOff>48082</xdr:rowOff>
    </xdr:to>
    <xdr:sp macro="" textlink="">
      <xdr:nvSpPr>
        <xdr:cNvPr id="608" name="楕円 607"/>
        <xdr:cNvSpPr/>
      </xdr:nvSpPr>
      <xdr:spPr>
        <a:xfrm>
          <a:off x="15430500" y="98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39209</xdr:rowOff>
    </xdr:from>
    <xdr:ext cx="534377" cy="259045"/>
    <xdr:sp macro="" textlink="">
      <xdr:nvSpPr>
        <xdr:cNvPr id="609" name="テキスト ボックス 608"/>
        <xdr:cNvSpPr txBox="1"/>
      </xdr:nvSpPr>
      <xdr:spPr>
        <a:xfrm>
          <a:off x="15214111" y="99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122994</xdr:rowOff>
    </xdr:from>
    <xdr:to>
      <xdr:col>76</xdr:col>
      <xdr:colOff>165100</xdr:colOff>
      <xdr:row>57</xdr:row>
      <xdr:rowOff>53144</xdr:rowOff>
    </xdr:to>
    <xdr:sp macro="" textlink="">
      <xdr:nvSpPr>
        <xdr:cNvPr id="610" name="楕円 609"/>
        <xdr:cNvSpPr/>
      </xdr:nvSpPr>
      <xdr:spPr>
        <a:xfrm>
          <a:off x="14541500" y="97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69671</xdr:rowOff>
    </xdr:from>
    <xdr:ext cx="534377" cy="259045"/>
    <xdr:sp macro="" textlink="">
      <xdr:nvSpPr>
        <xdr:cNvPr id="611" name="テキスト ボックス 610"/>
        <xdr:cNvSpPr txBox="1"/>
      </xdr:nvSpPr>
      <xdr:spPr>
        <a:xfrm>
          <a:off x="14325111" y="94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43714</xdr:rowOff>
    </xdr:from>
    <xdr:to>
      <xdr:col>72</xdr:col>
      <xdr:colOff>38100</xdr:colOff>
      <xdr:row>56</xdr:row>
      <xdr:rowOff>145314</xdr:rowOff>
    </xdr:to>
    <xdr:sp macro="" textlink="">
      <xdr:nvSpPr>
        <xdr:cNvPr id="612" name="楕円 611"/>
        <xdr:cNvSpPr/>
      </xdr:nvSpPr>
      <xdr:spPr>
        <a:xfrm>
          <a:off x="13652500" y="9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161841</xdr:rowOff>
    </xdr:from>
    <xdr:ext cx="534377" cy="259045"/>
    <xdr:sp macro="" textlink="">
      <xdr:nvSpPr>
        <xdr:cNvPr id="613" name="テキスト ボックス 612"/>
        <xdr:cNvSpPr txBox="1"/>
      </xdr:nvSpPr>
      <xdr:spPr>
        <a:xfrm>
          <a:off x="13436111" y="942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23967</xdr:rowOff>
    </xdr:from>
    <xdr:to>
      <xdr:col>67</xdr:col>
      <xdr:colOff>101600</xdr:colOff>
      <xdr:row>57</xdr:row>
      <xdr:rowOff>125567</xdr:rowOff>
    </xdr:to>
    <xdr:sp macro="" textlink="">
      <xdr:nvSpPr>
        <xdr:cNvPr id="614" name="楕円 613"/>
        <xdr:cNvSpPr/>
      </xdr:nvSpPr>
      <xdr:spPr>
        <a:xfrm>
          <a:off x="12763500" y="97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142094</xdr:rowOff>
    </xdr:from>
    <xdr:ext cx="534377" cy="259045"/>
    <xdr:sp macro="" textlink="">
      <xdr:nvSpPr>
        <xdr:cNvPr id="615" name="テキスト ボックス 614"/>
        <xdr:cNvSpPr txBox="1"/>
      </xdr:nvSpPr>
      <xdr:spPr>
        <a:xfrm>
          <a:off x="12547111" y="95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171419</xdr:rowOff>
    </xdr:from>
    <xdr:to>
      <xdr:col>85</xdr:col>
      <xdr:colOff>127000</xdr:colOff>
      <xdr:row>79</xdr:row>
      <xdr:rowOff>44450</xdr:rowOff>
    </xdr:to>
    <xdr:cxnSp macro="">
      <xdr:nvCxnSpPr>
        <xdr:cNvPr id="644" name="直線コネクタ 643"/>
        <xdr:cNvCxnSpPr/>
      </xdr:nvCxnSpPr>
      <xdr:spPr>
        <a:xfrm flipV="1">
          <a:off x="15481300" y="13544519"/>
          <a:ext cx="838200" cy="4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3" name="直線コネクタ 65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120619</xdr:rowOff>
    </xdr:from>
    <xdr:to>
      <xdr:col>85</xdr:col>
      <xdr:colOff>177800</xdr:colOff>
      <xdr:row>79</xdr:row>
      <xdr:rowOff>50769</xdr:rowOff>
    </xdr:to>
    <xdr:sp macro="" textlink="">
      <xdr:nvSpPr>
        <xdr:cNvPr id="663" name="楕円 662"/>
        <xdr:cNvSpPr/>
      </xdr:nvSpPr>
      <xdr:spPr>
        <a:xfrm>
          <a:off x="16268700" y="134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35546</xdr:rowOff>
    </xdr:from>
    <xdr:ext cx="469744" cy="259045"/>
    <xdr:sp macro="" textlink="">
      <xdr:nvSpPr>
        <xdr:cNvPr id="664" name="災害復旧費該当値テキスト"/>
        <xdr:cNvSpPr txBox="1"/>
      </xdr:nvSpPr>
      <xdr:spPr>
        <a:xfrm>
          <a:off x="16370300" y="1340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32029</xdr:rowOff>
    </xdr:from>
    <xdr:to>
      <xdr:col>85</xdr:col>
      <xdr:colOff>127000</xdr:colOff>
      <xdr:row>97</xdr:row>
      <xdr:rowOff>68605</xdr:rowOff>
    </xdr:to>
    <xdr:cxnSp macro="">
      <xdr:nvCxnSpPr>
        <xdr:cNvPr id="701" name="直線コネクタ 700"/>
        <xdr:cNvCxnSpPr/>
      </xdr:nvCxnSpPr>
      <xdr:spPr>
        <a:xfrm flipV="1">
          <a:off x="15481300" y="1666267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68605</xdr:rowOff>
    </xdr:from>
    <xdr:to>
      <xdr:col>81</xdr:col>
      <xdr:colOff>50800</xdr:colOff>
      <xdr:row>97</xdr:row>
      <xdr:rowOff>78107</xdr:rowOff>
    </xdr:to>
    <xdr:cxnSp macro="">
      <xdr:nvCxnSpPr>
        <xdr:cNvPr id="704" name="直線コネクタ 703"/>
        <xdr:cNvCxnSpPr/>
      </xdr:nvCxnSpPr>
      <xdr:spPr>
        <a:xfrm flipV="1">
          <a:off x="14592300" y="16699255"/>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78107</xdr:rowOff>
    </xdr:from>
    <xdr:to>
      <xdr:col>76</xdr:col>
      <xdr:colOff>114300</xdr:colOff>
      <xdr:row>97</xdr:row>
      <xdr:rowOff>96670</xdr:rowOff>
    </xdr:to>
    <xdr:cxnSp macro="">
      <xdr:nvCxnSpPr>
        <xdr:cNvPr id="707" name="直線コネクタ 706"/>
        <xdr:cNvCxnSpPr/>
      </xdr:nvCxnSpPr>
      <xdr:spPr>
        <a:xfrm flipV="1">
          <a:off x="13703300" y="16708757"/>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96670</xdr:rowOff>
    </xdr:from>
    <xdr:to>
      <xdr:col>71</xdr:col>
      <xdr:colOff>177800</xdr:colOff>
      <xdr:row>97</xdr:row>
      <xdr:rowOff>106865</xdr:rowOff>
    </xdr:to>
    <xdr:cxnSp macro="">
      <xdr:nvCxnSpPr>
        <xdr:cNvPr id="710" name="直線コネクタ 709"/>
        <xdr:cNvCxnSpPr/>
      </xdr:nvCxnSpPr>
      <xdr:spPr>
        <a:xfrm flipV="1">
          <a:off x="12814300" y="16727320"/>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152679</xdr:rowOff>
    </xdr:from>
    <xdr:to>
      <xdr:col>85</xdr:col>
      <xdr:colOff>177800</xdr:colOff>
      <xdr:row>97</xdr:row>
      <xdr:rowOff>82829</xdr:rowOff>
    </xdr:to>
    <xdr:sp macro="" textlink="">
      <xdr:nvSpPr>
        <xdr:cNvPr id="720" name="楕円 719"/>
        <xdr:cNvSpPr/>
      </xdr:nvSpPr>
      <xdr:spPr>
        <a:xfrm>
          <a:off x="162687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131106</xdr:rowOff>
    </xdr:from>
    <xdr:ext cx="534377" cy="259045"/>
    <xdr:sp macro="" textlink="">
      <xdr:nvSpPr>
        <xdr:cNvPr id="721" name="公債費該当値テキスト"/>
        <xdr:cNvSpPr txBox="1"/>
      </xdr:nvSpPr>
      <xdr:spPr>
        <a:xfrm>
          <a:off x="16370300" y="165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17805</xdr:rowOff>
    </xdr:from>
    <xdr:to>
      <xdr:col>81</xdr:col>
      <xdr:colOff>101600</xdr:colOff>
      <xdr:row>97</xdr:row>
      <xdr:rowOff>119405</xdr:rowOff>
    </xdr:to>
    <xdr:sp macro="" textlink="">
      <xdr:nvSpPr>
        <xdr:cNvPr id="722" name="楕円 721"/>
        <xdr:cNvSpPr/>
      </xdr:nvSpPr>
      <xdr:spPr>
        <a:xfrm>
          <a:off x="15430500" y="166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110532</xdr:rowOff>
    </xdr:from>
    <xdr:ext cx="534377" cy="259045"/>
    <xdr:sp macro="" textlink="">
      <xdr:nvSpPr>
        <xdr:cNvPr id="723" name="テキスト ボックス 722"/>
        <xdr:cNvSpPr txBox="1"/>
      </xdr:nvSpPr>
      <xdr:spPr>
        <a:xfrm>
          <a:off x="15214111" y="1674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27307</xdr:rowOff>
    </xdr:from>
    <xdr:to>
      <xdr:col>76</xdr:col>
      <xdr:colOff>165100</xdr:colOff>
      <xdr:row>97</xdr:row>
      <xdr:rowOff>128907</xdr:rowOff>
    </xdr:to>
    <xdr:sp macro="" textlink="">
      <xdr:nvSpPr>
        <xdr:cNvPr id="724" name="楕円 723"/>
        <xdr:cNvSpPr/>
      </xdr:nvSpPr>
      <xdr:spPr>
        <a:xfrm>
          <a:off x="14541500" y="166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120034</xdr:rowOff>
    </xdr:from>
    <xdr:ext cx="534377" cy="259045"/>
    <xdr:sp macro="" textlink="">
      <xdr:nvSpPr>
        <xdr:cNvPr id="725" name="テキスト ボックス 724"/>
        <xdr:cNvSpPr txBox="1"/>
      </xdr:nvSpPr>
      <xdr:spPr>
        <a:xfrm>
          <a:off x="14325111" y="167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45870</xdr:rowOff>
    </xdr:from>
    <xdr:to>
      <xdr:col>72</xdr:col>
      <xdr:colOff>38100</xdr:colOff>
      <xdr:row>97</xdr:row>
      <xdr:rowOff>147470</xdr:rowOff>
    </xdr:to>
    <xdr:sp macro="" textlink="">
      <xdr:nvSpPr>
        <xdr:cNvPr id="726" name="楕円 725"/>
        <xdr:cNvSpPr/>
      </xdr:nvSpPr>
      <xdr:spPr>
        <a:xfrm>
          <a:off x="13652500" y="166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138597</xdr:rowOff>
    </xdr:from>
    <xdr:ext cx="534377" cy="259045"/>
    <xdr:sp macro="" textlink="">
      <xdr:nvSpPr>
        <xdr:cNvPr id="727" name="テキスト ボックス 726"/>
        <xdr:cNvSpPr txBox="1"/>
      </xdr:nvSpPr>
      <xdr:spPr>
        <a:xfrm>
          <a:off x="13436111" y="167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56065</xdr:rowOff>
    </xdr:from>
    <xdr:to>
      <xdr:col>67</xdr:col>
      <xdr:colOff>101600</xdr:colOff>
      <xdr:row>97</xdr:row>
      <xdr:rowOff>157665</xdr:rowOff>
    </xdr:to>
    <xdr:sp macro="" textlink="">
      <xdr:nvSpPr>
        <xdr:cNvPr id="728" name="楕円 727"/>
        <xdr:cNvSpPr/>
      </xdr:nvSpPr>
      <xdr:spPr>
        <a:xfrm>
          <a:off x="12763500" y="166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148792</xdr:rowOff>
    </xdr:from>
    <xdr:ext cx="534377" cy="259045"/>
    <xdr:sp macro="" textlink="">
      <xdr:nvSpPr>
        <xdr:cNvPr id="729" name="テキスト ボックス 728"/>
        <xdr:cNvSpPr txBox="1"/>
      </xdr:nvSpPr>
      <xdr:spPr>
        <a:xfrm>
          <a:off x="12547111" y="167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目的別歳出決算額で最も大きい金額は総務費の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452,893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269,739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新庁舎整備事業及び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新型コロナウイルス感染症特別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定額給付金給付事業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によるものである。民生費については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164,442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円であり、前年比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17,406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している。これは、保育所等整備事業によるものである。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新型コロナウイルス感染症対応地方創生臨時交付金事業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14,341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となった。また、教育費については、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学校給食共同調理場整備等事業により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31,698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となった。今後は、事業の見直し等を行い財政コストの削減を図りながら、効率的で質の高い行財政運営に取り組む必要がある。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年度決算は、歳入面で、</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新型コロナウイルス感染症対策に伴う国庫支出金及び</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大規模建設事業の増に伴う各種交付金や地方債の増加、寄付金の増加等により前年度比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46.7</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ポイントの増加となった。歳出面で、新型コロナウイルス感染症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対応事業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、大規模建設事業の増により普通建設事業費が増加し前年度比</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47.1</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ポイントの増額となった。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市庁舎建設をはじめとする複数の大型公共施設整備の実施、新型コロナウイルス感染症対応事業や臨時給付金事業等により大幅な増額となったが、国庫支出金や市債等を活用しながら、安心安全な地域づくりと地域の活性化を目指す事業に積極的に取り組み、</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字となった。今後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適切な財源の確保と歳出の精査に努めていく。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年度一般会計については、実質収支が増加したことにより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ポイント増加した。また、水道事業においては、給水戸数の増加による使用料の増のほか、会計システム等の負担金等の減により資金剰余額が増加したため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なお、一般会計及びすべての特別会計で赤字は生じておらず、今後とも各会計で適正な財政運営、企業運営を行っていく。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2090_&#38263;&#20117;&#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92508</v>
          </cell>
          <cell r="F3">
            <v>65876</v>
          </cell>
        </row>
        <row r="5">
          <cell r="A5" t="str">
            <v xml:space="preserve"> H29</v>
          </cell>
          <cell r="D5">
            <v>75984</v>
          </cell>
          <cell r="F5">
            <v>68468</v>
          </cell>
        </row>
        <row r="7">
          <cell r="A7" t="str">
            <v xml:space="preserve"> H30</v>
          </cell>
          <cell r="D7">
            <v>96233</v>
          </cell>
          <cell r="F7">
            <v>69729</v>
          </cell>
        </row>
        <row r="9">
          <cell r="A9" t="str">
            <v xml:space="preserve"> R01</v>
          </cell>
          <cell r="D9">
            <v>172185</v>
          </cell>
          <cell r="F9">
            <v>74581</v>
          </cell>
        </row>
        <row r="11">
          <cell r="A11" t="str">
            <v xml:space="preserve"> R02</v>
          </cell>
          <cell r="D11">
            <v>269884</v>
          </cell>
          <cell r="F11">
            <v>76347</v>
          </cell>
        </row>
        <row r="18">
          <cell r="B18" t="str">
            <v>H28</v>
          </cell>
          <cell r="C18" t="str">
            <v>H29</v>
          </cell>
          <cell r="D18" t="str">
            <v>H30</v>
          </cell>
          <cell r="E18" t="str">
            <v>R01</v>
          </cell>
          <cell r="F18" t="str">
            <v>R02</v>
          </cell>
        </row>
        <row r="19">
          <cell r="A19" t="str">
            <v>実質収支額</v>
          </cell>
          <cell r="B19">
            <v>5.37</v>
          </cell>
          <cell r="C19">
            <v>5.87</v>
          </cell>
          <cell r="D19">
            <v>5.0199999999999996</v>
          </cell>
          <cell r="E19">
            <v>4.88</v>
          </cell>
          <cell r="F19">
            <v>5.86</v>
          </cell>
        </row>
        <row r="20">
          <cell r="A20" t="str">
            <v>財政調整基金残高</v>
          </cell>
          <cell r="B20">
            <v>11.58</v>
          </cell>
          <cell r="C20">
            <v>8.9700000000000006</v>
          </cell>
          <cell r="D20">
            <v>6.43</v>
          </cell>
          <cell r="E20">
            <v>4.7</v>
          </cell>
          <cell r="F20">
            <v>4.55</v>
          </cell>
        </row>
        <row r="21">
          <cell r="A21" t="str">
            <v>実質単年度収支</v>
          </cell>
          <cell r="B21">
            <v>-0.28999999999999998</v>
          </cell>
          <cell r="C21">
            <v>-3.55</v>
          </cell>
          <cell r="D21">
            <v>-3.54</v>
          </cell>
          <cell r="E21">
            <v>-1.97</v>
          </cell>
          <cell r="F21">
            <v>1.1399999999999999</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0.08</v>
          </cell>
          <cell r="D27" t="e">
            <v>#N/A</v>
          </cell>
          <cell r="E27">
            <v>0.02</v>
          </cell>
          <cell r="F27" t="e">
            <v>#N/A</v>
          </cell>
          <cell r="G27">
            <v>0.01</v>
          </cell>
          <cell r="H27" t="e">
            <v>#N/A</v>
          </cell>
          <cell r="I27">
            <v>2.61</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長井市山形鉄道運営助成事業特別会計</v>
          </cell>
          <cell r="B29" t="e">
            <v>#N/A</v>
          </cell>
          <cell r="C29">
            <v>0</v>
          </cell>
          <cell r="D29" t="e">
            <v>#N/A</v>
          </cell>
          <cell r="E29">
            <v>0</v>
          </cell>
          <cell r="F29" t="e">
            <v>#N/A</v>
          </cell>
          <cell r="G29">
            <v>0</v>
          </cell>
          <cell r="H29" t="e">
            <v>#N/A</v>
          </cell>
          <cell r="I29">
            <v>0</v>
          </cell>
          <cell r="J29" t="e">
            <v>#N/A</v>
          </cell>
          <cell r="K29">
            <v>0</v>
          </cell>
        </row>
        <row r="30">
          <cell r="A30" t="str">
            <v>長井市訪問看護事業特別会計</v>
          </cell>
          <cell r="B30" t="e">
            <v>#N/A</v>
          </cell>
          <cell r="C30">
            <v>0</v>
          </cell>
          <cell r="D30" t="e">
            <v>#N/A</v>
          </cell>
          <cell r="E30">
            <v>0</v>
          </cell>
          <cell r="F30" t="e">
            <v>#N/A</v>
          </cell>
          <cell r="G30">
            <v>0</v>
          </cell>
          <cell r="H30" t="e">
            <v>#N/A</v>
          </cell>
          <cell r="I30">
            <v>0</v>
          </cell>
          <cell r="J30" t="e">
            <v>#N/A</v>
          </cell>
          <cell r="K30">
            <v>0</v>
          </cell>
        </row>
        <row r="31">
          <cell r="A31" t="str">
            <v>長井市後期高齢者医療特別会計</v>
          </cell>
          <cell r="B31" t="e">
            <v>#N/A</v>
          </cell>
          <cell r="C31">
            <v>0.06</v>
          </cell>
          <cell r="D31" t="e">
            <v>#N/A</v>
          </cell>
          <cell r="E31">
            <v>0.06</v>
          </cell>
          <cell r="F31" t="e">
            <v>#N/A</v>
          </cell>
          <cell r="G31">
            <v>0.06</v>
          </cell>
          <cell r="H31" t="e">
            <v>#N/A</v>
          </cell>
          <cell r="I31">
            <v>7.0000000000000007E-2</v>
          </cell>
          <cell r="J31" t="e">
            <v>#N/A</v>
          </cell>
          <cell r="K31">
            <v>0.06</v>
          </cell>
        </row>
        <row r="32">
          <cell r="A32" t="str">
            <v>長井市下水道事業会計</v>
          </cell>
          <cell r="B32" t="e">
            <v>#VALUE!</v>
          </cell>
          <cell r="C32" t="e">
            <v>#VALUE!</v>
          </cell>
          <cell r="D32" t="e">
            <v>#VALUE!</v>
          </cell>
          <cell r="E32" t="e">
            <v>#VALUE!</v>
          </cell>
          <cell r="F32" t="e">
            <v>#VALUE!</v>
          </cell>
          <cell r="G32" t="e">
            <v>#VALUE!</v>
          </cell>
          <cell r="H32" t="e">
            <v>#VALUE!</v>
          </cell>
          <cell r="I32" t="e">
            <v>#VALUE!</v>
          </cell>
          <cell r="J32" t="e">
            <v>#N/A</v>
          </cell>
          <cell r="K32">
            <v>0.41</v>
          </cell>
        </row>
        <row r="33">
          <cell r="A33" t="str">
            <v>長井市介護保険特別会計</v>
          </cell>
          <cell r="B33" t="e">
            <v>#N/A</v>
          </cell>
          <cell r="C33">
            <v>1.37</v>
          </cell>
          <cell r="D33" t="e">
            <v>#N/A</v>
          </cell>
          <cell r="E33">
            <v>0.71</v>
          </cell>
          <cell r="F33" t="e">
            <v>#N/A</v>
          </cell>
          <cell r="G33">
            <v>0.87</v>
          </cell>
          <cell r="H33" t="e">
            <v>#N/A</v>
          </cell>
          <cell r="I33">
            <v>0.53</v>
          </cell>
          <cell r="J33" t="e">
            <v>#N/A</v>
          </cell>
          <cell r="K33">
            <v>0.44</v>
          </cell>
        </row>
        <row r="34">
          <cell r="A34" t="str">
            <v>長井市国民健康保険特別会計</v>
          </cell>
          <cell r="B34" t="e">
            <v>#N/A</v>
          </cell>
          <cell r="C34">
            <v>1.21</v>
          </cell>
          <cell r="D34" t="e">
            <v>#N/A</v>
          </cell>
          <cell r="E34">
            <v>2.1800000000000002</v>
          </cell>
          <cell r="F34" t="e">
            <v>#N/A</v>
          </cell>
          <cell r="G34">
            <v>1.96</v>
          </cell>
          <cell r="H34" t="e">
            <v>#N/A</v>
          </cell>
          <cell r="I34">
            <v>3.13</v>
          </cell>
          <cell r="J34" t="e">
            <v>#N/A</v>
          </cell>
          <cell r="K34">
            <v>3.23</v>
          </cell>
        </row>
        <row r="35">
          <cell r="A35" t="str">
            <v>一般会計</v>
          </cell>
          <cell r="B35" t="e">
            <v>#N/A</v>
          </cell>
          <cell r="C35">
            <v>5.37</v>
          </cell>
          <cell r="D35" t="e">
            <v>#N/A</v>
          </cell>
          <cell r="E35">
            <v>5.87</v>
          </cell>
          <cell r="F35" t="e">
            <v>#N/A</v>
          </cell>
          <cell r="G35">
            <v>5.0199999999999996</v>
          </cell>
          <cell r="H35" t="e">
            <v>#N/A</v>
          </cell>
          <cell r="I35">
            <v>4.87</v>
          </cell>
          <cell r="J35" t="e">
            <v>#N/A</v>
          </cell>
          <cell r="K35">
            <v>5.85</v>
          </cell>
        </row>
        <row r="36">
          <cell r="A36" t="str">
            <v>長井市水道事業会計</v>
          </cell>
          <cell r="B36" t="e">
            <v>#N/A</v>
          </cell>
          <cell r="C36">
            <v>6.61</v>
          </cell>
          <cell r="D36" t="e">
            <v>#N/A</v>
          </cell>
          <cell r="E36">
            <v>7.97</v>
          </cell>
          <cell r="F36" t="e">
            <v>#N/A</v>
          </cell>
          <cell r="G36">
            <v>8.32</v>
          </cell>
          <cell r="H36" t="e">
            <v>#N/A</v>
          </cell>
          <cell r="I36">
            <v>9.24</v>
          </cell>
          <cell r="J36" t="e">
            <v>#N/A</v>
          </cell>
          <cell r="K36">
            <v>9.6999999999999993</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1291</v>
          </cell>
          <cell r="G42">
            <v>1301</v>
          </cell>
          <cell r="J42">
            <v>1269</v>
          </cell>
          <cell r="M42">
            <v>1263</v>
          </cell>
          <cell r="P42">
            <v>1284</v>
          </cell>
        </row>
        <row r="43">
          <cell r="A43" t="str">
            <v>一時借入金の利子</v>
          </cell>
          <cell r="B43">
            <v>0</v>
          </cell>
          <cell r="E43">
            <v>0</v>
          </cell>
          <cell r="H43">
            <v>0</v>
          </cell>
          <cell r="K43">
            <v>1</v>
          </cell>
          <cell r="N43">
            <v>1</v>
          </cell>
        </row>
        <row r="44">
          <cell r="A44" t="str">
            <v>債務負担行為に基づく支出額</v>
          </cell>
          <cell r="B44">
            <v>2</v>
          </cell>
          <cell r="E44">
            <v>2</v>
          </cell>
          <cell r="H44">
            <v>1</v>
          </cell>
          <cell r="K44">
            <v>1</v>
          </cell>
          <cell r="N44">
            <v>1</v>
          </cell>
        </row>
        <row r="45">
          <cell r="A45" t="str">
            <v>組合等が起こした地方債の元利償還金に対する負担金等</v>
          </cell>
          <cell r="B45">
            <v>298</v>
          </cell>
          <cell r="E45">
            <v>333</v>
          </cell>
          <cell r="H45">
            <v>343</v>
          </cell>
          <cell r="K45">
            <v>347</v>
          </cell>
          <cell r="N45">
            <v>339</v>
          </cell>
        </row>
        <row r="46">
          <cell r="A46" t="str">
            <v>公営企業債の元利償還金に対する繰入金</v>
          </cell>
          <cell r="B46">
            <v>790</v>
          </cell>
          <cell r="E46">
            <v>703</v>
          </cell>
          <cell r="H46">
            <v>624</v>
          </cell>
          <cell r="K46">
            <v>623</v>
          </cell>
          <cell r="N46">
            <v>432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1014</v>
          </cell>
          <cell r="E49">
            <v>1040</v>
          </cell>
          <cell r="H49">
            <v>1095</v>
          </cell>
          <cell r="K49">
            <v>1108</v>
          </cell>
          <cell r="N49">
            <v>1219</v>
          </cell>
        </row>
        <row r="50">
          <cell r="A50" t="str">
            <v>実質公債費比率の分子</v>
          </cell>
          <cell r="B50" t="e">
            <v>#N/A</v>
          </cell>
          <cell r="C50">
            <v>813</v>
          </cell>
          <cell r="D50" t="e">
            <v>#N/A</v>
          </cell>
          <cell r="E50" t="e">
            <v>#N/A</v>
          </cell>
          <cell r="F50">
            <v>777</v>
          </cell>
          <cell r="G50" t="e">
            <v>#N/A</v>
          </cell>
          <cell r="H50" t="e">
            <v>#N/A</v>
          </cell>
          <cell r="I50">
            <v>794</v>
          </cell>
          <cell r="J50" t="e">
            <v>#N/A</v>
          </cell>
          <cell r="K50" t="e">
            <v>#N/A</v>
          </cell>
          <cell r="L50">
            <v>817</v>
          </cell>
          <cell r="M50" t="e">
            <v>#N/A</v>
          </cell>
          <cell r="N50" t="e">
            <v>#N/A</v>
          </cell>
          <cell r="O50">
            <v>708</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12840</v>
          </cell>
          <cell r="G56">
            <v>12450</v>
          </cell>
          <cell r="J56">
            <v>12547</v>
          </cell>
          <cell r="M56">
            <v>12983</v>
          </cell>
          <cell r="P56">
            <v>14397</v>
          </cell>
        </row>
        <row r="57">
          <cell r="A57" t="str">
            <v>充当可能特定歳入</v>
          </cell>
          <cell r="D57">
            <v>1001</v>
          </cell>
          <cell r="G57">
            <v>934</v>
          </cell>
          <cell r="J57">
            <v>1042</v>
          </cell>
          <cell r="M57">
            <v>1117</v>
          </cell>
          <cell r="P57">
            <v>999</v>
          </cell>
        </row>
        <row r="58">
          <cell r="A58" t="str">
            <v>充当可能基金</v>
          </cell>
          <cell r="D58">
            <v>2696</v>
          </cell>
          <cell r="G58">
            <v>2202</v>
          </cell>
          <cell r="J58">
            <v>1685</v>
          </cell>
          <cell r="M58">
            <v>1397</v>
          </cell>
          <cell r="P58">
            <v>1923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2512</v>
          </cell>
          <cell r="E62">
            <v>2472</v>
          </cell>
          <cell r="H62">
            <v>2325</v>
          </cell>
          <cell r="K62">
            <v>2277</v>
          </cell>
          <cell r="N62">
            <v>2433</v>
          </cell>
        </row>
        <row r="63">
          <cell r="A63" t="str">
            <v>組合等負担等見込額</v>
          </cell>
          <cell r="B63">
            <v>3042</v>
          </cell>
          <cell r="E63">
            <v>2884</v>
          </cell>
          <cell r="H63">
            <v>2870</v>
          </cell>
          <cell r="K63">
            <v>3064</v>
          </cell>
          <cell r="N63">
            <v>3593</v>
          </cell>
        </row>
        <row r="64">
          <cell r="A64" t="str">
            <v>公営企業債等繰入見込額</v>
          </cell>
          <cell r="B64">
            <v>6138</v>
          </cell>
          <cell r="E64">
            <v>5749</v>
          </cell>
          <cell r="H64">
            <v>5391</v>
          </cell>
          <cell r="K64">
            <v>4976</v>
          </cell>
          <cell r="N64">
            <v>4309</v>
          </cell>
        </row>
        <row r="65">
          <cell r="A65" t="str">
            <v>債務負担行為に基づく支出予定額</v>
          </cell>
          <cell r="B65">
            <v>5</v>
          </cell>
          <cell r="E65">
            <v>3</v>
          </cell>
          <cell r="H65">
            <v>2</v>
          </cell>
          <cell r="K65">
            <v>1</v>
          </cell>
          <cell r="N65">
            <v>764</v>
          </cell>
        </row>
        <row r="66">
          <cell r="A66" t="str">
            <v>一般会計等に係る地方債の現在高</v>
          </cell>
          <cell r="B66">
            <v>12621</v>
          </cell>
          <cell r="E66">
            <v>13206</v>
          </cell>
          <cell r="H66">
            <v>14471</v>
          </cell>
          <cell r="K66">
            <v>17192</v>
          </cell>
          <cell r="N66">
            <v>22347</v>
          </cell>
        </row>
        <row r="67">
          <cell r="A67" t="str">
            <v>将来負担比率の分子</v>
          </cell>
          <cell r="B67" t="e">
            <v>#N/A</v>
          </cell>
          <cell r="C67">
            <v>7781</v>
          </cell>
          <cell r="D67" t="e">
            <v>#N/A</v>
          </cell>
          <cell r="E67" t="e">
            <v>#N/A</v>
          </cell>
          <cell r="F67">
            <v>8729</v>
          </cell>
          <cell r="G67" t="e">
            <v>#N/A</v>
          </cell>
          <cell r="H67" t="e">
            <v>#N/A</v>
          </cell>
          <cell r="I67">
            <v>9785</v>
          </cell>
          <cell r="J67" t="e">
            <v>#N/A</v>
          </cell>
          <cell r="K67" t="e">
            <v>#N/A</v>
          </cell>
          <cell r="L67">
            <v>12013</v>
          </cell>
          <cell r="M67" t="e">
            <v>#N/A</v>
          </cell>
          <cell r="N67" t="e">
            <v>#N/A</v>
          </cell>
          <cell r="O67">
            <v>16129</v>
          </cell>
          <cell r="P67" t="e">
            <v>#N/A</v>
          </cell>
        </row>
        <row r="71">
          <cell r="B71" t="str">
            <v>H30</v>
          </cell>
          <cell r="C71" t="str">
            <v>R01</v>
          </cell>
          <cell r="D71" t="str">
            <v>R02</v>
          </cell>
        </row>
        <row r="72">
          <cell r="A72" t="str">
            <v>財政調整基金</v>
          </cell>
          <cell r="B72">
            <v>508</v>
          </cell>
          <cell r="C72">
            <v>368</v>
          </cell>
          <cell r="D72">
            <v>368</v>
          </cell>
        </row>
        <row r="73">
          <cell r="A73" t="str">
            <v>減債基金</v>
          </cell>
          <cell r="B73">
            <v>37</v>
          </cell>
          <cell r="C73">
            <v>28</v>
          </cell>
          <cell r="D73">
            <v>174</v>
          </cell>
        </row>
        <row r="74">
          <cell r="A74" t="str">
            <v>その他特定目的基金</v>
          </cell>
          <cell r="B74">
            <v>735</v>
          </cell>
          <cell r="C74">
            <v>710</v>
          </cell>
          <cell r="D74">
            <v>1264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66" customWidth="1"/>
    <col min="12" max="12" width="2.25" style="66" customWidth="1"/>
    <col min="13" max="17" width="2.375" style="66" customWidth="1"/>
    <col min="18" max="119" width="2.125" style="66" customWidth="1"/>
    <col min="120" max="16384" width="0" style="66" hidden="1"/>
  </cols>
  <sheetData>
    <row r="1" spans="1:119" ht="33" customHeight="1" x14ac:dyDescent="0.15">
      <c r="A1" s="63"/>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x14ac:dyDescent="0.2">
      <c r="A2" s="63"/>
      <c r="B2" s="67" t="s">
        <v>20</v>
      </c>
      <c r="C2" s="67"/>
      <c r="D2" s="68"/>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row>
    <row r="3" spans="1:119" ht="18.75" customHeight="1" thickBot="1" x14ac:dyDescent="0.2">
      <c r="A3" s="65"/>
      <c r="B3" s="69" t="s">
        <v>21</v>
      </c>
      <c r="C3" s="70"/>
      <c r="D3" s="70"/>
      <c r="E3" s="71"/>
      <c r="F3" s="71"/>
      <c r="G3" s="71"/>
      <c r="H3" s="71"/>
      <c r="I3" s="71"/>
      <c r="J3" s="71"/>
      <c r="K3" s="71"/>
      <c r="L3" s="71" t="s">
        <v>22</v>
      </c>
      <c r="M3" s="71"/>
      <c r="N3" s="71"/>
      <c r="O3" s="71"/>
      <c r="P3" s="71"/>
      <c r="Q3" s="71"/>
      <c r="R3" s="72"/>
      <c r="S3" s="72"/>
      <c r="T3" s="72"/>
      <c r="U3" s="72"/>
      <c r="V3" s="73"/>
      <c r="W3" s="74" t="s">
        <v>23</v>
      </c>
      <c r="X3" s="75"/>
      <c r="Y3" s="75"/>
      <c r="Z3" s="75"/>
      <c r="AA3" s="75"/>
      <c r="AB3" s="70"/>
      <c r="AC3" s="72" t="s">
        <v>24</v>
      </c>
      <c r="AD3" s="75"/>
      <c r="AE3" s="75"/>
      <c r="AF3" s="75"/>
      <c r="AG3" s="75"/>
      <c r="AH3" s="75"/>
      <c r="AI3" s="75"/>
      <c r="AJ3" s="75"/>
      <c r="AK3" s="75"/>
      <c r="AL3" s="76"/>
      <c r="AM3" s="74" t="s">
        <v>25</v>
      </c>
      <c r="AN3" s="75"/>
      <c r="AO3" s="75"/>
      <c r="AP3" s="75"/>
      <c r="AQ3" s="75"/>
      <c r="AR3" s="75"/>
      <c r="AS3" s="75"/>
      <c r="AT3" s="75"/>
      <c r="AU3" s="75"/>
      <c r="AV3" s="75"/>
      <c r="AW3" s="75"/>
      <c r="AX3" s="76"/>
      <c r="AY3" s="77" t="s">
        <v>26</v>
      </c>
      <c r="AZ3" s="78"/>
      <c r="BA3" s="78"/>
      <c r="BB3" s="78"/>
      <c r="BC3" s="78"/>
      <c r="BD3" s="78"/>
      <c r="BE3" s="78"/>
      <c r="BF3" s="78"/>
      <c r="BG3" s="78"/>
      <c r="BH3" s="78"/>
      <c r="BI3" s="78"/>
      <c r="BJ3" s="78"/>
      <c r="BK3" s="78"/>
      <c r="BL3" s="78"/>
      <c r="BM3" s="79"/>
      <c r="BN3" s="74" t="s">
        <v>27</v>
      </c>
      <c r="BO3" s="75"/>
      <c r="BP3" s="75"/>
      <c r="BQ3" s="75"/>
      <c r="BR3" s="75"/>
      <c r="BS3" s="75"/>
      <c r="BT3" s="75"/>
      <c r="BU3" s="76"/>
      <c r="BV3" s="74" t="s">
        <v>28</v>
      </c>
      <c r="BW3" s="75"/>
      <c r="BX3" s="75"/>
      <c r="BY3" s="75"/>
      <c r="BZ3" s="75"/>
      <c r="CA3" s="75"/>
      <c r="CB3" s="75"/>
      <c r="CC3" s="76"/>
      <c r="CD3" s="77" t="s">
        <v>26</v>
      </c>
      <c r="CE3" s="78"/>
      <c r="CF3" s="78"/>
      <c r="CG3" s="78"/>
      <c r="CH3" s="78"/>
      <c r="CI3" s="78"/>
      <c r="CJ3" s="78"/>
      <c r="CK3" s="78"/>
      <c r="CL3" s="78"/>
      <c r="CM3" s="78"/>
      <c r="CN3" s="78"/>
      <c r="CO3" s="78"/>
      <c r="CP3" s="78"/>
      <c r="CQ3" s="78"/>
      <c r="CR3" s="78"/>
      <c r="CS3" s="79"/>
      <c r="CT3" s="74" t="s">
        <v>29</v>
      </c>
      <c r="CU3" s="75"/>
      <c r="CV3" s="75"/>
      <c r="CW3" s="75"/>
      <c r="CX3" s="75"/>
      <c r="CY3" s="75"/>
      <c r="CZ3" s="75"/>
      <c r="DA3" s="76"/>
      <c r="DB3" s="74" t="s">
        <v>30</v>
      </c>
      <c r="DC3" s="75"/>
      <c r="DD3" s="75"/>
      <c r="DE3" s="75"/>
      <c r="DF3" s="75"/>
      <c r="DG3" s="75"/>
      <c r="DH3" s="75"/>
      <c r="DI3" s="76"/>
      <c r="DJ3" s="63"/>
      <c r="DK3" s="63"/>
      <c r="DL3" s="63"/>
      <c r="DM3" s="63"/>
      <c r="DN3" s="63"/>
      <c r="DO3" s="63"/>
    </row>
    <row r="4" spans="1:119" ht="18.75" customHeight="1" x14ac:dyDescent="0.15">
      <c r="A4" s="65"/>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31</v>
      </c>
      <c r="AZ4" s="92"/>
      <c r="BA4" s="92"/>
      <c r="BB4" s="92"/>
      <c r="BC4" s="92"/>
      <c r="BD4" s="92"/>
      <c r="BE4" s="92"/>
      <c r="BF4" s="92"/>
      <c r="BG4" s="92"/>
      <c r="BH4" s="92"/>
      <c r="BI4" s="92"/>
      <c r="BJ4" s="92"/>
      <c r="BK4" s="92"/>
      <c r="BL4" s="92"/>
      <c r="BM4" s="93"/>
      <c r="BN4" s="94">
        <v>25992737</v>
      </c>
      <c r="BO4" s="95"/>
      <c r="BP4" s="95"/>
      <c r="BQ4" s="95"/>
      <c r="BR4" s="95"/>
      <c r="BS4" s="95"/>
      <c r="BT4" s="95"/>
      <c r="BU4" s="96"/>
      <c r="BV4" s="94">
        <v>17723751</v>
      </c>
      <c r="BW4" s="95"/>
      <c r="BX4" s="95"/>
      <c r="BY4" s="95"/>
      <c r="BZ4" s="95"/>
      <c r="CA4" s="95"/>
      <c r="CB4" s="95"/>
      <c r="CC4" s="96"/>
      <c r="CD4" s="97" t="s">
        <v>32</v>
      </c>
      <c r="CE4" s="98"/>
      <c r="CF4" s="98"/>
      <c r="CG4" s="98"/>
      <c r="CH4" s="98"/>
      <c r="CI4" s="98"/>
      <c r="CJ4" s="98"/>
      <c r="CK4" s="98"/>
      <c r="CL4" s="98"/>
      <c r="CM4" s="98"/>
      <c r="CN4" s="98"/>
      <c r="CO4" s="98"/>
      <c r="CP4" s="98"/>
      <c r="CQ4" s="98"/>
      <c r="CR4" s="98"/>
      <c r="CS4" s="99"/>
      <c r="CT4" s="100">
        <v>5.9</v>
      </c>
      <c r="CU4" s="101"/>
      <c r="CV4" s="101"/>
      <c r="CW4" s="101"/>
      <c r="CX4" s="101"/>
      <c r="CY4" s="101"/>
      <c r="CZ4" s="101"/>
      <c r="DA4" s="102"/>
      <c r="DB4" s="100">
        <v>4.9000000000000004</v>
      </c>
      <c r="DC4" s="101"/>
      <c r="DD4" s="101"/>
      <c r="DE4" s="101"/>
      <c r="DF4" s="101"/>
      <c r="DG4" s="101"/>
      <c r="DH4" s="101"/>
      <c r="DI4" s="102"/>
      <c r="DJ4" s="63"/>
      <c r="DK4" s="63"/>
      <c r="DL4" s="63"/>
      <c r="DM4" s="63"/>
      <c r="DN4" s="63"/>
      <c r="DO4" s="63"/>
    </row>
    <row r="5" spans="1:119" ht="18.75" customHeight="1" x14ac:dyDescent="0.15">
      <c r="A5" s="65"/>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33</v>
      </c>
      <c r="AN5" s="109"/>
      <c r="AO5" s="109"/>
      <c r="AP5" s="109"/>
      <c r="AQ5" s="109"/>
      <c r="AR5" s="109"/>
      <c r="AS5" s="109"/>
      <c r="AT5" s="110"/>
      <c r="AU5" s="111" t="s">
        <v>34</v>
      </c>
      <c r="AV5" s="112"/>
      <c r="AW5" s="112"/>
      <c r="AX5" s="112"/>
      <c r="AY5" s="113" t="s">
        <v>35</v>
      </c>
      <c r="AZ5" s="114"/>
      <c r="BA5" s="114"/>
      <c r="BB5" s="114"/>
      <c r="BC5" s="114"/>
      <c r="BD5" s="114"/>
      <c r="BE5" s="114"/>
      <c r="BF5" s="114"/>
      <c r="BG5" s="114"/>
      <c r="BH5" s="114"/>
      <c r="BI5" s="114"/>
      <c r="BJ5" s="114"/>
      <c r="BK5" s="114"/>
      <c r="BL5" s="114"/>
      <c r="BM5" s="115"/>
      <c r="BN5" s="116">
        <v>25458828</v>
      </c>
      <c r="BO5" s="117"/>
      <c r="BP5" s="117"/>
      <c r="BQ5" s="117"/>
      <c r="BR5" s="117"/>
      <c r="BS5" s="117"/>
      <c r="BT5" s="117"/>
      <c r="BU5" s="118"/>
      <c r="BV5" s="116">
        <v>17310586</v>
      </c>
      <c r="BW5" s="117"/>
      <c r="BX5" s="117"/>
      <c r="BY5" s="117"/>
      <c r="BZ5" s="117"/>
      <c r="CA5" s="117"/>
      <c r="CB5" s="117"/>
      <c r="CC5" s="118"/>
      <c r="CD5" s="119" t="s">
        <v>36</v>
      </c>
      <c r="CE5" s="120"/>
      <c r="CF5" s="120"/>
      <c r="CG5" s="120"/>
      <c r="CH5" s="120"/>
      <c r="CI5" s="120"/>
      <c r="CJ5" s="120"/>
      <c r="CK5" s="120"/>
      <c r="CL5" s="120"/>
      <c r="CM5" s="120"/>
      <c r="CN5" s="120"/>
      <c r="CO5" s="120"/>
      <c r="CP5" s="120"/>
      <c r="CQ5" s="120"/>
      <c r="CR5" s="120"/>
      <c r="CS5" s="121"/>
      <c r="CT5" s="122">
        <v>85.3</v>
      </c>
      <c r="CU5" s="123"/>
      <c r="CV5" s="123"/>
      <c r="CW5" s="123"/>
      <c r="CX5" s="123"/>
      <c r="CY5" s="123"/>
      <c r="CZ5" s="123"/>
      <c r="DA5" s="124"/>
      <c r="DB5" s="122">
        <v>92.8</v>
      </c>
      <c r="DC5" s="123"/>
      <c r="DD5" s="123"/>
      <c r="DE5" s="123"/>
      <c r="DF5" s="123"/>
      <c r="DG5" s="123"/>
      <c r="DH5" s="123"/>
      <c r="DI5" s="124"/>
      <c r="DJ5" s="63"/>
      <c r="DK5" s="63"/>
      <c r="DL5" s="63"/>
      <c r="DM5" s="63"/>
      <c r="DN5" s="63"/>
      <c r="DO5" s="63"/>
    </row>
    <row r="6" spans="1:119" ht="18.75" customHeight="1" x14ac:dyDescent="0.15">
      <c r="A6" s="65"/>
      <c r="B6" s="125" t="s">
        <v>37</v>
      </c>
      <c r="C6" s="126"/>
      <c r="D6" s="126"/>
      <c r="E6" s="127"/>
      <c r="F6" s="127"/>
      <c r="G6" s="127"/>
      <c r="H6" s="127"/>
      <c r="I6" s="127"/>
      <c r="J6" s="127"/>
      <c r="K6" s="127"/>
      <c r="L6" s="127" t="s">
        <v>38</v>
      </c>
      <c r="M6" s="127"/>
      <c r="N6" s="127"/>
      <c r="O6" s="127"/>
      <c r="P6" s="127"/>
      <c r="Q6" s="127"/>
      <c r="R6" s="128"/>
      <c r="S6" s="128"/>
      <c r="T6" s="128"/>
      <c r="U6" s="128"/>
      <c r="V6" s="129"/>
      <c r="W6" s="130" t="s">
        <v>39</v>
      </c>
      <c r="X6" s="131"/>
      <c r="Y6" s="131"/>
      <c r="Z6" s="131"/>
      <c r="AA6" s="131"/>
      <c r="AB6" s="126"/>
      <c r="AC6" s="132" t="s">
        <v>40</v>
      </c>
      <c r="AD6" s="133"/>
      <c r="AE6" s="133"/>
      <c r="AF6" s="133"/>
      <c r="AG6" s="133"/>
      <c r="AH6" s="133"/>
      <c r="AI6" s="133"/>
      <c r="AJ6" s="133"/>
      <c r="AK6" s="133"/>
      <c r="AL6" s="134"/>
      <c r="AM6" s="108" t="s">
        <v>41</v>
      </c>
      <c r="AN6" s="109"/>
      <c r="AO6" s="109"/>
      <c r="AP6" s="109"/>
      <c r="AQ6" s="109"/>
      <c r="AR6" s="109"/>
      <c r="AS6" s="109"/>
      <c r="AT6" s="110"/>
      <c r="AU6" s="111" t="s">
        <v>34</v>
      </c>
      <c r="AV6" s="112"/>
      <c r="AW6" s="112"/>
      <c r="AX6" s="112"/>
      <c r="AY6" s="113" t="s">
        <v>42</v>
      </c>
      <c r="AZ6" s="114"/>
      <c r="BA6" s="114"/>
      <c r="BB6" s="114"/>
      <c r="BC6" s="114"/>
      <c r="BD6" s="114"/>
      <c r="BE6" s="114"/>
      <c r="BF6" s="114"/>
      <c r="BG6" s="114"/>
      <c r="BH6" s="114"/>
      <c r="BI6" s="114"/>
      <c r="BJ6" s="114"/>
      <c r="BK6" s="114"/>
      <c r="BL6" s="114"/>
      <c r="BM6" s="115"/>
      <c r="BN6" s="116">
        <v>533909</v>
      </c>
      <c r="BO6" s="117"/>
      <c r="BP6" s="117"/>
      <c r="BQ6" s="117"/>
      <c r="BR6" s="117"/>
      <c r="BS6" s="117"/>
      <c r="BT6" s="117"/>
      <c r="BU6" s="118"/>
      <c r="BV6" s="116">
        <v>413165</v>
      </c>
      <c r="BW6" s="117"/>
      <c r="BX6" s="117"/>
      <c r="BY6" s="117"/>
      <c r="BZ6" s="117"/>
      <c r="CA6" s="117"/>
      <c r="CB6" s="117"/>
      <c r="CC6" s="118"/>
      <c r="CD6" s="119" t="s">
        <v>43</v>
      </c>
      <c r="CE6" s="120"/>
      <c r="CF6" s="120"/>
      <c r="CG6" s="120"/>
      <c r="CH6" s="120"/>
      <c r="CI6" s="120"/>
      <c r="CJ6" s="120"/>
      <c r="CK6" s="120"/>
      <c r="CL6" s="120"/>
      <c r="CM6" s="120"/>
      <c r="CN6" s="120"/>
      <c r="CO6" s="120"/>
      <c r="CP6" s="120"/>
      <c r="CQ6" s="120"/>
      <c r="CR6" s="120"/>
      <c r="CS6" s="121"/>
      <c r="CT6" s="135">
        <v>88.8</v>
      </c>
      <c r="CU6" s="136"/>
      <c r="CV6" s="136"/>
      <c r="CW6" s="136"/>
      <c r="CX6" s="136"/>
      <c r="CY6" s="136"/>
      <c r="CZ6" s="136"/>
      <c r="DA6" s="137"/>
      <c r="DB6" s="135">
        <v>96.8</v>
      </c>
      <c r="DC6" s="136"/>
      <c r="DD6" s="136"/>
      <c r="DE6" s="136"/>
      <c r="DF6" s="136"/>
      <c r="DG6" s="136"/>
      <c r="DH6" s="136"/>
      <c r="DI6" s="137"/>
      <c r="DJ6" s="63"/>
      <c r="DK6" s="63"/>
      <c r="DL6" s="63"/>
      <c r="DM6" s="63"/>
      <c r="DN6" s="63"/>
      <c r="DO6" s="63"/>
    </row>
    <row r="7" spans="1:119" ht="18.75" customHeight="1" x14ac:dyDescent="0.15">
      <c r="A7" s="65"/>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44</v>
      </c>
      <c r="AN7" s="109"/>
      <c r="AO7" s="109"/>
      <c r="AP7" s="109"/>
      <c r="AQ7" s="109"/>
      <c r="AR7" s="109"/>
      <c r="AS7" s="109"/>
      <c r="AT7" s="110"/>
      <c r="AU7" s="111" t="s">
        <v>34</v>
      </c>
      <c r="AV7" s="112"/>
      <c r="AW7" s="112"/>
      <c r="AX7" s="112"/>
      <c r="AY7" s="113" t="s">
        <v>45</v>
      </c>
      <c r="AZ7" s="114"/>
      <c r="BA7" s="114"/>
      <c r="BB7" s="114"/>
      <c r="BC7" s="114"/>
      <c r="BD7" s="114"/>
      <c r="BE7" s="114"/>
      <c r="BF7" s="114"/>
      <c r="BG7" s="114"/>
      <c r="BH7" s="114"/>
      <c r="BI7" s="114"/>
      <c r="BJ7" s="114"/>
      <c r="BK7" s="114"/>
      <c r="BL7" s="114"/>
      <c r="BM7" s="115"/>
      <c r="BN7" s="116">
        <v>59425</v>
      </c>
      <c r="BO7" s="117"/>
      <c r="BP7" s="117"/>
      <c r="BQ7" s="117"/>
      <c r="BR7" s="117"/>
      <c r="BS7" s="117"/>
      <c r="BT7" s="117"/>
      <c r="BU7" s="118"/>
      <c r="BV7" s="116">
        <v>30616</v>
      </c>
      <c r="BW7" s="117"/>
      <c r="BX7" s="117"/>
      <c r="BY7" s="117"/>
      <c r="BZ7" s="117"/>
      <c r="CA7" s="117"/>
      <c r="CB7" s="117"/>
      <c r="CC7" s="118"/>
      <c r="CD7" s="119" t="s">
        <v>46</v>
      </c>
      <c r="CE7" s="120"/>
      <c r="CF7" s="120"/>
      <c r="CG7" s="120"/>
      <c r="CH7" s="120"/>
      <c r="CI7" s="120"/>
      <c r="CJ7" s="120"/>
      <c r="CK7" s="120"/>
      <c r="CL7" s="120"/>
      <c r="CM7" s="120"/>
      <c r="CN7" s="120"/>
      <c r="CO7" s="120"/>
      <c r="CP7" s="120"/>
      <c r="CQ7" s="120"/>
      <c r="CR7" s="120"/>
      <c r="CS7" s="121"/>
      <c r="CT7" s="116">
        <v>8102044</v>
      </c>
      <c r="CU7" s="117"/>
      <c r="CV7" s="117"/>
      <c r="CW7" s="117"/>
      <c r="CX7" s="117"/>
      <c r="CY7" s="117"/>
      <c r="CZ7" s="117"/>
      <c r="DA7" s="118"/>
      <c r="DB7" s="116">
        <v>7839569</v>
      </c>
      <c r="DC7" s="117"/>
      <c r="DD7" s="117"/>
      <c r="DE7" s="117"/>
      <c r="DF7" s="117"/>
      <c r="DG7" s="117"/>
      <c r="DH7" s="117"/>
      <c r="DI7" s="118"/>
      <c r="DJ7" s="63"/>
      <c r="DK7" s="63"/>
      <c r="DL7" s="63"/>
      <c r="DM7" s="63"/>
      <c r="DN7" s="63"/>
      <c r="DO7" s="63"/>
    </row>
    <row r="8" spans="1:119" ht="18.75" customHeight="1" thickBot="1" x14ac:dyDescent="0.2">
      <c r="A8" s="65"/>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47</v>
      </c>
      <c r="AN8" s="109"/>
      <c r="AO8" s="109"/>
      <c r="AP8" s="109"/>
      <c r="AQ8" s="109"/>
      <c r="AR8" s="109"/>
      <c r="AS8" s="109"/>
      <c r="AT8" s="110"/>
      <c r="AU8" s="111" t="s">
        <v>34</v>
      </c>
      <c r="AV8" s="112"/>
      <c r="AW8" s="112"/>
      <c r="AX8" s="112"/>
      <c r="AY8" s="113" t="s">
        <v>48</v>
      </c>
      <c r="AZ8" s="114"/>
      <c r="BA8" s="114"/>
      <c r="BB8" s="114"/>
      <c r="BC8" s="114"/>
      <c r="BD8" s="114"/>
      <c r="BE8" s="114"/>
      <c r="BF8" s="114"/>
      <c r="BG8" s="114"/>
      <c r="BH8" s="114"/>
      <c r="BI8" s="114"/>
      <c r="BJ8" s="114"/>
      <c r="BK8" s="114"/>
      <c r="BL8" s="114"/>
      <c r="BM8" s="115"/>
      <c r="BN8" s="116">
        <v>474484</v>
      </c>
      <c r="BO8" s="117"/>
      <c r="BP8" s="117"/>
      <c r="BQ8" s="117"/>
      <c r="BR8" s="117"/>
      <c r="BS8" s="117"/>
      <c r="BT8" s="117"/>
      <c r="BU8" s="118"/>
      <c r="BV8" s="116">
        <v>382549</v>
      </c>
      <c r="BW8" s="117"/>
      <c r="BX8" s="117"/>
      <c r="BY8" s="117"/>
      <c r="BZ8" s="117"/>
      <c r="CA8" s="117"/>
      <c r="CB8" s="117"/>
      <c r="CC8" s="118"/>
      <c r="CD8" s="119" t="s">
        <v>49</v>
      </c>
      <c r="CE8" s="120"/>
      <c r="CF8" s="120"/>
      <c r="CG8" s="120"/>
      <c r="CH8" s="120"/>
      <c r="CI8" s="120"/>
      <c r="CJ8" s="120"/>
      <c r="CK8" s="120"/>
      <c r="CL8" s="120"/>
      <c r="CM8" s="120"/>
      <c r="CN8" s="120"/>
      <c r="CO8" s="120"/>
      <c r="CP8" s="120"/>
      <c r="CQ8" s="120"/>
      <c r="CR8" s="120"/>
      <c r="CS8" s="121"/>
      <c r="CT8" s="151">
        <v>0.45</v>
      </c>
      <c r="CU8" s="152"/>
      <c r="CV8" s="152"/>
      <c r="CW8" s="152"/>
      <c r="CX8" s="152"/>
      <c r="CY8" s="152"/>
      <c r="CZ8" s="152"/>
      <c r="DA8" s="153"/>
      <c r="DB8" s="151">
        <v>0.45</v>
      </c>
      <c r="DC8" s="152"/>
      <c r="DD8" s="152"/>
      <c r="DE8" s="152"/>
      <c r="DF8" s="152"/>
      <c r="DG8" s="152"/>
      <c r="DH8" s="152"/>
      <c r="DI8" s="153"/>
      <c r="DJ8" s="63"/>
      <c r="DK8" s="63"/>
      <c r="DL8" s="63"/>
      <c r="DM8" s="63"/>
      <c r="DN8" s="63"/>
      <c r="DO8" s="63"/>
    </row>
    <row r="9" spans="1:119" ht="18.75" customHeight="1" thickBot="1" x14ac:dyDescent="0.2">
      <c r="A9" s="65"/>
      <c r="B9" s="77" t="s">
        <v>50</v>
      </c>
      <c r="C9" s="78"/>
      <c r="D9" s="78"/>
      <c r="E9" s="78"/>
      <c r="F9" s="78"/>
      <c r="G9" s="78"/>
      <c r="H9" s="78"/>
      <c r="I9" s="78"/>
      <c r="J9" s="78"/>
      <c r="K9" s="154"/>
      <c r="L9" s="155" t="s">
        <v>51</v>
      </c>
      <c r="M9" s="156"/>
      <c r="N9" s="156"/>
      <c r="O9" s="156"/>
      <c r="P9" s="156"/>
      <c r="Q9" s="157"/>
      <c r="R9" s="158">
        <v>26543</v>
      </c>
      <c r="S9" s="159"/>
      <c r="T9" s="159"/>
      <c r="U9" s="159"/>
      <c r="V9" s="160"/>
      <c r="W9" s="74" t="s">
        <v>52</v>
      </c>
      <c r="X9" s="75"/>
      <c r="Y9" s="75"/>
      <c r="Z9" s="75"/>
      <c r="AA9" s="75"/>
      <c r="AB9" s="75"/>
      <c r="AC9" s="75"/>
      <c r="AD9" s="75"/>
      <c r="AE9" s="75"/>
      <c r="AF9" s="75"/>
      <c r="AG9" s="75"/>
      <c r="AH9" s="75"/>
      <c r="AI9" s="75"/>
      <c r="AJ9" s="75"/>
      <c r="AK9" s="75"/>
      <c r="AL9" s="76"/>
      <c r="AM9" s="108" t="s">
        <v>53</v>
      </c>
      <c r="AN9" s="109"/>
      <c r="AO9" s="109"/>
      <c r="AP9" s="109"/>
      <c r="AQ9" s="109"/>
      <c r="AR9" s="109"/>
      <c r="AS9" s="109"/>
      <c r="AT9" s="110"/>
      <c r="AU9" s="111" t="s">
        <v>34</v>
      </c>
      <c r="AV9" s="112"/>
      <c r="AW9" s="112"/>
      <c r="AX9" s="112"/>
      <c r="AY9" s="113" t="s">
        <v>54</v>
      </c>
      <c r="AZ9" s="114"/>
      <c r="BA9" s="114"/>
      <c r="BB9" s="114"/>
      <c r="BC9" s="114"/>
      <c r="BD9" s="114"/>
      <c r="BE9" s="114"/>
      <c r="BF9" s="114"/>
      <c r="BG9" s="114"/>
      <c r="BH9" s="114"/>
      <c r="BI9" s="114"/>
      <c r="BJ9" s="114"/>
      <c r="BK9" s="114"/>
      <c r="BL9" s="114"/>
      <c r="BM9" s="115"/>
      <c r="BN9" s="116">
        <v>91934</v>
      </c>
      <c r="BO9" s="117"/>
      <c r="BP9" s="117"/>
      <c r="BQ9" s="117"/>
      <c r="BR9" s="117"/>
      <c r="BS9" s="117"/>
      <c r="BT9" s="117"/>
      <c r="BU9" s="118"/>
      <c r="BV9" s="116">
        <v>-14310</v>
      </c>
      <c r="BW9" s="117"/>
      <c r="BX9" s="117"/>
      <c r="BY9" s="117"/>
      <c r="BZ9" s="117"/>
      <c r="CA9" s="117"/>
      <c r="CB9" s="117"/>
      <c r="CC9" s="118"/>
      <c r="CD9" s="119" t="s">
        <v>55</v>
      </c>
      <c r="CE9" s="120"/>
      <c r="CF9" s="120"/>
      <c r="CG9" s="120"/>
      <c r="CH9" s="120"/>
      <c r="CI9" s="120"/>
      <c r="CJ9" s="120"/>
      <c r="CK9" s="120"/>
      <c r="CL9" s="120"/>
      <c r="CM9" s="120"/>
      <c r="CN9" s="120"/>
      <c r="CO9" s="120"/>
      <c r="CP9" s="120"/>
      <c r="CQ9" s="120"/>
      <c r="CR9" s="120"/>
      <c r="CS9" s="121"/>
      <c r="CT9" s="122">
        <v>11.7</v>
      </c>
      <c r="CU9" s="123"/>
      <c r="CV9" s="123"/>
      <c r="CW9" s="123"/>
      <c r="CX9" s="123"/>
      <c r="CY9" s="123"/>
      <c r="CZ9" s="123"/>
      <c r="DA9" s="124"/>
      <c r="DB9" s="122">
        <v>11.7</v>
      </c>
      <c r="DC9" s="123"/>
      <c r="DD9" s="123"/>
      <c r="DE9" s="123"/>
      <c r="DF9" s="123"/>
      <c r="DG9" s="123"/>
      <c r="DH9" s="123"/>
      <c r="DI9" s="124"/>
      <c r="DJ9" s="63"/>
      <c r="DK9" s="63"/>
      <c r="DL9" s="63"/>
      <c r="DM9" s="63"/>
      <c r="DN9" s="63"/>
      <c r="DO9" s="63"/>
    </row>
    <row r="10" spans="1:119" ht="18.75" customHeight="1" thickBot="1" x14ac:dyDescent="0.2">
      <c r="A10" s="65"/>
      <c r="B10" s="77"/>
      <c r="C10" s="78"/>
      <c r="D10" s="78"/>
      <c r="E10" s="78"/>
      <c r="F10" s="78"/>
      <c r="G10" s="78"/>
      <c r="H10" s="78"/>
      <c r="I10" s="78"/>
      <c r="J10" s="78"/>
      <c r="K10" s="154"/>
      <c r="L10" s="161" t="s">
        <v>56</v>
      </c>
      <c r="M10" s="109"/>
      <c r="N10" s="109"/>
      <c r="O10" s="109"/>
      <c r="P10" s="109"/>
      <c r="Q10" s="110"/>
      <c r="R10" s="162">
        <v>27757</v>
      </c>
      <c r="S10" s="163"/>
      <c r="T10" s="163"/>
      <c r="U10" s="163"/>
      <c r="V10" s="164"/>
      <c r="W10" s="85"/>
      <c r="X10" s="86"/>
      <c r="Y10" s="86"/>
      <c r="Z10" s="86"/>
      <c r="AA10" s="86"/>
      <c r="AB10" s="86"/>
      <c r="AC10" s="86"/>
      <c r="AD10" s="86"/>
      <c r="AE10" s="86"/>
      <c r="AF10" s="86"/>
      <c r="AG10" s="86"/>
      <c r="AH10" s="86"/>
      <c r="AI10" s="86"/>
      <c r="AJ10" s="86"/>
      <c r="AK10" s="86"/>
      <c r="AL10" s="87"/>
      <c r="AM10" s="108" t="s">
        <v>57</v>
      </c>
      <c r="AN10" s="109"/>
      <c r="AO10" s="109"/>
      <c r="AP10" s="109"/>
      <c r="AQ10" s="109"/>
      <c r="AR10" s="109"/>
      <c r="AS10" s="109"/>
      <c r="AT10" s="110"/>
      <c r="AU10" s="111" t="s">
        <v>34</v>
      </c>
      <c r="AV10" s="112"/>
      <c r="AW10" s="112"/>
      <c r="AX10" s="112"/>
      <c r="AY10" s="113" t="s">
        <v>58</v>
      </c>
      <c r="AZ10" s="114"/>
      <c r="BA10" s="114"/>
      <c r="BB10" s="114"/>
      <c r="BC10" s="114"/>
      <c r="BD10" s="114"/>
      <c r="BE10" s="114"/>
      <c r="BF10" s="114"/>
      <c r="BG10" s="114"/>
      <c r="BH10" s="114"/>
      <c r="BI10" s="114"/>
      <c r="BJ10" s="114"/>
      <c r="BK10" s="114"/>
      <c r="BL10" s="114"/>
      <c r="BM10" s="115"/>
      <c r="BN10" s="116">
        <v>37</v>
      </c>
      <c r="BO10" s="117"/>
      <c r="BP10" s="117"/>
      <c r="BQ10" s="117"/>
      <c r="BR10" s="117"/>
      <c r="BS10" s="117"/>
      <c r="BT10" s="117"/>
      <c r="BU10" s="118"/>
      <c r="BV10" s="116">
        <v>60</v>
      </c>
      <c r="BW10" s="117"/>
      <c r="BX10" s="117"/>
      <c r="BY10" s="117"/>
      <c r="BZ10" s="117"/>
      <c r="CA10" s="117"/>
      <c r="CB10" s="117"/>
      <c r="CC10" s="118"/>
      <c r="CD10" s="165" t="s">
        <v>59</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c r="DJ10" s="63"/>
      <c r="DK10" s="63"/>
      <c r="DL10" s="63"/>
      <c r="DM10" s="63"/>
      <c r="DN10" s="63"/>
      <c r="DO10" s="63"/>
    </row>
    <row r="11" spans="1:119" ht="18.75" customHeight="1" thickBot="1" x14ac:dyDescent="0.2">
      <c r="A11" s="65"/>
      <c r="B11" s="77"/>
      <c r="C11" s="78"/>
      <c r="D11" s="78"/>
      <c r="E11" s="78"/>
      <c r="F11" s="78"/>
      <c r="G11" s="78"/>
      <c r="H11" s="78"/>
      <c r="I11" s="78"/>
      <c r="J11" s="78"/>
      <c r="K11" s="154"/>
      <c r="L11" s="171" t="s">
        <v>60</v>
      </c>
      <c r="M11" s="172"/>
      <c r="N11" s="172"/>
      <c r="O11" s="172"/>
      <c r="P11" s="172"/>
      <c r="Q11" s="173"/>
      <c r="R11" s="174" t="s">
        <v>61</v>
      </c>
      <c r="S11" s="175"/>
      <c r="T11" s="175"/>
      <c r="U11" s="175"/>
      <c r="V11" s="176"/>
      <c r="W11" s="85"/>
      <c r="X11" s="86"/>
      <c r="Y11" s="86"/>
      <c r="Z11" s="86"/>
      <c r="AA11" s="86"/>
      <c r="AB11" s="86"/>
      <c r="AC11" s="86"/>
      <c r="AD11" s="86"/>
      <c r="AE11" s="86"/>
      <c r="AF11" s="86"/>
      <c r="AG11" s="86"/>
      <c r="AH11" s="86"/>
      <c r="AI11" s="86"/>
      <c r="AJ11" s="86"/>
      <c r="AK11" s="86"/>
      <c r="AL11" s="87"/>
      <c r="AM11" s="108" t="s">
        <v>62</v>
      </c>
      <c r="AN11" s="109"/>
      <c r="AO11" s="109"/>
      <c r="AP11" s="109"/>
      <c r="AQ11" s="109"/>
      <c r="AR11" s="109"/>
      <c r="AS11" s="109"/>
      <c r="AT11" s="110"/>
      <c r="AU11" s="111" t="s">
        <v>34</v>
      </c>
      <c r="AV11" s="112"/>
      <c r="AW11" s="112"/>
      <c r="AX11" s="112"/>
      <c r="AY11" s="113" t="s">
        <v>63</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64</v>
      </c>
      <c r="CE11" s="120"/>
      <c r="CF11" s="120"/>
      <c r="CG11" s="120"/>
      <c r="CH11" s="120"/>
      <c r="CI11" s="120"/>
      <c r="CJ11" s="120"/>
      <c r="CK11" s="120"/>
      <c r="CL11" s="120"/>
      <c r="CM11" s="120"/>
      <c r="CN11" s="120"/>
      <c r="CO11" s="120"/>
      <c r="CP11" s="120"/>
      <c r="CQ11" s="120"/>
      <c r="CR11" s="120"/>
      <c r="CS11" s="121"/>
      <c r="CT11" s="151" t="s">
        <v>65</v>
      </c>
      <c r="CU11" s="152"/>
      <c r="CV11" s="152"/>
      <c r="CW11" s="152"/>
      <c r="CX11" s="152"/>
      <c r="CY11" s="152"/>
      <c r="CZ11" s="152"/>
      <c r="DA11" s="153"/>
      <c r="DB11" s="151" t="s">
        <v>65</v>
      </c>
      <c r="DC11" s="152"/>
      <c r="DD11" s="152"/>
      <c r="DE11" s="152"/>
      <c r="DF11" s="152"/>
      <c r="DG11" s="152"/>
      <c r="DH11" s="152"/>
      <c r="DI11" s="153"/>
      <c r="DJ11" s="63"/>
      <c r="DK11" s="63"/>
      <c r="DL11" s="63"/>
      <c r="DM11" s="63"/>
      <c r="DN11" s="63"/>
      <c r="DO11" s="63"/>
    </row>
    <row r="12" spans="1:119" ht="18.75" customHeight="1" x14ac:dyDescent="0.15">
      <c r="A12" s="65"/>
      <c r="B12" s="177" t="s">
        <v>66</v>
      </c>
      <c r="C12" s="178"/>
      <c r="D12" s="178"/>
      <c r="E12" s="178"/>
      <c r="F12" s="178"/>
      <c r="G12" s="178"/>
      <c r="H12" s="178"/>
      <c r="I12" s="178"/>
      <c r="J12" s="178"/>
      <c r="K12" s="179"/>
      <c r="L12" s="180" t="s">
        <v>67</v>
      </c>
      <c r="M12" s="181"/>
      <c r="N12" s="181"/>
      <c r="O12" s="181"/>
      <c r="P12" s="181"/>
      <c r="Q12" s="182"/>
      <c r="R12" s="183">
        <v>26159</v>
      </c>
      <c r="S12" s="184"/>
      <c r="T12" s="184"/>
      <c r="U12" s="184"/>
      <c r="V12" s="185"/>
      <c r="W12" s="186" t="s">
        <v>26</v>
      </c>
      <c r="X12" s="112"/>
      <c r="Y12" s="112"/>
      <c r="Z12" s="112"/>
      <c r="AA12" s="112"/>
      <c r="AB12" s="187"/>
      <c r="AC12" s="188" t="s">
        <v>68</v>
      </c>
      <c r="AD12" s="189"/>
      <c r="AE12" s="189"/>
      <c r="AF12" s="189"/>
      <c r="AG12" s="190"/>
      <c r="AH12" s="188" t="s">
        <v>69</v>
      </c>
      <c r="AI12" s="189"/>
      <c r="AJ12" s="189"/>
      <c r="AK12" s="189"/>
      <c r="AL12" s="191"/>
      <c r="AM12" s="108" t="s">
        <v>70</v>
      </c>
      <c r="AN12" s="109"/>
      <c r="AO12" s="109"/>
      <c r="AP12" s="109"/>
      <c r="AQ12" s="109"/>
      <c r="AR12" s="109"/>
      <c r="AS12" s="109"/>
      <c r="AT12" s="110"/>
      <c r="AU12" s="111" t="s">
        <v>71</v>
      </c>
      <c r="AV12" s="112"/>
      <c r="AW12" s="112"/>
      <c r="AX12" s="112"/>
      <c r="AY12" s="113" t="s">
        <v>72</v>
      </c>
      <c r="AZ12" s="114"/>
      <c r="BA12" s="114"/>
      <c r="BB12" s="114"/>
      <c r="BC12" s="114"/>
      <c r="BD12" s="114"/>
      <c r="BE12" s="114"/>
      <c r="BF12" s="114"/>
      <c r="BG12" s="114"/>
      <c r="BH12" s="114"/>
      <c r="BI12" s="114"/>
      <c r="BJ12" s="114"/>
      <c r="BK12" s="114"/>
      <c r="BL12" s="114"/>
      <c r="BM12" s="115"/>
      <c r="BN12" s="116">
        <v>0</v>
      </c>
      <c r="BO12" s="117"/>
      <c r="BP12" s="117"/>
      <c r="BQ12" s="117"/>
      <c r="BR12" s="117"/>
      <c r="BS12" s="117"/>
      <c r="BT12" s="117"/>
      <c r="BU12" s="118"/>
      <c r="BV12" s="116">
        <v>140000</v>
      </c>
      <c r="BW12" s="117"/>
      <c r="BX12" s="117"/>
      <c r="BY12" s="117"/>
      <c r="BZ12" s="117"/>
      <c r="CA12" s="117"/>
      <c r="CB12" s="117"/>
      <c r="CC12" s="118"/>
      <c r="CD12" s="119" t="s">
        <v>73</v>
      </c>
      <c r="CE12" s="120"/>
      <c r="CF12" s="120"/>
      <c r="CG12" s="120"/>
      <c r="CH12" s="120"/>
      <c r="CI12" s="120"/>
      <c r="CJ12" s="120"/>
      <c r="CK12" s="120"/>
      <c r="CL12" s="120"/>
      <c r="CM12" s="120"/>
      <c r="CN12" s="120"/>
      <c r="CO12" s="120"/>
      <c r="CP12" s="120"/>
      <c r="CQ12" s="120"/>
      <c r="CR12" s="120"/>
      <c r="CS12" s="121"/>
      <c r="CT12" s="151" t="s">
        <v>65</v>
      </c>
      <c r="CU12" s="152"/>
      <c r="CV12" s="152"/>
      <c r="CW12" s="152"/>
      <c r="CX12" s="152"/>
      <c r="CY12" s="152"/>
      <c r="CZ12" s="152"/>
      <c r="DA12" s="153"/>
      <c r="DB12" s="151" t="s">
        <v>65</v>
      </c>
      <c r="DC12" s="152"/>
      <c r="DD12" s="152"/>
      <c r="DE12" s="152"/>
      <c r="DF12" s="152"/>
      <c r="DG12" s="152"/>
      <c r="DH12" s="152"/>
      <c r="DI12" s="153"/>
      <c r="DJ12" s="63"/>
      <c r="DK12" s="63"/>
      <c r="DL12" s="63"/>
      <c r="DM12" s="63"/>
      <c r="DN12" s="63"/>
      <c r="DO12" s="63"/>
    </row>
    <row r="13" spans="1:119" ht="18.75" customHeight="1" x14ac:dyDescent="0.15">
      <c r="A13" s="65"/>
      <c r="B13" s="192"/>
      <c r="C13" s="193"/>
      <c r="D13" s="193"/>
      <c r="E13" s="193"/>
      <c r="F13" s="193"/>
      <c r="G13" s="193"/>
      <c r="H13" s="193"/>
      <c r="I13" s="193"/>
      <c r="J13" s="193"/>
      <c r="K13" s="194"/>
      <c r="L13" s="195"/>
      <c r="M13" s="196" t="s">
        <v>74</v>
      </c>
      <c r="N13" s="197"/>
      <c r="O13" s="197"/>
      <c r="P13" s="197"/>
      <c r="Q13" s="198"/>
      <c r="R13" s="199">
        <v>25832</v>
      </c>
      <c r="S13" s="200"/>
      <c r="T13" s="200"/>
      <c r="U13" s="200"/>
      <c r="V13" s="201"/>
      <c r="W13" s="130" t="s">
        <v>75</v>
      </c>
      <c r="X13" s="131"/>
      <c r="Y13" s="131"/>
      <c r="Z13" s="131"/>
      <c r="AA13" s="131"/>
      <c r="AB13" s="126"/>
      <c r="AC13" s="162">
        <v>1007</v>
      </c>
      <c r="AD13" s="163"/>
      <c r="AE13" s="163"/>
      <c r="AF13" s="163"/>
      <c r="AG13" s="202"/>
      <c r="AH13" s="162">
        <v>1157</v>
      </c>
      <c r="AI13" s="163"/>
      <c r="AJ13" s="163"/>
      <c r="AK13" s="163"/>
      <c r="AL13" s="164"/>
      <c r="AM13" s="108" t="s">
        <v>76</v>
      </c>
      <c r="AN13" s="109"/>
      <c r="AO13" s="109"/>
      <c r="AP13" s="109"/>
      <c r="AQ13" s="109"/>
      <c r="AR13" s="109"/>
      <c r="AS13" s="109"/>
      <c r="AT13" s="110"/>
      <c r="AU13" s="111" t="s">
        <v>71</v>
      </c>
      <c r="AV13" s="112"/>
      <c r="AW13" s="112"/>
      <c r="AX13" s="112"/>
      <c r="AY13" s="113" t="s">
        <v>77</v>
      </c>
      <c r="AZ13" s="114"/>
      <c r="BA13" s="114"/>
      <c r="BB13" s="114"/>
      <c r="BC13" s="114"/>
      <c r="BD13" s="114"/>
      <c r="BE13" s="114"/>
      <c r="BF13" s="114"/>
      <c r="BG13" s="114"/>
      <c r="BH13" s="114"/>
      <c r="BI13" s="114"/>
      <c r="BJ13" s="114"/>
      <c r="BK13" s="114"/>
      <c r="BL13" s="114"/>
      <c r="BM13" s="115"/>
      <c r="BN13" s="116">
        <v>91971</v>
      </c>
      <c r="BO13" s="117"/>
      <c r="BP13" s="117"/>
      <c r="BQ13" s="117"/>
      <c r="BR13" s="117"/>
      <c r="BS13" s="117"/>
      <c r="BT13" s="117"/>
      <c r="BU13" s="118"/>
      <c r="BV13" s="116">
        <v>-154250</v>
      </c>
      <c r="BW13" s="117"/>
      <c r="BX13" s="117"/>
      <c r="BY13" s="117"/>
      <c r="BZ13" s="117"/>
      <c r="CA13" s="117"/>
      <c r="CB13" s="117"/>
      <c r="CC13" s="118"/>
      <c r="CD13" s="119" t="s">
        <v>78</v>
      </c>
      <c r="CE13" s="120"/>
      <c r="CF13" s="120"/>
      <c r="CG13" s="120"/>
      <c r="CH13" s="120"/>
      <c r="CI13" s="120"/>
      <c r="CJ13" s="120"/>
      <c r="CK13" s="120"/>
      <c r="CL13" s="120"/>
      <c r="CM13" s="120"/>
      <c r="CN13" s="120"/>
      <c r="CO13" s="120"/>
      <c r="CP13" s="120"/>
      <c r="CQ13" s="120"/>
      <c r="CR13" s="120"/>
      <c r="CS13" s="121"/>
      <c r="CT13" s="122">
        <v>11.3</v>
      </c>
      <c r="CU13" s="123"/>
      <c r="CV13" s="123"/>
      <c r="CW13" s="123"/>
      <c r="CX13" s="123"/>
      <c r="CY13" s="123"/>
      <c r="CZ13" s="123"/>
      <c r="DA13" s="124"/>
      <c r="DB13" s="122">
        <v>11.7</v>
      </c>
      <c r="DC13" s="123"/>
      <c r="DD13" s="123"/>
      <c r="DE13" s="123"/>
      <c r="DF13" s="123"/>
      <c r="DG13" s="123"/>
      <c r="DH13" s="123"/>
      <c r="DI13" s="124"/>
      <c r="DJ13" s="63"/>
      <c r="DK13" s="63"/>
      <c r="DL13" s="63"/>
      <c r="DM13" s="63"/>
      <c r="DN13" s="63"/>
      <c r="DO13" s="63"/>
    </row>
    <row r="14" spans="1:119" ht="18.75" customHeight="1" thickBot="1" x14ac:dyDescent="0.2">
      <c r="A14" s="65"/>
      <c r="B14" s="192"/>
      <c r="C14" s="193"/>
      <c r="D14" s="193"/>
      <c r="E14" s="193"/>
      <c r="F14" s="193"/>
      <c r="G14" s="193"/>
      <c r="H14" s="193"/>
      <c r="I14" s="193"/>
      <c r="J14" s="193"/>
      <c r="K14" s="194"/>
      <c r="L14" s="203" t="s">
        <v>79</v>
      </c>
      <c r="M14" s="204"/>
      <c r="N14" s="204"/>
      <c r="O14" s="204"/>
      <c r="P14" s="204"/>
      <c r="Q14" s="205"/>
      <c r="R14" s="199">
        <v>26492</v>
      </c>
      <c r="S14" s="200"/>
      <c r="T14" s="200"/>
      <c r="U14" s="200"/>
      <c r="V14" s="201"/>
      <c r="W14" s="88"/>
      <c r="X14" s="89"/>
      <c r="Y14" s="89"/>
      <c r="Z14" s="89"/>
      <c r="AA14" s="89"/>
      <c r="AB14" s="104"/>
      <c r="AC14" s="206">
        <v>7.4</v>
      </c>
      <c r="AD14" s="207"/>
      <c r="AE14" s="207"/>
      <c r="AF14" s="207"/>
      <c r="AG14" s="208"/>
      <c r="AH14" s="206">
        <v>7.9</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80</v>
      </c>
      <c r="CE14" s="211"/>
      <c r="CF14" s="211"/>
      <c r="CG14" s="211"/>
      <c r="CH14" s="211"/>
      <c r="CI14" s="211"/>
      <c r="CJ14" s="211"/>
      <c r="CK14" s="211"/>
      <c r="CL14" s="211"/>
      <c r="CM14" s="211"/>
      <c r="CN14" s="211"/>
      <c r="CO14" s="211"/>
      <c r="CP14" s="211"/>
      <c r="CQ14" s="211"/>
      <c r="CR14" s="211"/>
      <c r="CS14" s="212"/>
      <c r="CT14" s="213">
        <v>232</v>
      </c>
      <c r="CU14" s="214"/>
      <c r="CV14" s="214"/>
      <c r="CW14" s="214"/>
      <c r="CX14" s="214"/>
      <c r="CY14" s="214"/>
      <c r="CZ14" s="214"/>
      <c r="DA14" s="215"/>
      <c r="DB14" s="213">
        <v>178.9</v>
      </c>
      <c r="DC14" s="214"/>
      <c r="DD14" s="214"/>
      <c r="DE14" s="214"/>
      <c r="DF14" s="214"/>
      <c r="DG14" s="214"/>
      <c r="DH14" s="214"/>
      <c r="DI14" s="215"/>
      <c r="DJ14" s="63"/>
      <c r="DK14" s="63"/>
      <c r="DL14" s="63"/>
      <c r="DM14" s="63"/>
      <c r="DN14" s="63"/>
      <c r="DO14" s="63"/>
    </row>
    <row r="15" spans="1:119" ht="18.75" customHeight="1" x14ac:dyDescent="0.15">
      <c r="A15" s="65"/>
      <c r="B15" s="192"/>
      <c r="C15" s="193"/>
      <c r="D15" s="193"/>
      <c r="E15" s="193"/>
      <c r="F15" s="193"/>
      <c r="G15" s="193"/>
      <c r="H15" s="193"/>
      <c r="I15" s="193"/>
      <c r="J15" s="193"/>
      <c r="K15" s="194"/>
      <c r="L15" s="195"/>
      <c r="M15" s="196" t="s">
        <v>74</v>
      </c>
      <c r="N15" s="197"/>
      <c r="O15" s="197"/>
      <c r="P15" s="197"/>
      <c r="Q15" s="198"/>
      <c r="R15" s="199">
        <v>26166</v>
      </c>
      <c r="S15" s="200"/>
      <c r="T15" s="200"/>
      <c r="U15" s="200"/>
      <c r="V15" s="201"/>
      <c r="W15" s="130" t="s">
        <v>81</v>
      </c>
      <c r="X15" s="131"/>
      <c r="Y15" s="131"/>
      <c r="Z15" s="131"/>
      <c r="AA15" s="131"/>
      <c r="AB15" s="126"/>
      <c r="AC15" s="162">
        <v>5215</v>
      </c>
      <c r="AD15" s="163"/>
      <c r="AE15" s="163"/>
      <c r="AF15" s="163"/>
      <c r="AG15" s="202"/>
      <c r="AH15" s="162">
        <v>5780</v>
      </c>
      <c r="AI15" s="163"/>
      <c r="AJ15" s="163"/>
      <c r="AK15" s="163"/>
      <c r="AL15" s="164"/>
      <c r="AM15" s="108"/>
      <c r="AN15" s="109"/>
      <c r="AO15" s="109"/>
      <c r="AP15" s="109"/>
      <c r="AQ15" s="109"/>
      <c r="AR15" s="109"/>
      <c r="AS15" s="109"/>
      <c r="AT15" s="110"/>
      <c r="AU15" s="111"/>
      <c r="AV15" s="112"/>
      <c r="AW15" s="112"/>
      <c r="AX15" s="112"/>
      <c r="AY15" s="91" t="s">
        <v>82</v>
      </c>
      <c r="AZ15" s="92"/>
      <c r="BA15" s="92"/>
      <c r="BB15" s="92"/>
      <c r="BC15" s="92"/>
      <c r="BD15" s="92"/>
      <c r="BE15" s="92"/>
      <c r="BF15" s="92"/>
      <c r="BG15" s="92"/>
      <c r="BH15" s="92"/>
      <c r="BI15" s="92"/>
      <c r="BJ15" s="92"/>
      <c r="BK15" s="92"/>
      <c r="BL15" s="92"/>
      <c r="BM15" s="93"/>
      <c r="BN15" s="94">
        <v>3132879</v>
      </c>
      <c r="BO15" s="95"/>
      <c r="BP15" s="95"/>
      <c r="BQ15" s="95"/>
      <c r="BR15" s="95"/>
      <c r="BS15" s="95"/>
      <c r="BT15" s="95"/>
      <c r="BU15" s="96"/>
      <c r="BV15" s="94">
        <v>3019930</v>
      </c>
      <c r="BW15" s="95"/>
      <c r="BX15" s="95"/>
      <c r="BY15" s="95"/>
      <c r="BZ15" s="95"/>
      <c r="CA15" s="95"/>
      <c r="CB15" s="95"/>
      <c r="CC15" s="96"/>
      <c r="CD15" s="216" t="s">
        <v>83</v>
      </c>
      <c r="CE15" s="217"/>
      <c r="CF15" s="217"/>
      <c r="CG15" s="217"/>
      <c r="CH15" s="217"/>
      <c r="CI15" s="217"/>
      <c r="CJ15" s="217"/>
      <c r="CK15" s="217"/>
      <c r="CL15" s="217"/>
      <c r="CM15" s="217"/>
      <c r="CN15" s="217"/>
      <c r="CO15" s="217"/>
      <c r="CP15" s="217"/>
      <c r="CQ15" s="217"/>
      <c r="CR15" s="217"/>
      <c r="CS15" s="218"/>
      <c r="CT15" s="219"/>
      <c r="CU15" s="220"/>
      <c r="CV15" s="220"/>
      <c r="CW15" s="220"/>
      <c r="CX15" s="220"/>
      <c r="CY15" s="220"/>
      <c r="CZ15" s="220"/>
      <c r="DA15" s="221"/>
      <c r="DB15" s="219"/>
      <c r="DC15" s="220"/>
      <c r="DD15" s="220"/>
      <c r="DE15" s="220"/>
      <c r="DF15" s="220"/>
      <c r="DG15" s="220"/>
      <c r="DH15" s="220"/>
      <c r="DI15" s="221"/>
      <c r="DJ15" s="63"/>
      <c r="DK15" s="63"/>
      <c r="DL15" s="63"/>
      <c r="DM15" s="63"/>
      <c r="DN15" s="63"/>
      <c r="DO15" s="63"/>
    </row>
    <row r="16" spans="1:119" ht="18.75" customHeight="1" x14ac:dyDescent="0.15">
      <c r="A16" s="65"/>
      <c r="B16" s="192"/>
      <c r="C16" s="193"/>
      <c r="D16" s="193"/>
      <c r="E16" s="193"/>
      <c r="F16" s="193"/>
      <c r="G16" s="193"/>
      <c r="H16" s="193"/>
      <c r="I16" s="193"/>
      <c r="J16" s="193"/>
      <c r="K16" s="194"/>
      <c r="L16" s="203" t="s">
        <v>84</v>
      </c>
      <c r="M16" s="222"/>
      <c r="N16" s="222"/>
      <c r="O16" s="222"/>
      <c r="P16" s="222"/>
      <c r="Q16" s="223"/>
      <c r="R16" s="224" t="s">
        <v>85</v>
      </c>
      <c r="S16" s="225"/>
      <c r="T16" s="225"/>
      <c r="U16" s="225"/>
      <c r="V16" s="226"/>
      <c r="W16" s="88"/>
      <c r="X16" s="89"/>
      <c r="Y16" s="89"/>
      <c r="Z16" s="89"/>
      <c r="AA16" s="89"/>
      <c r="AB16" s="104"/>
      <c r="AC16" s="206">
        <v>38.299999999999997</v>
      </c>
      <c r="AD16" s="207"/>
      <c r="AE16" s="207"/>
      <c r="AF16" s="207"/>
      <c r="AG16" s="208"/>
      <c r="AH16" s="206">
        <v>39.6</v>
      </c>
      <c r="AI16" s="207"/>
      <c r="AJ16" s="207"/>
      <c r="AK16" s="207"/>
      <c r="AL16" s="209"/>
      <c r="AM16" s="108"/>
      <c r="AN16" s="109"/>
      <c r="AO16" s="109"/>
      <c r="AP16" s="109"/>
      <c r="AQ16" s="109"/>
      <c r="AR16" s="109"/>
      <c r="AS16" s="109"/>
      <c r="AT16" s="110"/>
      <c r="AU16" s="111"/>
      <c r="AV16" s="112"/>
      <c r="AW16" s="112"/>
      <c r="AX16" s="112"/>
      <c r="AY16" s="113" t="s">
        <v>86</v>
      </c>
      <c r="AZ16" s="114"/>
      <c r="BA16" s="114"/>
      <c r="BB16" s="114"/>
      <c r="BC16" s="114"/>
      <c r="BD16" s="114"/>
      <c r="BE16" s="114"/>
      <c r="BF16" s="114"/>
      <c r="BG16" s="114"/>
      <c r="BH16" s="114"/>
      <c r="BI16" s="114"/>
      <c r="BJ16" s="114"/>
      <c r="BK16" s="114"/>
      <c r="BL16" s="114"/>
      <c r="BM16" s="115"/>
      <c r="BN16" s="116">
        <v>6981034</v>
      </c>
      <c r="BO16" s="117"/>
      <c r="BP16" s="117"/>
      <c r="BQ16" s="117"/>
      <c r="BR16" s="117"/>
      <c r="BS16" s="117"/>
      <c r="BT16" s="117"/>
      <c r="BU16" s="118"/>
      <c r="BV16" s="116">
        <v>6723388</v>
      </c>
      <c r="BW16" s="117"/>
      <c r="BX16" s="117"/>
      <c r="BY16" s="117"/>
      <c r="BZ16" s="117"/>
      <c r="CA16" s="117"/>
      <c r="CB16" s="117"/>
      <c r="CC16" s="118"/>
      <c r="CD16" s="227"/>
      <c r="CE16" s="228"/>
      <c r="CF16" s="228"/>
      <c r="CG16" s="228"/>
      <c r="CH16" s="228"/>
      <c r="CI16" s="228"/>
      <c r="CJ16" s="228"/>
      <c r="CK16" s="228"/>
      <c r="CL16" s="228"/>
      <c r="CM16" s="228"/>
      <c r="CN16" s="228"/>
      <c r="CO16" s="228"/>
      <c r="CP16" s="228"/>
      <c r="CQ16" s="228"/>
      <c r="CR16" s="228"/>
      <c r="CS16" s="229"/>
      <c r="CT16" s="122"/>
      <c r="CU16" s="123"/>
      <c r="CV16" s="123"/>
      <c r="CW16" s="123"/>
      <c r="CX16" s="123"/>
      <c r="CY16" s="123"/>
      <c r="CZ16" s="123"/>
      <c r="DA16" s="124"/>
      <c r="DB16" s="122"/>
      <c r="DC16" s="123"/>
      <c r="DD16" s="123"/>
      <c r="DE16" s="123"/>
      <c r="DF16" s="123"/>
      <c r="DG16" s="123"/>
      <c r="DH16" s="123"/>
      <c r="DI16" s="124"/>
      <c r="DJ16" s="63"/>
      <c r="DK16" s="63"/>
      <c r="DL16" s="63"/>
      <c r="DM16" s="63"/>
      <c r="DN16" s="63"/>
      <c r="DO16" s="63"/>
    </row>
    <row r="17" spans="1:119" ht="18.75" customHeight="1" thickBot="1" x14ac:dyDescent="0.2">
      <c r="A17" s="65"/>
      <c r="B17" s="230"/>
      <c r="C17" s="231"/>
      <c r="D17" s="231"/>
      <c r="E17" s="231"/>
      <c r="F17" s="231"/>
      <c r="G17" s="231"/>
      <c r="H17" s="231"/>
      <c r="I17" s="231"/>
      <c r="J17" s="231"/>
      <c r="K17" s="232"/>
      <c r="L17" s="233"/>
      <c r="M17" s="234" t="s">
        <v>87</v>
      </c>
      <c r="N17" s="235"/>
      <c r="O17" s="235"/>
      <c r="P17" s="235"/>
      <c r="Q17" s="236"/>
      <c r="R17" s="224" t="s">
        <v>85</v>
      </c>
      <c r="S17" s="225"/>
      <c r="T17" s="225"/>
      <c r="U17" s="225"/>
      <c r="V17" s="226"/>
      <c r="W17" s="130" t="s">
        <v>88</v>
      </c>
      <c r="X17" s="131"/>
      <c r="Y17" s="131"/>
      <c r="Z17" s="131"/>
      <c r="AA17" s="131"/>
      <c r="AB17" s="126"/>
      <c r="AC17" s="162">
        <v>7384</v>
      </c>
      <c r="AD17" s="163"/>
      <c r="AE17" s="163"/>
      <c r="AF17" s="163"/>
      <c r="AG17" s="202"/>
      <c r="AH17" s="162">
        <v>7648</v>
      </c>
      <c r="AI17" s="163"/>
      <c r="AJ17" s="163"/>
      <c r="AK17" s="163"/>
      <c r="AL17" s="164"/>
      <c r="AM17" s="108"/>
      <c r="AN17" s="109"/>
      <c r="AO17" s="109"/>
      <c r="AP17" s="109"/>
      <c r="AQ17" s="109"/>
      <c r="AR17" s="109"/>
      <c r="AS17" s="109"/>
      <c r="AT17" s="110"/>
      <c r="AU17" s="111"/>
      <c r="AV17" s="112"/>
      <c r="AW17" s="112"/>
      <c r="AX17" s="112"/>
      <c r="AY17" s="113" t="s">
        <v>89</v>
      </c>
      <c r="AZ17" s="114"/>
      <c r="BA17" s="114"/>
      <c r="BB17" s="114"/>
      <c r="BC17" s="114"/>
      <c r="BD17" s="114"/>
      <c r="BE17" s="114"/>
      <c r="BF17" s="114"/>
      <c r="BG17" s="114"/>
      <c r="BH17" s="114"/>
      <c r="BI17" s="114"/>
      <c r="BJ17" s="114"/>
      <c r="BK17" s="114"/>
      <c r="BL17" s="114"/>
      <c r="BM17" s="115"/>
      <c r="BN17" s="116">
        <v>3930221</v>
      </c>
      <c r="BO17" s="117"/>
      <c r="BP17" s="117"/>
      <c r="BQ17" s="117"/>
      <c r="BR17" s="117"/>
      <c r="BS17" s="117"/>
      <c r="BT17" s="117"/>
      <c r="BU17" s="118"/>
      <c r="BV17" s="116">
        <v>3815052</v>
      </c>
      <c r="BW17" s="117"/>
      <c r="BX17" s="117"/>
      <c r="BY17" s="117"/>
      <c r="BZ17" s="117"/>
      <c r="CA17" s="117"/>
      <c r="CB17" s="117"/>
      <c r="CC17" s="118"/>
      <c r="CD17" s="227"/>
      <c r="CE17" s="228"/>
      <c r="CF17" s="228"/>
      <c r="CG17" s="228"/>
      <c r="CH17" s="228"/>
      <c r="CI17" s="228"/>
      <c r="CJ17" s="228"/>
      <c r="CK17" s="228"/>
      <c r="CL17" s="228"/>
      <c r="CM17" s="228"/>
      <c r="CN17" s="228"/>
      <c r="CO17" s="228"/>
      <c r="CP17" s="228"/>
      <c r="CQ17" s="228"/>
      <c r="CR17" s="228"/>
      <c r="CS17" s="229"/>
      <c r="CT17" s="122"/>
      <c r="CU17" s="123"/>
      <c r="CV17" s="123"/>
      <c r="CW17" s="123"/>
      <c r="CX17" s="123"/>
      <c r="CY17" s="123"/>
      <c r="CZ17" s="123"/>
      <c r="DA17" s="124"/>
      <c r="DB17" s="122"/>
      <c r="DC17" s="123"/>
      <c r="DD17" s="123"/>
      <c r="DE17" s="123"/>
      <c r="DF17" s="123"/>
      <c r="DG17" s="123"/>
      <c r="DH17" s="123"/>
      <c r="DI17" s="124"/>
      <c r="DJ17" s="63"/>
      <c r="DK17" s="63"/>
      <c r="DL17" s="63"/>
      <c r="DM17" s="63"/>
      <c r="DN17" s="63"/>
      <c r="DO17" s="63"/>
    </row>
    <row r="18" spans="1:119" ht="18.75" customHeight="1" thickBot="1" x14ac:dyDescent="0.2">
      <c r="A18" s="65"/>
      <c r="B18" s="237" t="s">
        <v>90</v>
      </c>
      <c r="C18" s="154"/>
      <c r="D18" s="154"/>
      <c r="E18" s="238"/>
      <c r="F18" s="238"/>
      <c r="G18" s="238"/>
      <c r="H18" s="238"/>
      <c r="I18" s="238"/>
      <c r="J18" s="238"/>
      <c r="K18" s="238"/>
      <c r="L18" s="239">
        <v>214.67</v>
      </c>
      <c r="M18" s="239"/>
      <c r="N18" s="239"/>
      <c r="O18" s="239"/>
      <c r="P18" s="239"/>
      <c r="Q18" s="239"/>
      <c r="R18" s="240"/>
      <c r="S18" s="240"/>
      <c r="T18" s="240"/>
      <c r="U18" s="240"/>
      <c r="V18" s="241"/>
      <c r="W18" s="146"/>
      <c r="X18" s="147"/>
      <c r="Y18" s="147"/>
      <c r="Z18" s="147"/>
      <c r="AA18" s="147"/>
      <c r="AB18" s="142"/>
      <c r="AC18" s="242">
        <v>54.3</v>
      </c>
      <c r="AD18" s="243"/>
      <c r="AE18" s="243"/>
      <c r="AF18" s="243"/>
      <c r="AG18" s="244"/>
      <c r="AH18" s="242">
        <v>52.4</v>
      </c>
      <c r="AI18" s="243"/>
      <c r="AJ18" s="243"/>
      <c r="AK18" s="243"/>
      <c r="AL18" s="245"/>
      <c r="AM18" s="108"/>
      <c r="AN18" s="109"/>
      <c r="AO18" s="109"/>
      <c r="AP18" s="109"/>
      <c r="AQ18" s="109"/>
      <c r="AR18" s="109"/>
      <c r="AS18" s="109"/>
      <c r="AT18" s="110"/>
      <c r="AU18" s="111"/>
      <c r="AV18" s="112"/>
      <c r="AW18" s="112"/>
      <c r="AX18" s="112"/>
      <c r="AY18" s="113" t="s">
        <v>91</v>
      </c>
      <c r="AZ18" s="114"/>
      <c r="BA18" s="114"/>
      <c r="BB18" s="114"/>
      <c r="BC18" s="114"/>
      <c r="BD18" s="114"/>
      <c r="BE18" s="114"/>
      <c r="BF18" s="114"/>
      <c r="BG18" s="114"/>
      <c r="BH18" s="114"/>
      <c r="BI18" s="114"/>
      <c r="BJ18" s="114"/>
      <c r="BK18" s="114"/>
      <c r="BL18" s="114"/>
      <c r="BM18" s="115"/>
      <c r="BN18" s="116">
        <v>6938136</v>
      </c>
      <c r="BO18" s="117"/>
      <c r="BP18" s="117"/>
      <c r="BQ18" s="117"/>
      <c r="BR18" s="117"/>
      <c r="BS18" s="117"/>
      <c r="BT18" s="117"/>
      <c r="BU18" s="118"/>
      <c r="BV18" s="116">
        <v>7297530</v>
      </c>
      <c r="BW18" s="117"/>
      <c r="BX18" s="117"/>
      <c r="BY18" s="117"/>
      <c r="BZ18" s="117"/>
      <c r="CA18" s="117"/>
      <c r="CB18" s="117"/>
      <c r="CC18" s="118"/>
      <c r="CD18" s="227"/>
      <c r="CE18" s="228"/>
      <c r="CF18" s="228"/>
      <c r="CG18" s="228"/>
      <c r="CH18" s="228"/>
      <c r="CI18" s="228"/>
      <c r="CJ18" s="228"/>
      <c r="CK18" s="228"/>
      <c r="CL18" s="228"/>
      <c r="CM18" s="228"/>
      <c r="CN18" s="228"/>
      <c r="CO18" s="228"/>
      <c r="CP18" s="228"/>
      <c r="CQ18" s="228"/>
      <c r="CR18" s="228"/>
      <c r="CS18" s="229"/>
      <c r="CT18" s="122"/>
      <c r="CU18" s="123"/>
      <c r="CV18" s="123"/>
      <c r="CW18" s="123"/>
      <c r="CX18" s="123"/>
      <c r="CY18" s="123"/>
      <c r="CZ18" s="123"/>
      <c r="DA18" s="124"/>
      <c r="DB18" s="122"/>
      <c r="DC18" s="123"/>
      <c r="DD18" s="123"/>
      <c r="DE18" s="123"/>
      <c r="DF18" s="123"/>
      <c r="DG18" s="123"/>
      <c r="DH18" s="123"/>
      <c r="DI18" s="124"/>
      <c r="DJ18" s="63"/>
      <c r="DK18" s="63"/>
      <c r="DL18" s="63"/>
      <c r="DM18" s="63"/>
      <c r="DN18" s="63"/>
      <c r="DO18" s="63"/>
    </row>
    <row r="19" spans="1:119" ht="18.75" customHeight="1" thickBot="1" x14ac:dyDescent="0.2">
      <c r="A19" s="65"/>
      <c r="B19" s="237" t="s">
        <v>92</v>
      </c>
      <c r="C19" s="154"/>
      <c r="D19" s="154"/>
      <c r="E19" s="238"/>
      <c r="F19" s="238"/>
      <c r="G19" s="238"/>
      <c r="H19" s="238"/>
      <c r="I19" s="238"/>
      <c r="J19" s="238"/>
      <c r="K19" s="238"/>
      <c r="L19" s="246">
        <v>124</v>
      </c>
      <c r="M19" s="246"/>
      <c r="N19" s="246"/>
      <c r="O19" s="246"/>
      <c r="P19" s="246"/>
      <c r="Q19" s="246"/>
      <c r="R19" s="247"/>
      <c r="S19" s="247"/>
      <c r="T19" s="247"/>
      <c r="U19" s="247"/>
      <c r="V19" s="248"/>
      <c r="W19" s="74"/>
      <c r="X19" s="75"/>
      <c r="Y19" s="75"/>
      <c r="Z19" s="75"/>
      <c r="AA19" s="75"/>
      <c r="AB19" s="75"/>
      <c r="AC19" s="249"/>
      <c r="AD19" s="249"/>
      <c r="AE19" s="249"/>
      <c r="AF19" s="249"/>
      <c r="AG19" s="249"/>
      <c r="AH19" s="249"/>
      <c r="AI19" s="249"/>
      <c r="AJ19" s="249"/>
      <c r="AK19" s="249"/>
      <c r="AL19" s="250"/>
      <c r="AM19" s="108"/>
      <c r="AN19" s="109"/>
      <c r="AO19" s="109"/>
      <c r="AP19" s="109"/>
      <c r="AQ19" s="109"/>
      <c r="AR19" s="109"/>
      <c r="AS19" s="109"/>
      <c r="AT19" s="110"/>
      <c r="AU19" s="111"/>
      <c r="AV19" s="112"/>
      <c r="AW19" s="112"/>
      <c r="AX19" s="112"/>
      <c r="AY19" s="113" t="s">
        <v>93</v>
      </c>
      <c r="AZ19" s="114"/>
      <c r="BA19" s="114"/>
      <c r="BB19" s="114"/>
      <c r="BC19" s="114"/>
      <c r="BD19" s="114"/>
      <c r="BE19" s="114"/>
      <c r="BF19" s="114"/>
      <c r="BG19" s="114"/>
      <c r="BH19" s="114"/>
      <c r="BI19" s="114"/>
      <c r="BJ19" s="114"/>
      <c r="BK19" s="114"/>
      <c r="BL19" s="114"/>
      <c r="BM19" s="115"/>
      <c r="BN19" s="116">
        <v>10327332</v>
      </c>
      <c r="BO19" s="117"/>
      <c r="BP19" s="117"/>
      <c r="BQ19" s="117"/>
      <c r="BR19" s="117"/>
      <c r="BS19" s="117"/>
      <c r="BT19" s="117"/>
      <c r="BU19" s="118"/>
      <c r="BV19" s="116">
        <v>9402634</v>
      </c>
      <c r="BW19" s="117"/>
      <c r="BX19" s="117"/>
      <c r="BY19" s="117"/>
      <c r="BZ19" s="117"/>
      <c r="CA19" s="117"/>
      <c r="CB19" s="117"/>
      <c r="CC19" s="118"/>
      <c r="CD19" s="227"/>
      <c r="CE19" s="228"/>
      <c r="CF19" s="228"/>
      <c r="CG19" s="228"/>
      <c r="CH19" s="228"/>
      <c r="CI19" s="228"/>
      <c r="CJ19" s="228"/>
      <c r="CK19" s="228"/>
      <c r="CL19" s="228"/>
      <c r="CM19" s="228"/>
      <c r="CN19" s="228"/>
      <c r="CO19" s="228"/>
      <c r="CP19" s="228"/>
      <c r="CQ19" s="228"/>
      <c r="CR19" s="228"/>
      <c r="CS19" s="229"/>
      <c r="CT19" s="122"/>
      <c r="CU19" s="123"/>
      <c r="CV19" s="123"/>
      <c r="CW19" s="123"/>
      <c r="CX19" s="123"/>
      <c r="CY19" s="123"/>
      <c r="CZ19" s="123"/>
      <c r="DA19" s="124"/>
      <c r="DB19" s="122"/>
      <c r="DC19" s="123"/>
      <c r="DD19" s="123"/>
      <c r="DE19" s="123"/>
      <c r="DF19" s="123"/>
      <c r="DG19" s="123"/>
      <c r="DH19" s="123"/>
      <c r="DI19" s="124"/>
      <c r="DJ19" s="63"/>
      <c r="DK19" s="63"/>
      <c r="DL19" s="63"/>
      <c r="DM19" s="63"/>
      <c r="DN19" s="63"/>
      <c r="DO19" s="63"/>
    </row>
    <row r="20" spans="1:119" ht="18.75" customHeight="1" thickBot="1" x14ac:dyDescent="0.2">
      <c r="A20" s="65"/>
      <c r="B20" s="237" t="s">
        <v>94</v>
      </c>
      <c r="C20" s="154"/>
      <c r="D20" s="154"/>
      <c r="E20" s="238"/>
      <c r="F20" s="238"/>
      <c r="G20" s="238"/>
      <c r="H20" s="238"/>
      <c r="I20" s="238"/>
      <c r="J20" s="238"/>
      <c r="K20" s="238"/>
      <c r="L20" s="246">
        <v>9486</v>
      </c>
      <c r="M20" s="246"/>
      <c r="N20" s="246"/>
      <c r="O20" s="246"/>
      <c r="P20" s="246"/>
      <c r="Q20" s="246"/>
      <c r="R20" s="247"/>
      <c r="S20" s="247"/>
      <c r="T20" s="247"/>
      <c r="U20" s="247"/>
      <c r="V20" s="248"/>
      <c r="W20" s="146"/>
      <c r="X20" s="147"/>
      <c r="Y20" s="147"/>
      <c r="Z20" s="147"/>
      <c r="AA20" s="147"/>
      <c r="AB20" s="147"/>
      <c r="AC20" s="251"/>
      <c r="AD20" s="251"/>
      <c r="AE20" s="251"/>
      <c r="AF20" s="251"/>
      <c r="AG20" s="251"/>
      <c r="AH20" s="251"/>
      <c r="AI20" s="251"/>
      <c r="AJ20" s="251"/>
      <c r="AK20" s="251"/>
      <c r="AL20" s="252"/>
      <c r="AM20" s="253"/>
      <c r="AN20" s="172"/>
      <c r="AO20" s="172"/>
      <c r="AP20" s="172"/>
      <c r="AQ20" s="172"/>
      <c r="AR20" s="172"/>
      <c r="AS20" s="172"/>
      <c r="AT20" s="173"/>
      <c r="AU20" s="254"/>
      <c r="AV20" s="255"/>
      <c r="AW20" s="255"/>
      <c r="AX20" s="256"/>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7"/>
      <c r="CE20" s="228"/>
      <c r="CF20" s="228"/>
      <c r="CG20" s="228"/>
      <c r="CH20" s="228"/>
      <c r="CI20" s="228"/>
      <c r="CJ20" s="228"/>
      <c r="CK20" s="228"/>
      <c r="CL20" s="228"/>
      <c r="CM20" s="228"/>
      <c r="CN20" s="228"/>
      <c r="CO20" s="228"/>
      <c r="CP20" s="228"/>
      <c r="CQ20" s="228"/>
      <c r="CR20" s="228"/>
      <c r="CS20" s="229"/>
      <c r="CT20" s="122"/>
      <c r="CU20" s="123"/>
      <c r="CV20" s="123"/>
      <c r="CW20" s="123"/>
      <c r="CX20" s="123"/>
      <c r="CY20" s="123"/>
      <c r="CZ20" s="123"/>
      <c r="DA20" s="124"/>
      <c r="DB20" s="122"/>
      <c r="DC20" s="123"/>
      <c r="DD20" s="123"/>
      <c r="DE20" s="123"/>
      <c r="DF20" s="123"/>
      <c r="DG20" s="123"/>
      <c r="DH20" s="123"/>
      <c r="DI20" s="124"/>
      <c r="DJ20" s="63"/>
      <c r="DK20" s="63"/>
      <c r="DL20" s="63"/>
      <c r="DM20" s="63"/>
      <c r="DN20" s="63"/>
      <c r="DO20" s="63"/>
    </row>
    <row r="21" spans="1:119" ht="18.75" customHeight="1" x14ac:dyDescent="0.15">
      <c r="A21" s="65"/>
      <c r="B21" s="257" t="s">
        <v>95</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7"/>
      <c r="CE21" s="228"/>
      <c r="CF21" s="228"/>
      <c r="CG21" s="228"/>
      <c r="CH21" s="228"/>
      <c r="CI21" s="228"/>
      <c r="CJ21" s="228"/>
      <c r="CK21" s="228"/>
      <c r="CL21" s="228"/>
      <c r="CM21" s="228"/>
      <c r="CN21" s="228"/>
      <c r="CO21" s="228"/>
      <c r="CP21" s="228"/>
      <c r="CQ21" s="228"/>
      <c r="CR21" s="228"/>
      <c r="CS21" s="229"/>
      <c r="CT21" s="122"/>
      <c r="CU21" s="123"/>
      <c r="CV21" s="123"/>
      <c r="CW21" s="123"/>
      <c r="CX21" s="123"/>
      <c r="CY21" s="123"/>
      <c r="CZ21" s="123"/>
      <c r="DA21" s="124"/>
      <c r="DB21" s="122"/>
      <c r="DC21" s="123"/>
      <c r="DD21" s="123"/>
      <c r="DE21" s="123"/>
      <c r="DF21" s="123"/>
      <c r="DG21" s="123"/>
      <c r="DH21" s="123"/>
      <c r="DI21" s="124"/>
      <c r="DJ21" s="63"/>
      <c r="DK21" s="63"/>
      <c r="DL21" s="63"/>
      <c r="DM21" s="63"/>
      <c r="DN21" s="63"/>
      <c r="DO21" s="63"/>
    </row>
    <row r="22" spans="1:119" ht="18.75" customHeight="1" thickBot="1" x14ac:dyDescent="0.2">
      <c r="A22" s="65"/>
      <c r="B22" s="260" t="s">
        <v>96</v>
      </c>
      <c r="C22" s="261"/>
      <c r="D22" s="262"/>
      <c r="E22" s="128" t="s">
        <v>26</v>
      </c>
      <c r="F22" s="131"/>
      <c r="G22" s="131"/>
      <c r="H22" s="131"/>
      <c r="I22" s="131"/>
      <c r="J22" s="131"/>
      <c r="K22" s="126"/>
      <c r="L22" s="128" t="s">
        <v>97</v>
      </c>
      <c r="M22" s="131"/>
      <c r="N22" s="131"/>
      <c r="O22" s="131"/>
      <c r="P22" s="126"/>
      <c r="Q22" s="263" t="s">
        <v>98</v>
      </c>
      <c r="R22" s="264"/>
      <c r="S22" s="264"/>
      <c r="T22" s="264"/>
      <c r="U22" s="264"/>
      <c r="V22" s="265"/>
      <c r="W22" s="266" t="s">
        <v>99</v>
      </c>
      <c r="X22" s="261"/>
      <c r="Y22" s="262"/>
      <c r="Z22" s="128" t="s">
        <v>26</v>
      </c>
      <c r="AA22" s="131"/>
      <c r="AB22" s="131"/>
      <c r="AC22" s="131"/>
      <c r="AD22" s="131"/>
      <c r="AE22" s="131"/>
      <c r="AF22" s="131"/>
      <c r="AG22" s="126"/>
      <c r="AH22" s="267" t="s">
        <v>100</v>
      </c>
      <c r="AI22" s="131"/>
      <c r="AJ22" s="131"/>
      <c r="AK22" s="131"/>
      <c r="AL22" s="126"/>
      <c r="AM22" s="267" t="s">
        <v>101</v>
      </c>
      <c r="AN22" s="268"/>
      <c r="AO22" s="268"/>
      <c r="AP22" s="268"/>
      <c r="AQ22" s="268"/>
      <c r="AR22" s="269"/>
      <c r="AS22" s="263" t="s">
        <v>98</v>
      </c>
      <c r="AT22" s="264"/>
      <c r="AU22" s="264"/>
      <c r="AV22" s="264"/>
      <c r="AW22" s="264"/>
      <c r="AX22" s="270"/>
      <c r="AY22" s="271"/>
      <c r="AZ22" s="272"/>
      <c r="BA22" s="272"/>
      <c r="BB22" s="272"/>
      <c r="BC22" s="272"/>
      <c r="BD22" s="272"/>
      <c r="BE22" s="272"/>
      <c r="BF22" s="272"/>
      <c r="BG22" s="272"/>
      <c r="BH22" s="272"/>
      <c r="BI22" s="272"/>
      <c r="BJ22" s="272"/>
      <c r="BK22" s="272"/>
      <c r="BL22" s="272"/>
      <c r="BM22" s="273"/>
      <c r="BN22" s="274"/>
      <c r="BO22" s="275"/>
      <c r="BP22" s="275"/>
      <c r="BQ22" s="275"/>
      <c r="BR22" s="275"/>
      <c r="BS22" s="275"/>
      <c r="BT22" s="275"/>
      <c r="BU22" s="276"/>
      <c r="BV22" s="274"/>
      <c r="BW22" s="275"/>
      <c r="BX22" s="275"/>
      <c r="BY22" s="275"/>
      <c r="BZ22" s="275"/>
      <c r="CA22" s="275"/>
      <c r="CB22" s="275"/>
      <c r="CC22" s="276"/>
      <c r="CD22" s="227"/>
      <c r="CE22" s="228"/>
      <c r="CF22" s="228"/>
      <c r="CG22" s="228"/>
      <c r="CH22" s="228"/>
      <c r="CI22" s="228"/>
      <c r="CJ22" s="228"/>
      <c r="CK22" s="228"/>
      <c r="CL22" s="228"/>
      <c r="CM22" s="228"/>
      <c r="CN22" s="228"/>
      <c r="CO22" s="228"/>
      <c r="CP22" s="228"/>
      <c r="CQ22" s="228"/>
      <c r="CR22" s="228"/>
      <c r="CS22" s="229"/>
      <c r="CT22" s="122"/>
      <c r="CU22" s="123"/>
      <c r="CV22" s="123"/>
      <c r="CW22" s="123"/>
      <c r="CX22" s="123"/>
      <c r="CY22" s="123"/>
      <c r="CZ22" s="123"/>
      <c r="DA22" s="124"/>
      <c r="DB22" s="122"/>
      <c r="DC22" s="123"/>
      <c r="DD22" s="123"/>
      <c r="DE22" s="123"/>
      <c r="DF22" s="123"/>
      <c r="DG22" s="123"/>
      <c r="DH22" s="123"/>
      <c r="DI22" s="124"/>
      <c r="DJ22" s="63"/>
      <c r="DK22" s="63"/>
      <c r="DL22" s="63"/>
      <c r="DM22" s="63"/>
      <c r="DN22" s="63"/>
      <c r="DO22" s="63"/>
    </row>
    <row r="23" spans="1:119" ht="18.75" customHeight="1" x14ac:dyDescent="0.15">
      <c r="A23" s="65"/>
      <c r="B23" s="277"/>
      <c r="C23" s="278"/>
      <c r="D23" s="279"/>
      <c r="E23" s="106"/>
      <c r="F23" s="89"/>
      <c r="G23" s="89"/>
      <c r="H23" s="89"/>
      <c r="I23" s="89"/>
      <c r="J23" s="89"/>
      <c r="K23" s="104"/>
      <c r="L23" s="106"/>
      <c r="M23" s="89"/>
      <c r="N23" s="89"/>
      <c r="O23" s="89"/>
      <c r="P23" s="104"/>
      <c r="Q23" s="280"/>
      <c r="R23" s="281"/>
      <c r="S23" s="281"/>
      <c r="T23" s="281"/>
      <c r="U23" s="281"/>
      <c r="V23" s="282"/>
      <c r="W23" s="283"/>
      <c r="X23" s="278"/>
      <c r="Y23" s="279"/>
      <c r="Z23" s="106"/>
      <c r="AA23" s="89"/>
      <c r="AB23" s="89"/>
      <c r="AC23" s="89"/>
      <c r="AD23" s="89"/>
      <c r="AE23" s="89"/>
      <c r="AF23" s="89"/>
      <c r="AG23" s="104"/>
      <c r="AH23" s="106"/>
      <c r="AI23" s="89"/>
      <c r="AJ23" s="89"/>
      <c r="AK23" s="89"/>
      <c r="AL23" s="104"/>
      <c r="AM23" s="284"/>
      <c r="AN23" s="285"/>
      <c r="AO23" s="285"/>
      <c r="AP23" s="285"/>
      <c r="AQ23" s="285"/>
      <c r="AR23" s="286"/>
      <c r="AS23" s="280"/>
      <c r="AT23" s="281"/>
      <c r="AU23" s="281"/>
      <c r="AV23" s="281"/>
      <c r="AW23" s="281"/>
      <c r="AX23" s="287"/>
      <c r="AY23" s="91" t="s">
        <v>102</v>
      </c>
      <c r="AZ23" s="92"/>
      <c r="BA23" s="92"/>
      <c r="BB23" s="92"/>
      <c r="BC23" s="92"/>
      <c r="BD23" s="92"/>
      <c r="BE23" s="92"/>
      <c r="BF23" s="92"/>
      <c r="BG23" s="92"/>
      <c r="BH23" s="92"/>
      <c r="BI23" s="92"/>
      <c r="BJ23" s="92"/>
      <c r="BK23" s="92"/>
      <c r="BL23" s="92"/>
      <c r="BM23" s="93"/>
      <c r="BN23" s="116">
        <v>22347364</v>
      </c>
      <c r="BO23" s="117"/>
      <c r="BP23" s="117"/>
      <c r="BQ23" s="117"/>
      <c r="BR23" s="117"/>
      <c r="BS23" s="117"/>
      <c r="BT23" s="117"/>
      <c r="BU23" s="118"/>
      <c r="BV23" s="116">
        <v>17192339</v>
      </c>
      <c r="BW23" s="117"/>
      <c r="BX23" s="117"/>
      <c r="BY23" s="117"/>
      <c r="BZ23" s="117"/>
      <c r="CA23" s="117"/>
      <c r="CB23" s="117"/>
      <c r="CC23" s="118"/>
      <c r="CD23" s="227"/>
      <c r="CE23" s="228"/>
      <c r="CF23" s="228"/>
      <c r="CG23" s="228"/>
      <c r="CH23" s="228"/>
      <c r="CI23" s="228"/>
      <c r="CJ23" s="228"/>
      <c r="CK23" s="228"/>
      <c r="CL23" s="228"/>
      <c r="CM23" s="228"/>
      <c r="CN23" s="228"/>
      <c r="CO23" s="228"/>
      <c r="CP23" s="228"/>
      <c r="CQ23" s="228"/>
      <c r="CR23" s="228"/>
      <c r="CS23" s="229"/>
      <c r="CT23" s="122"/>
      <c r="CU23" s="123"/>
      <c r="CV23" s="123"/>
      <c r="CW23" s="123"/>
      <c r="CX23" s="123"/>
      <c r="CY23" s="123"/>
      <c r="CZ23" s="123"/>
      <c r="DA23" s="124"/>
      <c r="DB23" s="122"/>
      <c r="DC23" s="123"/>
      <c r="DD23" s="123"/>
      <c r="DE23" s="123"/>
      <c r="DF23" s="123"/>
      <c r="DG23" s="123"/>
      <c r="DH23" s="123"/>
      <c r="DI23" s="124"/>
      <c r="DJ23" s="63"/>
      <c r="DK23" s="63"/>
      <c r="DL23" s="63"/>
      <c r="DM23" s="63"/>
      <c r="DN23" s="63"/>
      <c r="DO23" s="63"/>
    </row>
    <row r="24" spans="1:119" ht="18.75" customHeight="1" thickBot="1" x14ac:dyDescent="0.2">
      <c r="A24" s="65"/>
      <c r="B24" s="277"/>
      <c r="C24" s="278"/>
      <c r="D24" s="279"/>
      <c r="E24" s="161" t="s">
        <v>103</v>
      </c>
      <c r="F24" s="109"/>
      <c r="G24" s="109"/>
      <c r="H24" s="109"/>
      <c r="I24" s="109"/>
      <c r="J24" s="109"/>
      <c r="K24" s="110"/>
      <c r="L24" s="162">
        <v>1</v>
      </c>
      <c r="M24" s="163"/>
      <c r="N24" s="163"/>
      <c r="O24" s="163"/>
      <c r="P24" s="202"/>
      <c r="Q24" s="162">
        <v>9200</v>
      </c>
      <c r="R24" s="163"/>
      <c r="S24" s="163"/>
      <c r="T24" s="163"/>
      <c r="U24" s="163"/>
      <c r="V24" s="202"/>
      <c r="W24" s="283"/>
      <c r="X24" s="278"/>
      <c r="Y24" s="279"/>
      <c r="Z24" s="161" t="s">
        <v>104</v>
      </c>
      <c r="AA24" s="109"/>
      <c r="AB24" s="109"/>
      <c r="AC24" s="109"/>
      <c r="AD24" s="109"/>
      <c r="AE24" s="109"/>
      <c r="AF24" s="109"/>
      <c r="AG24" s="110"/>
      <c r="AH24" s="162">
        <v>255</v>
      </c>
      <c r="AI24" s="163"/>
      <c r="AJ24" s="163"/>
      <c r="AK24" s="163"/>
      <c r="AL24" s="202"/>
      <c r="AM24" s="162">
        <v>773160</v>
      </c>
      <c r="AN24" s="163"/>
      <c r="AO24" s="163"/>
      <c r="AP24" s="163"/>
      <c r="AQ24" s="163"/>
      <c r="AR24" s="202"/>
      <c r="AS24" s="162">
        <v>3032</v>
      </c>
      <c r="AT24" s="163"/>
      <c r="AU24" s="163"/>
      <c r="AV24" s="163"/>
      <c r="AW24" s="163"/>
      <c r="AX24" s="164"/>
      <c r="AY24" s="271" t="s">
        <v>105</v>
      </c>
      <c r="AZ24" s="272"/>
      <c r="BA24" s="272"/>
      <c r="BB24" s="272"/>
      <c r="BC24" s="272"/>
      <c r="BD24" s="272"/>
      <c r="BE24" s="272"/>
      <c r="BF24" s="272"/>
      <c r="BG24" s="272"/>
      <c r="BH24" s="272"/>
      <c r="BI24" s="272"/>
      <c r="BJ24" s="272"/>
      <c r="BK24" s="272"/>
      <c r="BL24" s="272"/>
      <c r="BM24" s="273"/>
      <c r="BN24" s="116">
        <v>12349097</v>
      </c>
      <c r="BO24" s="117"/>
      <c r="BP24" s="117"/>
      <c r="BQ24" s="117"/>
      <c r="BR24" s="117"/>
      <c r="BS24" s="117"/>
      <c r="BT24" s="117"/>
      <c r="BU24" s="118"/>
      <c r="BV24" s="116">
        <v>10403894</v>
      </c>
      <c r="BW24" s="117"/>
      <c r="BX24" s="117"/>
      <c r="BY24" s="117"/>
      <c r="BZ24" s="117"/>
      <c r="CA24" s="117"/>
      <c r="CB24" s="117"/>
      <c r="CC24" s="118"/>
      <c r="CD24" s="227"/>
      <c r="CE24" s="228"/>
      <c r="CF24" s="228"/>
      <c r="CG24" s="228"/>
      <c r="CH24" s="228"/>
      <c r="CI24" s="228"/>
      <c r="CJ24" s="228"/>
      <c r="CK24" s="228"/>
      <c r="CL24" s="228"/>
      <c r="CM24" s="228"/>
      <c r="CN24" s="228"/>
      <c r="CO24" s="228"/>
      <c r="CP24" s="228"/>
      <c r="CQ24" s="228"/>
      <c r="CR24" s="228"/>
      <c r="CS24" s="229"/>
      <c r="CT24" s="122"/>
      <c r="CU24" s="123"/>
      <c r="CV24" s="123"/>
      <c r="CW24" s="123"/>
      <c r="CX24" s="123"/>
      <c r="CY24" s="123"/>
      <c r="CZ24" s="123"/>
      <c r="DA24" s="124"/>
      <c r="DB24" s="122"/>
      <c r="DC24" s="123"/>
      <c r="DD24" s="123"/>
      <c r="DE24" s="123"/>
      <c r="DF24" s="123"/>
      <c r="DG24" s="123"/>
      <c r="DH24" s="123"/>
      <c r="DI24" s="124"/>
      <c r="DJ24" s="63"/>
      <c r="DK24" s="63"/>
      <c r="DL24" s="63"/>
      <c r="DM24" s="63"/>
      <c r="DN24" s="63"/>
      <c r="DO24" s="63"/>
    </row>
    <row r="25" spans="1:119" s="63" customFormat="1" ht="18.75" customHeight="1" x14ac:dyDescent="0.15">
      <c r="A25" s="65"/>
      <c r="B25" s="277"/>
      <c r="C25" s="278"/>
      <c r="D25" s="279"/>
      <c r="E25" s="161" t="s">
        <v>106</v>
      </c>
      <c r="F25" s="109"/>
      <c r="G25" s="109"/>
      <c r="H25" s="109"/>
      <c r="I25" s="109"/>
      <c r="J25" s="109"/>
      <c r="K25" s="110"/>
      <c r="L25" s="162">
        <v>1</v>
      </c>
      <c r="M25" s="163"/>
      <c r="N25" s="163"/>
      <c r="O25" s="163"/>
      <c r="P25" s="202"/>
      <c r="Q25" s="162">
        <v>6950</v>
      </c>
      <c r="R25" s="163"/>
      <c r="S25" s="163"/>
      <c r="T25" s="163"/>
      <c r="U25" s="163"/>
      <c r="V25" s="202"/>
      <c r="W25" s="283"/>
      <c r="X25" s="278"/>
      <c r="Y25" s="279"/>
      <c r="Z25" s="161" t="s">
        <v>107</v>
      </c>
      <c r="AA25" s="109"/>
      <c r="AB25" s="109"/>
      <c r="AC25" s="109"/>
      <c r="AD25" s="109"/>
      <c r="AE25" s="109"/>
      <c r="AF25" s="109"/>
      <c r="AG25" s="110"/>
      <c r="AH25" s="162" t="s">
        <v>65</v>
      </c>
      <c r="AI25" s="163"/>
      <c r="AJ25" s="163"/>
      <c r="AK25" s="163"/>
      <c r="AL25" s="202"/>
      <c r="AM25" s="162" t="s">
        <v>65</v>
      </c>
      <c r="AN25" s="163"/>
      <c r="AO25" s="163"/>
      <c r="AP25" s="163"/>
      <c r="AQ25" s="163"/>
      <c r="AR25" s="202"/>
      <c r="AS25" s="162" t="s">
        <v>65</v>
      </c>
      <c r="AT25" s="163"/>
      <c r="AU25" s="163"/>
      <c r="AV25" s="163"/>
      <c r="AW25" s="163"/>
      <c r="AX25" s="164"/>
      <c r="AY25" s="91" t="s">
        <v>108</v>
      </c>
      <c r="AZ25" s="92"/>
      <c r="BA25" s="92"/>
      <c r="BB25" s="92"/>
      <c r="BC25" s="92"/>
      <c r="BD25" s="92"/>
      <c r="BE25" s="92"/>
      <c r="BF25" s="92"/>
      <c r="BG25" s="92"/>
      <c r="BH25" s="92"/>
      <c r="BI25" s="92"/>
      <c r="BJ25" s="92"/>
      <c r="BK25" s="92"/>
      <c r="BL25" s="92"/>
      <c r="BM25" s="93"/>
      <c r="BN25" s="94">
        <v>9200840</v>
      </c>
      <c r="BO25" s="95"/>
      <c r="BP25" s="95"/>
      <c r="BQ25" s="95"/>
      <c r="BR25" s="95"/>
      <c r="BS25" s="95"/>
      <c r="BT25" s="95"/>
      <c r="BU25" s="96"/>
      <c r="BV25" s="94">
        <v>9883894</v>
      </c>
      <c r="BW25" s="95"/>
      <c r="BX25" s="95"/>
      <c r="BY25" s="95"/>
      <c r="BZ25" s="95"/>
      <c r="CA25" s="95"/>
      <c r="CB25" s="95"/>
      <c r="CC25" s="96"/>
      <c r="CD25" s="227"/>
      <c r="CE25" s="228"/>
      <c r="CF25" s="228"/>
      <c r="CG25" s="228"/>
      <c r="CH25" s="228"/>
      <c r="CI25" s="228"/>
      <c r="CJ25" s="228"/>
      <c r="CK25" s="228"/>
      <c r="CL25" s="228"/>
      <c r="CM25" s="228"/>
      <c r="CN25" s="228"/>
      <c r="CO25" s="228"/>
      <c r="CP25" s="228"/>
      <c r="CQ25" s="228"/>
      <c r="CR25" s="228"/>
      <c r="CS25" s="229"/>
      <c r="CT25" s="122"/>
      <c r="CU25" s="123"/>
      <c r="CV25" s="123"/>
      <c r="CW25" s="123"/>
      <c r="CX25" s="123"/>
      <c r="CY25" s="123"/>
      <c r="CZ25" s="123"/>
      <c r="DA25" s="124"/>
      <c r="DB25" s="122"/>
      <c r="DC25" s="123"/>
      <c r="DD25" s="123"/>
      <c r="DE25" s="123"/>
      <c r="DF25" s="123"/>
      <c r="DG25" s="123"/>
      <c r="DH25" s="123"/>
      <c r="DI25" s="124"/>
    </row>
    <row r="26" spans="1:119" s="63" customFormat="1" ht="18.75" customHeight="1" x14ac:dyDescent="0.15">
      <c r="A26" s="65"/>
      <c r="B26" s="277"/>
      <c r="C26" s="278"/>
      <c r="D26" s="279"/>
      <c r="E26" s="161" t="s">
        <v>109</v>
      </c>
      <c r="F26" s="109"/>
      <c r="G26" s="109"/>
      <c r="H26" s="109"/>
      <c r="I26" s="109"/>
      <c r="J26" s="109"/>
      <c r="K26" s="110"/>
      <c r="L26" s="162">
        <v>1</v>
      </c>
      <c r="M26" s="163"/>
      <c r="N26" s="163"/>
      <c r="O26" s="163"/>
      <c r="P26" s="202"/>
      <c r="Q26" s="162">
        <v>5865</v>
      </c>
      <c r="R26" s="163"/>
      <c r="S26" s="163"/>
      <c r="T26" s="163"/>
      <c r="U26" s="163"/>
      <c r="V26" s="202"/>
      <c r="W26" s="283"/>
      <c r="X26" s="278"/>
      <c r="Y26" s="279"/>
      <c r="Z26" s="161" t="s">
        <v>110</v>
      </c>
      <c r="AA26" s="288"/>
      <c r="AB26" s="288"/>
      <c r="AC26" s="288"/>
      <c r="AD26" s="288"/>
      <c r="AE26" s="288"/>
      <c r="AF26" s="288"/>
      <c r="AG26" s="289"/>
      <c r="AH26" s="162">
        <v>16</v>
      </c>
      <c r="AI26" s="163"/>
      <c r="AJ26" s="163"/>
      <c r="AK26" s="163"/>
      <c r="AL26" s="202"/>
      <c r="AM26" s="162">
        <v>56256</v>
      </c>
      <c r="AN26" s="163"/>
      <c r="AO26" s="163"/>
      <c r="AP26" s="163"/>
      <c r="AQ26" s="163"/>
      <c r="AR26" s="202"/>
      <c r="AS26" s="162">
        <v>3516</v>
      </c>
      <c r="AT26" s="163"/>
      <c r="AU26" s="163"/>
      <c r="AV26" s="163"/>
      <c r="AW26" s="163"/>
      <c r="AX26" s="164"/>
      <c r="AY26" s="119" t="s">
        <v>111</v>
      </c>
      <c r="AZ26" s="120"/>
      <c r="BA26" s="120"/>
      <c r="BB26" s="120"/>
      <c r="BC26" s="120"/>
      <c r="BD26" s="120"/>
      <c r="BE26" s="120"/>
      <c r="BF26" s="120"/>
      <c r="BG26" s="120"/>
      <c r="BH26" s="120"/>
      <c r="BI26" s="120"/>
      <c r="BJ26" s="120"/>
      <c r="BK26" s="120"/>
      <c r="BL26" s="120"/>
      <c r="BM26" s="121"/>
      <c r="BN26" s="116" t="s">
        <v>65</v>
      </c>
      <c r="BO26" s="117"/>
      <c r="BP26" s="117"/>
      <c r="BQ26" s="117"/>
      <c r="BR26" s="117"/>
      <c r="BS26" s="117"/>
      <c r="BT26" s="117"/>
      <c r="BU26" s="118"/>
      <c r="BV26" s="116" t="s">
        <v>65</v>
      </c>
      <c r="BW26" s="117"/>
      <c r="BX26" s="117"/>
      <c r="BY26" s="117"/>
      <c r="BZ26" s="117"/>
      <c r="CA26" s="117"/>
      <c r="CB26" s="117"/>
      <c r="CC26" s="118"/>
      <c r="CD26" s="227"/>
      <c r="CE26" s="228"/>
      <c r="CF26" s="228"/>
      <c r="CG26" s="228"/>
      <c r="CH26" s="228"/>
      <c r="CI26" s="228"/>
      <c r="CJ26" s="228"/>
      <c r="CK26" s="228"/>
      <c r="CL26" s="228"/>
      <c r="CM26" s="228"/>
      <c r="CN26" s="228"/>
      <c r="CO26" s="228"/>
      <c r="CP26" s="228"/>
      <c r="CQ26" s="228"/>
      <c r="CR26" s="228"/>
      <c r="CS26" s="229"/>
      <c r="CT26" s="122"/>
      <c r="CU26" s="123"/>
      <c r="CV26" s="123"/>
      <c r="CW26" s="123"/>
      <c r="CX26" s="123"/>
      <c r="CY26" s="123"/>
      <c r="CZ26" s="123"/>
      <c r="DA26" s="124"/>
      <c r="DB26" s="122"/>
      <c r="DC26" s="123"/>
      <c r="DD26" s="123"/>
      <c r="DE26" s="123"/>
      <c r="DF26" s="123"/>
      <c r="DG26" s="123"/>
      <c r="DH26" s="123"/>
      <c r="DI26" s="124"/>
    </row>
    <row r="27" spans="1:119" ht="18.75" customHeight="1" thickBot="1" x14ac:dyDescent="0.2">
      <c r="A27" s="65"/>
      <c r="B27" s="277"/>
      <c r="C27" s="278"/>
      <c r="D27" s="279"/>
      <c r="E27" s="161" t="s">
        <v>112</v>
      </c>
      <c r="F27" s="109"/>
      <c r="G27" s="109"/>
      <c r="H27" s="109"/>
      <c r="I27" s="109"/>
      <c r="J27" s="109"/>
      <c r="K27" s="110"/>
      <c r="L27" s="162">
        <v>1</v>
      </c>
      <c r="M27" s="163"/>
      <c r="N27" s="163"/>
      <c r="O27" s="163"/>
      <c r="P27" s="202"/>
      <c r="Q27" s="162">
        <v>4350</v>
      </c>
      <c r="R27" s="163"/>
      <c r="S27" s="163"/>
      <c r="T27" s="163"/>
      <c r="U27" s="163"/>
      <c r="V27" s="202"/>
      <c r="W27" s="283"/>
      <c r="X27" s="278"/>
      <c r="Y27" s="279"/>
      <c r="Z27" s="161" t="s">
        <v>113</v>
      </c>
      <c r="AA27" s="109"/>
      <c r="AB27" s="109"/>
      <c r="AC27" s="109"/>
      <c r="AD27" s="109"/>
      <c r="AE27" s="109"/>
      <c r="AF27" s="109"/>
      <c r="AG27" s="110"/>
      <c r="AH27" s="162">
        <v>3</v>
      </c>
      <c r="AI27" s="163"/>
      <c r="AJ27" s="163"/>
      <c r="AK27" s="163"/>
      <c r="AL27" s="202"/>
      <c r="AM27" s="162">
        <v>12012</v>
      </c>
      <c r="AN27" s="163"/>
      <c r="AO27" s="163"/>
      <c r="AP27" s="163"/>
      <c r="AQ27" s="163"/>
      <c r="AR27" s="202"/>
      <c r="AS27" s="162">
        <v>4004</v>
      </c>
      <c r="AT27" s="163"/>
      <c r="AU27" s="163"/>
      <c r="AV27" s="163"/>
      <c r="AW27" s="163"/>
      <c r="AX27" s="164"/>
      <c r="AY27" s="210" t="s">
        <v>114</v>
      </c>
      <c r="AZ27" s="211"/>
      <c r="BA27" s="211"/>
      <c r="BB27" s="211"/>
      <c r="BC27" s="211"/>
      <c r="BD27" s="211"/>
      <c r="BE27" s="211"/>
      <c r="BF27" s="211"/>
      <c r="BG27" s="211"/>
      <c r="BH27" s="211"/>
      <c r="BI27" s="211"/>
      <c r="BJ27" s="211"/>
      <c r="BK27" s="211"/>
      <c r="BL27" s="211"/>
      <c r="BM27" s="212"/>
      <c r="BN27" s="274">
        <v>932</v>
      </c>
      <c r="BO27" s="275"/>
      <c r="BP27" s="275"/>
      <c r="BQ27" s="275"/>
      <c r="BR27" s="275"/>
      <c r="BS27" s="275"/>
      <c r="BT27" s="275"/>
      <c r="BU27" s="276"/>
      <c r="BV27" s="274">
        <v>932</v>
      </c>
      <c r="BW27" s="275"/>
      <c r="BX27" s="275"/>
      <c r="BY27" s="275"/>
      <c r="BZ27" s="275"/>
      <c r="CA27" s="275"/>
      <c r="CB27" s="275"/>
      <c r="CC27" s="276"/>
      <c r="CD27" s="290"/>
      <c r="CE27" s="228"/>
      <c r="CF27" s="228"/>
      <c r="CG27" s="228"/>
      <c r="CH27" s="228"/>
      <c r="CI27" s="228"/>
      <c r="CJ27" s="228"/>
      <c r="CK27" s="228"/>
      <c r="CL27" s="228"/>
      <c r="CM27" s="228"/>
      <c r="CN27" s="228"/>
      <c r="CO27" s="228"/>
      <c r="CP27" s="228"/>
      <c r="CQ27" s="228"/>
      <c r="CR27" s="228"/>
      <c r="CS27" s="229"/>
      <c r="CT27" s="122"/>
      <c r="CU27" s="123"/>
      <c r="CV27" s="123"/>
      <c r="CW27" s="123"/>
      <c r="CX27" s="123"/>
      <c r="CY27" s="123"/>
      <c r="CZ27" s="123"/>
      <c r="DA27" s="124"/>
      <c r="DB27" s="122"/>
      <c r="DC27" s="123"/>
      <c r="DD27" s="123"/>
      <c r="DE27" s="123"/>
      <c r="DF27" s="123"/>
      <c r="DG27" s="123"/>
      <c r="DH27" s="123"/>
      <c r="DI27" s="124"/>
      <c r="DJ27" s="63"/>
      <c r="DK27" s="63"/>
      <c r="DL27" s="63"/>
      <c r="DM27" s="63"/>
      <c r="DN27" s="63"/>
      <c r="DO27" s="63"/>
    </row>
    <row r="28" spans="1:119" ht="18.75" customHeight="1" x14ac:dyDescent="0.15">
      <c r="A28" s="65"/>
      <c r="B28" s="277"/>
      <c r="C28" s="278"/>
      <c r="D28" s="279"/>
      <c r="E28" s="161" t="s">
        <v>115</v>
      </c>
      <c r="F28" s="109"/>
      <c r="G28" s="109"/>
      <c r="H28" s="109"/>
      <c r="I28" s="109"/>
      <c r="J28" s="109"/>
      <c r="K28" s="110"/>
      <c r="L28" s="162">
        <v>1</v>
      </c>
      <c r="M28" s="163"/>
      <c r="N28" s="163"/>
      <c r="O28" s="163"/>
      <c r="P28" s="202"/>
      <c r="Q28" s="162">
        <v>3850</v>
      </c>
      <c r="R28" s="163"/>
      <c r="S28" s="163"/>
      <c r="T28" s="163"/>
      <c r="U28" s="163"/>
      <c r="V28" s="202"/>
      <c r="W28" s="283"/>
      <c r="X28" s="278"/>
      <c r="Y28" s="279"/>
      <c r="Z28" s="161" t="s">
        <v>116</v>
      </c>
      <c r="AA28" s="109"/>
      <c r="AB28" s="109"/>
      <c r="AC28" s="109"/>
      <c r="AD28" s="109"/>
      <c r="AE28" s="109"/>
      <c r="AF28" s="109"/>
      <c r="AG28" s="110"/>
      <c r="AH28" s="162" t="s">
        <v>65</v>
      </c>
      <c r="AI28" s="163"/>
      <c r="AJ28" s="163"/>
      <c r="AK28" s="163"/>
      <c r="AL28" s="202"/>
      <c r="AM28" s="162" t="s">
        <v>65</v>
      </c>
      <c r="AN28" s="163"/>
      <c r="AO28" s="163"/>
      <c r="AP28" s="163"/>
      <c r="AQ28" s="163"/>
      <c r="AR28" s="202"/>
      <c r="AS28" s="162" t="s">
        <v>65</v>
      </c>
      <c r="AT28" s="163"/>
      <c r="AU28" s="163"/>
      <c r="AV28" s="163"/>
      <c r="AW28" s="163"/>
      <c r="AX28" s="164"/>
      <c r="AY28" s="291" t="s">
        <v>117</v>
      </c>
      <c r="AZ28" s="292"/>
      <c r="BA28" s="292"/>
      <c r="BB28" s="293"/>
      <c r="BC28" s="91" t="s">
        <v>118</v>
      </c>
      <c r="BD28" s="92"/>
      <c r="BE28" s="92"/>
      <c r="BF28" s="92"/>
      <c r="BG28" s="92"/>
      <c r="BH28" s="92"/>
      <c r="BI28" s="92"/>
      <c r="BJ28" s="92"/>
      <c r="BK28" s="92"/>
      <c r="BL28" s="92"/>
      <c r="BM28" s="93"/>
      <c r="BN28" s="94">
        <v>368289</v>
      </c>
      <c r="BO28" s="95"/>
      <c r="BP28" s="95"/>
      <c r="BQ28" s="95"/>
      <c r="BR28" s="95"/>
      <c r="BS28" s="95"/>
      <c r="BT28" s="95"/>
      <c r="BU28" s="96"/>
      <c r="BV28" s="94">
        <v>368252</v>
      </c>
      <c r="BW28" s="95"/>
      <c r="BX28" s="95"/>
      <c r="BY28" s="95"/>
      <c r="BZ28" s="95"/>
      <c r="CA28" s="95"/>
      <c r="CB28" s="95"/>
      <c r="CC28" s="96"/>
      <c r="CD28" s="227"/>
      <c r="CE28" s="228"/>
      <c r="CF28" s="228"/>
      <c r="CG28" s="228"/>
      <c r="CH28" s="228"/>
      <c r="CI28" s="228"/>
      <c r="CJ28" s="228"/>
      <c r="CK28" s="228"/>
      <c r="CL28" s="228"/>
      <c r="CM28" s="228"/>
      <c r="CN28" s="228"/>
      <c r="CO28" s="228"/>
      <c r="CP28" s="228"/>
      <c r="CQ28" s="228"/>
      <c r="CR28" s="228"/>
      <c r="CS28" s="229"/>
      <c r="CT28" s="122"/>
      <c r="CU28" s="123"/>
      <c r="CV28" s="123"/>
      <c r="CW28" s="123"/>
      <c r="CX28" s="123"/>
      <c r="CY28" s="123"/>
      <c r="CZ28" s="123"/>
      <c r="DA28" s="124"/>
      <c r="DB28" s="122"/>
      <c r="DC28" s="123"/>
      <c r="DD28" s="123"/>
      <c r="DE28" s="123"/>
      <c r="DF28" s="123"/>
      <c r="DG28" s="123"/>
      <c r="DH28" s="123"/>
      <c r="DI28" s="124"/>
      <c r="DJ28" s="63"/>
      <c r="DK28" s="63"/>
      <c r="DL28" s="63"/>
      <c r="DM28" s="63"/>
      <c r="DN28" s="63"/>
      <c r="DO28" s="63"/>
    </row>
    <row r="29" spans="1:119" ht="18.75" customHeight="1" x14ac:dyDescent="0.15">
      <c r="A29" s="65"/>
      <c r="B29" s="277"/>
      <c r="C29" s="278"/>
      <c r="D29" s="279"/>
      <c r="E29" s="161" t="s">
        <v>119</v>
      </c>
      <c r="F29" s="109"/>
      <c r="G29" s="109"/>
      <c r="H29" s="109"/>
      <c r="I29" s="109"/>
      <c r="J29" s="109"/>
      <c r="K29" s="110"/>
      <c r="L29" s="162">
        <v>14</v>
      </c>
      <c r="M29" s="163"/>
      <c r="N29" s="163"/>
      <c r="O29" s="163"/>
      <c r="P29" s="202"/>
      <c r="Q29" s="162">
        <v>3600</v>
      </c>
      <c r="R29" s="163"/>
      <c r="S29" s="163"/>
      <c r="T29" s="163"/>
      <c r="U29" s="163"/>
      <c r="V29" s="202"/>
      <c r="W29" s="294"/>
      <c r="X29" s="295"/>
      <c r="Y29" s="296"/>
      <c r="Z29" s="161" t="s">
        <v>120</v>
      </c>
      <c r="AA29" s="109"/>
      <c r="AB29" s="109"/>
      <c r="AC29" s="109"/>
      <c r="AD29" s="109"/>
      <c r="AE29" s="109"/>
      <c r="AF29" s="109"/>
      <c r="AG29" s="110"/>
      <c r="AH29" s="162">
        <v>258</v>
      </c>
      <c r="AI29" s="163"/>
      <c r="AJ29" s="163"/>
      <c r="AK29" s="163"/>
      <c r="AL29" s="202"/>
      <c r="AM29" s="162">
        <v>785172</v>
      </c>
      <c r="AN29" s="163"/>
      <c r="AO29" s="163"/>
      <c r="AP29" s="163"/>
      <c r="AQ29" s="163"/>
      <c r="AR29" s="202"/>
      <c r="AS29" s="162">
        <v>3043</v>
      </c>
      <c r="AT29" s="163"/>
      <c r="AU29" s="163"/>
      <c r="AV29" s="163"/>
      <c r="AW29" s="163"/>
      <c r="AX29" s="164"/>
      <c r="AY29" s="297"/>
      <c r="AZ29" s="298"/>
      <c r="BA29" s="298"/>
      <c r="BB29" s="299"/>
      <c r="BC29" s="113" t="s">
        <v>121</v>
      </c>
      <c r="BD29" s="114"/>
      <c r="BE29" s="114"/>
      <c r="BF29" s="114"/>
      <c r="BG29" s="114"/>
      <c r="BH29" s="114"/>
      <c r="BI29" s="114"/>
      <c r="BJ29" s="114"/>
      <c r="BK29" s="114"/>
      <c r="BL29" s="114"/>
      <c r="BM29" s="115"/>
      <c r="BN29" s="116">
        <v>174347</v>
      </c>
      <c r="BO29" s="117"/>
      <c r="BP29" s="117"/>
      <c r="BQ29" s="117"/>
      <c r="BR29" s="117"/>
      <c r="BS29" s="117"/>
      <c r="BT29" s="117"/>
      <c r="BU29" s="118"/>
      <c r="BV29" s="116">
        <v>27755</v>
      </c>
      <c r="BW29" s="117"/>
      <c r="BX29" s="117"/>
      <c r="BY29" s="117"/>
      <c r="BZ29" s="117"/>
      <c r="CA29" s="117"/>
      <c r="CB29" s="117"/>
      <c r="CC29" s="118"/>
      <c r="CD29" s="290"/>
      <c r="CE29" s="228"/>
      <c r="CF29" s="228"/>
      <c r="CG29" s="228"/>
      <c r="CH29" s="228"/>
      <c r="CI29" s="228"/>
      <c r="CJ29" s="228"/>
      <c r="CK29" s="228"/>
      <c r="CL29" s="228"/>
      <c r="CM29" s="228"/>
      <c r="CN29" s="228"/>
      <c r="CO29" s="228"/>
      <c r="CP29" s="228"/>
      <c r="CQ29" s="228"/>
      <c r="CR29" s="228"/>
      <c r="CS29" s="229"/>
      <c r="CT29" s="122"/>
      <c r="CU29" s="123"/>
      <c r="CV29" s="123"/>
      <c r="CW29" s="123"/>
      <c r="CX29" s="123"/>
      <c r="CY29" s="123"/>
      <c r="CZ29" s="123"/>
      <c r="DA29" s="124"/>
      <c r="DB29" s="122"/>
      <c r="DC29" s="123"/>
      <c r="DD29" s="123"/>
      <c r="DE29" s="123"/>
      <c r="DF29" s="123"/>
      <c r="DG29" s="123"/>
      <c r="DH29" s="123"/>
      <c r="DI29" s="124"/>
      <c r="DJ29" s="63"/>
      <c r="DK29" s="63"/>
      <c r="DL29" s="63"/>
      <c r="DM29" s="63"/>
      <c r="DN29" s="63"/>
      <c r="DO29" s="63"/>
    </row>
    <row r="30" spans="1:119" ht="18.75" customHeight="1" thickBot="1" x14ac:dyDescent="0.2">
      <c r="A30" s="65"/>
      <c r="B30" s="300"/>
      <c r="C30" s="301"/>
      <c r="D30" s="302"/>
      <c r="E30" s="171"/>
      <c r="F30" s="172"/>
      <c r="G30" s="172"/>
      <c r="H30" s="172"/>
      <c r="I30" s="172"/>
      <c r="J30" s="172"/>
      <c r="K30" s="173"/>
      <c r="L30" s="303"/>
      <c r="M30" s="304"/>
      <c r="N30" s="304"/>
      <c r="O30" s="304"/>
      <c r="P30" s="305"/>
      <c r="Q30" s="303"/>
      <c r="R30" s="304"/>
      <c r="S30" s="304"/>
      <c r="T30" s="304"/>
      <c r="U30" s="304"/>
      <c r="V30" s="305"/>
      <c r="W30" s="306" t="s">
        <v>122</v>
      </c>
      <c r="X30" s="307"/>
      <c r="Y30" s="307"/>
      <c r="Z30" s="307"/>
      <c r="AA30" s="307"/>
      <c r="AB30" s="307"/>
      <c r="AC30" s="307"/>
      <c r="AD30" s="307"/>
      <c r="AE30" s="307"/>
      <c r="AF30" s="307"/>
      <c r="AG30" s="308"/>
      <c r="AH30" s="242">
        <v>99.8</v>
      </c>
      <c r="AI30" s="243"/>
      <c r="AJ30" s="243"/>
      <c r="AK30" s="243"/>
      <c r="AL30" s="243"/>
      <c r="AM30" s="243"/>
      <c r="AN30" s="243"/>
      <c r="AO30" s="243"/>
      <c r="AP30" s="243"/>
      <c r="AQ30" s="243"/>
      <c r="AR30" s="243"/>
      <c r="AS30" s="243"/>
      <c r="AT30" s="243"/>
      <c r="AU30" s="243"/>
      <c r="AV30" s="243"/>
      <c r="AW30" s="243"/>
      <c r="AX30" s="245"/>
      <c r="AY30" s="309"/>
      <c r="AZ30" s="310"/>
      <c r="BA30" s="310"/>
      <c r="BB30" s="311"/>
      <c r="BC30" s="271" t="s">
        <v>123</v>
      </c>
      <c r="BD30" s="272"/>
      <c r="BE30" s="272"/>
      <c r="BF30" s="272"/>
      <c r="BG30" s="272"/>
      <c r="BH30" s="272"/>
      <c r="BI30" s="272"/>
      <c r="BJ30" s="272"/>
      <c r="BK30" s="272"/>
      <c r="BL30" s="272"/>
      <c r="BM30" s="273"/>
      <c r="BN30" s="274">
        <v>1264282</v>
      </c>
      <c r="BO30" s="275"/>
      <c r="BP30" s="275"/>
      <c r="BQ30" s="275"/>
      <c r="BR30" s="275"/>
      <c r="BS30" s="275"/>
      <c r="BT30" s="275"/>
      <c r="BU30" s="276"/>
      <c r="BV30" s="274">
        <v>709757</v>
      </c>
      <c r="BW30" s="275"/>
      <c r="BX30" s="275"/>
      <c r="BY30" s="275"/>
      <c r="BZ30" s="275"/>
      <c r="CA30" s="275"/>
      <c r="CB30" s="275"/>
      <c r="CC30" s="276"/>
      <c r="CD30" s="312"/>
      <c r="CE30" s="313"/>
      <c r="CF30" s="313"/>
      <c r="CG30" s="313"/>
      <c r="CH30" s="313"/>
      <c r="CI30" s="313"/>
      <c r="CJ30" s="313"/>
      <c r="CK30" s="313"/>
      <c r="CL30" s="313"/>
      <c r="CM30" s="313"/>
      <c r="CN30" s="313"/>
      <c r="CO30" s="313"/>
      <c r="CP30" s="313"/>
      <c r="CQ30" s="313"/>
      <c r="CR30" s="313"/>
      <c r="CS30" s="314"/>
      <c r="CT30" s="315"/>
      <c r="CU30" s="316"/>
      <c r="CV30" s="316"/>
      <c r="CW30" s="316"/>
      <c r="CX30" s="316"/>
      <c r="CY30" s="316"/>
      <c r="CZ30" s="316"/>
      <c r="DA30" s="317"/>
      <c r="DB30" s="315"/>
      <c r="DC30" s="316"/>
      <c r="DD30" s="316"/>
      <c r="DE30" s="316"/>
      <c r="DF30" s="316"/>
      <c r="DG30" s="316"/>
      <c r="DH30" s="316"/>
      <c r="DI30" s="317"/>
      <c r="DJ30" s="63"/>
      <c r="DK30" s="63"/>
      <c r="DL30" s="63"/>
      <c r="DM30" s="63"/>
      <c r="DN30" s="63"/>
      <c r="DO30" s="63"/>
    </row>
    <row r="31" spans="1:119" ht="13.5" customHeight="1" x14ac:dyDescent="0.15">
      <c r="A31" s="65"/>
      <c r="B31" s="318"/>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20"/>
      <c r="DJ31" s="63"/>
      <c r="DK31" s="63"/>
      <c r="DL31" s="63"/>
      <c r="DM31" s="63"/>
      <c r="DN31" s="63"/>
      <c r="DO31" s="63"/>
    </row>
    <row r="32" spans="1:119" ht="13.5" customHeight="1" x14ac:dyDescent="0.15">
      <c r="A32" s="65"/>
      <c r="B32" s="321"/>
      <c r="C32" s="322" t="s">
        <v>124</v>
      </c>
      <c r="D32" s="322"/>
      <c r="E32" s="322"/>
      <c r="F32" s="319"/>
      <c r="G32" s="319"/>
      <c r="H32" s="319"/>
      <c r="I32" s="319"/>
      <c r="J32" s="319"/>
      <c r="K32" s="319"/>
      <c r="L32" s="319"/>
      <c r="M32" s="319"/>
      <c r="N32" s="319"/>
      <c r="O32" s="319"/>
      <c r="P32" s="319"/>
      <c r="Q32" s="319"/>
      <c r="R32" s="319"/>
      <c r="S32" s="319"/>
      <c r="T32" s="319"/>
      <c r="U32" s="319" t="s">
        <v>125</v>
      </c>
      <c r="V32" s="319"/>
      <c r="W32" s="319"/>
      <c r="X32" s="319"/>
      <c r="Y32" s="319"/>
      <c r="Z32" s="319"/>
      <c r="AA32" s="319"/>
      <c r="AB32" s="319"/>
      <c r="AC32" s="319"/>
      <c r="AD32" s="319"/>
      <c r="AE32" s="319"/>
      <c r="AF32" s="319"/>
      <c r="AG32" s="319"/>
      <c r="AH32" s="319"/>
      <c r="AI32" s="319"/>
      <c r="AJ32" s="319"/>
      <c r="AK32" s="319"/>
      <c r="AL32" s="319"/>
      <c r="AM32" s="323" t="s">
        <v>126</v>
      </c>
      <c r="AN32" s="319"/>
      <c r="AO32" s="319"/>
      <c r="AP32" s="319"/>
      <c r="AQ32" s="319"/>
      <c r="AR32" s="319"/>
      <c r="AS32" s="323"/>
      <c r="AT32" s="323"/>
      <c r="AU32" s="323"/>
      <c r="AV32" s="323"/>
      <c r="AW32" s="323"/>
      <c r="AX32" s="323"/>
      <c r="AY32" s="323"/>
      <c r="AZ32" s="323"/>
      <c r="BA32" s="323"/>
      <c r="BB32" s="319"/>
      <c r="BC32" s="323"/>
      <c r="BD32" s="319"/>
      <c r="BE32" s="323" t="s">
        <v>127</v>
      </c>
      <c r="BF32" s="319"/>
      <c r="BG32" s="319"/>
      <c r="BH32" s="319"/>
      <c r="BI32" s="319"/>
      <c r="BJ32" s="323"/>
      <c r="BK32" s="323"/>
      <c r="BL32" s="323"/>
      <c r="BM32" s="323"/>
      <c r="BN32" s="323"/>
      <c r="BO32" s="323"/>
      <c r="BP32" s="323"/>
      <c r="BQ32" s="323"/>
      <c r="BR32" s="319"/>
      <c r="BS32" s="319"/>
      <c r="BT32" s="319"/>
      <c r="BU32" s="319"/>
      <c r="BV32" s="319"/>
      <c r="BW32" s="319" t="s">
        <v>128</v>
      </c>
      <c r="BX32" s="319"/>
      <c r="BY32" s="319"/>
      <c r="BZ32" s="319"/>
      <c r="CA32" s="319"/>
      <c r="CB32" s="323"/>
      <c r="CC32" s="323"/>
      <c r="CD32" s="323"/>
      <c r="CE32" s="323"/>
      <c r="CF32" s="323"/>
      <c r="CG32" s="323"/>
      <c r="CH32" s="323"/>
      <c r="CI32" s="323"/>
      <c r="CJ32" s="323"/>
      <c r="CK32" s="323"/>
      <c r="CL32" s="323"/>
      <c r="CM32" s="323"/>
      <c r="CN32" s="323"/>
      <c r="CO32" s="323" t="s">
        <v>129</v>
      </c>
      <c r="CP32" s="323"/>
      <c r="CQ32" s="323"/>
      <c r="CR32" s="323"/>
      <c r="CS32" s="323"/>
      <c r="CT32" s="323"/>
      <c r="CU32" s="323"/>
      <c r="CV32" s="323"/>
      <c r="CW32" s="323"/>
      <c r="CX32" s="323"/>
      <c r="CY32" s="323"/>
      <c r="CZ32" s="323"/>
      <c r="DA32" s="323"/>
      <c r="DB32" s="323"/>
      <c r="DC32" s="323"/>
      <c r="DD32" s="323"/>
      <c r="DE32" s="323"/>
      <c r="DF32" s="323"/>
      <c r="DG32" s="323"/>
      <c r="DH32" s="323"/>
      <c r="DI32" s="320"/>
      <c r="DJ32" s="63"/>
      <c r="DK32" s="63"/>
      <c r="DL32" s="63"/>
      <c r="DM32" s="63"/>
      <c r="DN32" s="63"/>
      <c r="DO32" s="63"/>
    </row>
    <row r="33" spans="1:119" ht="13.5" customHeight="1" x14ac:dyDescent="0.15">
      <c r="A33" s="65"/>
      <c r="B33" s="321"/>
      <c r="C33" s="139" t="s">
        <v>130</v>
      </c>
      <c r="D33" s="139"/>
      <c r="E33" s="86" t="s">
        <v>131</v>
      </c>
      <c r="F33" s="86"/>
      <c r="G33" s="86"/>
      <c r="H33" s="86"/>
      <c r="I33" s="86"/>
      <c r="J33" s="86"/>
      <c r="K33" s="86"/>
      <c r="L33" s="86"/>
      <c r="M33" s="86"/>
      <c r="N33" s="86"/>
      <c r="O33" s="86"/>
      <c r="P33" s="86"/>
      <c r="Q33" s="86"/>
      <c r="R33" s="86"/>
      <c r="S33" s="86"/>
      <c r="T33" s="324"/>
      <c r="U33" s="139" t="s">
        <v>130</v>
      </c>
      <c r="V33" s="139"/>
      <c r="W33" s="86" t="s">
        <v>131</v>
      </c>
      <c r="X33" s="86"/>
      <c r="Y33" s="86"/>
      <c r="Z33" s="86"/>
      <c r="AA33" s="86"/>
      <c r="AB33" s="86"/>
      <c r="AC33" s="86"/>
      <c r="AD33" s="86"/>
      <c r="AE33" s="86"/>
      <c r="AF33" s="86"/>
      <c r="AG33" s="86"/>
      <c r="AH33" s="86"/>
      <c r="AI33" s="86"/>
      <c r="AJ33" s="86"/>
      <c r="AK33" s="86"/>
      <c r="AL33" s="324"/>
      <c r="AM33" s="139" t="s">
        <v>130</v>
      </c>
      <c r="AN33" s="139"/>
      <c r="AO33" s="86" t="s">
        <v>131</v>
      </c>
      <c r="AP33" s="86"/>
      <c r="AQ33" s="86"/>
      <c r="AR33" s="86"/>
      <c r="AS33" s="86"/>
      <c r="AT33" s="86"/>
      <c r="AU33" s="86"/>
      <c r="AV33" s="86"/>
      <c r="AW33" s="86"/>
      <c r="AX33" s="86"/>
      <c r="AY33" s="86"/>
      <c r="AZ33" s="86"/>
      <c r="BA33" s="86"/>
      <c r="BB33" s="86"/>
      <c r="BC33" s="86"/>
      <c r="BD33" s="325"/>
      <c r="BE33" s="86" t="s">
        <v>132</v>
      </c>
      <c r="BF33" s="86"/>
      <c r="BG33" s="86" t="s">
        <v>133</v>
      </c>
      <c r="BH33" s="86"/>
      <c r="BI33" s="86"/>
      <c r="BJ33" s="86"/>
      <c r="BK33" s="86"/>
      <c r="BL33" s="86"/>
      <c r="BM33" s="86"/>
      <c r="BN33" s="86"/>
      <c r="BO33" s="86"/>
      <c r="BP33" s="86"/>
      <c r="BQ33" s="86"/>
      <c r="BR33" s="86"/>
      <c r="BS33" s="86"/>
      <c r="BT33" s="86"/>
      <c r="BU33" s="86"/>
      <c r="BV33" s="325"/>
      <c r="BW33" s="139" t="s">
        <v>132</v>
      </c>
      <c r="BX33" s="139"/>
      <c r="BY33" s="86" t="s">
        <v>134</v>
      </c>
      <c r="BZ33" s="86"/>
      <c r="CA33" s="86"/>
      <c r="CB33" s="86"/>
      <c r="CC33" s="86"/>
      <c r="CD33" s="86"/>
      <c r="CE33" s="86"/>
      <c r="CF33" s="86"/>
      <c r="CG33" s="86"/>
      <c r="CH33" s="86"/>
      <c r="CI33" s="86"/>
      <c r="CJ33" s="86"/>
      <c r="CK33" s="86"/>
      <c r="CL33" s="86"/>
      <c r="CM33" s="86"/>
      <c r="CN33" s="324"/>
      <c r="CO33" s="139" t="s">
        <v>130</v>
      </c>
      <c r="CP33" s="139"/>
      <c r="CQ33" s="86" t="s">
        <v>135</v>
      </c>
      <c r="CR33" s="86"/>
      <c r="CS33" s="86"/>
      <c r="CT33" s="86"/>
      <c r="CU33" s="86"/>
      <c r="CV33" s="86"/>
      <c r="CW33" s="86"/>
      <c r="CX33" s="86"/>
      <c r="CY33" s="86"/>
      <c r="CZ33" s="86"/>
      <c r="DA33" s="86"/>
      <c r="DB33" s="86"/>
      <c r="DC33" s="86"/>
      <c r="DD33" s="86"/>
      <c r="DE33" s="86"/>
      <c r="DF33" s="324"/>
      <c r="DG33" s="326" t="s">
        <v>136</v>
      </c>
      <c r="DH33" s="326"/>
      <c r="DI33" s="327"/>
      <c r="DJ33" s="63"/>
      <c r="DK33" s="63"/>
      <c r="DL33" s="63"/>
      <c r="DM33" s="63"/>
      <c r="DN33" s="63"/>
      <c r="DO33" s="63"/>
    </row>
    <row r="34" spans="1:119" ht="32.25" customHeight="1" x14ac:dyDescent="0.15">
      <c r="A34" s="65"/>
      <c r="B34" s="321"/>
      <c r="C34" s="328">
        <f>IF(E34="","",1)</f>
        <v>1</v>
      </c>
      <c r="D34" s="328"/>
      <c r="E34" s="329" t="str">
        <f>IF('各会計、関係団体の財政状況及び健全化判断比率'!B7="","",'各会計、関係団体の財政状況及び健全化判断比率'!B7)</f>
        <v>一般会計</v>
      </c>
      <c r="F34" s="329"/>
      <c r="G34" s="329"/>
      <c r="H34" s="329"/>
      <c r="I34" s="329"/>
      <c r="J34" s="329"/>
      <c r="K34" s="329"/>
      <c r="L34" s="329"/>
      <c r="M34" s="329"/>
      <c r="N34" s="329"/>
      <c r="O34" s="329"/>
      <c r="P34" s="329"/>
      <c r="Q34" s="329"/>
      <c r="R34" s="329"/>
      <c r="S34" s="329"/>
      <c r="T34" s="322"/>
      <c r="U34" s="328">
        <f>IF(W34="","",MAX(C34:D43)+1)</f>
        <v>3</v>
      </c>
      <c r="V34" s="328"/>
      <c r="W34" s="329" t="str">
        <f>IF('各会計、関係団体の財政状況及び健全化判断比率'!B28="","",'各会計、関係団体の財政状況及び健全化判断比率'!B28)</f>
        <v>長井市国民健康保険特別会計</v>
      </c>
      <c r="X34" s="329"/>
      <c r="Y34" s="329"/>
      <c r="Z34" s="329"/>
      <c r="AA34" s="329"/>
      <c r="AB34" s="329"/>
      <c r="AC34" s="329"/>
      <c r="AD34" s="329"/>
      <c r="AE34" s="329"/>
      <c r="AF34" s="329"/>
      <c r="AG34" s="329"/>
      <c r="AH34" s="329"/>
      <c r="AI34" s="329"/>
      <c r="AJ34" s="329"/>
      <c r="AK34" s="329"/>
      <c r="AL34" s="322"/>
      <c r="AM34" s="328">
        <f>IF(AO34="","",MAX(C34:D43,U34:V43)+1)</f>
        <v>7</v>
      </c>
      <c r="AN34" s="328"/>
      <c r="AO34" s="329" t="str">
        <f>IF('各会計、関係団体の財政状況及び健全化判断比率'!B32="","",'各会計、関係団体の財政状況及び健全化判断比率'!B32)</f>
        <v>長井市水道事業会計</v>
      </c>
      <c r="AP34" s="329"/>
      <c r="AQ34" s="329"/>
      <c r="AR34" s="329"/>
      <c r="AS34" s="329"/>
      <c r="AT34" s="329"/>
      <c r="AU34" s="329"/>
      <c r="AV34" s="329"/>
      <c r="AW34" s="329"/>
      <c r="AX34" s="329"/>
      <c r="AY34" s="329"/>
      <c r="AZ34" s="329"/>
      <c r="BA34" s="329"/>
      <c r="BB34" s="329"/>
      <c r="BC34" s="329"/>
      <c r="BD34" s="322"/>
      <c r="BE34" s="328">
        <f>IF(BG34="","",MAX(C34:D43,U34:V43,AM34:AN43)+1)</f>
        <v>9</v>
      </c>
      <c r="BF34" s="328"/>
      <c r="BG34" s="329" t="str">
        <f>IF('各会計、関係団体の財政状況及び健全化判断比率'!B34="","",'各会計、関係団体の財政状況及び健全化判断比率'!B34)</f>
        <v>長井市宅地開発事業特別会計</v>
      </c>
      <c r="BH34" s="329"/>
      <c r="BI34" s="329"/>
      <c r="BJ34" s="329"/>
      <c r="BK34" s="329"/>
      <c r="BL34" s="329"/>
      <c r="BM34" s="329"/>
      <c r="BN34" s="329"/>
      <c r="BO34" s="329"/>
      <c r="BP34" s="329"/>
      <c r="BQ34" s="329"/>
      <c r="BR34" s="329"/>
      <c r="BS34" s="329"/>
      <c r="BT34" s="329"/>
      <c r="BU34" s="329"/>
      <c r="BV34" s="322"/>
      <c r="BW34" s="328">
        <f>IF(BY34="","",MAX(C34:D43,U34:V43,AM34:AN43,BE34:BF43)+1)</f>
        <v>10</v>
      </c>
      <c r="BX34" s="328"/>
      <c r="BY34" s="329" t="str">
        <f>IF('各会計、関係団体の財政状況及び健全化判断比率'!B68="","",'各会計、関係団体の財政状況及び健全化判断比率'!B68)</f>
        <v>置賜広域病院企業団</v>
      </c>
      <c r="BZ34" s="329"/>
      <c r="CA34" s="329"/>
      <c r="CB34" s="329"/>
      <c r="CC34" s="329"/>
      <c r="CD34" s="329"/>
      <c r="CE34" s="329"/>
      <c r="CF34" s="329"/>
      <c r="CG34" s="329"/>
      <c r="CH34" s="329"/>
      <c r="CI34" s="329"/>
      <c r="CJ34" s="329"/>
      <c r="CK34" s="329"/>
      <c r="CL34" s="329"/>
      <c r="CM34" s="329"/>
      <c r="CN34" s="322"/>
      <c r="CO34" s="328">
        <f>IF(CQ34="","",MAX(C34:D43,U34:V43,AM34:AN43,BE34:BF43,BW34:BX43)+1)</f>
        <v>18</v>
      </c>
      <c r="CP34" s="328"/>
      <c r="CQ34" s="329" t="str">
        <f>IF('各会計、関係団体の財政状況及び健全化判断比率'!BS7="","",'各会計、関係団体の財政状況及び健全化判断比率'!BS7)</f>
        <v>長井要水</v>
      </c>
      <c r="CR34" s="329"/>
      <c r="CS34" s="329"/>
      <c r="CT34" s="329"/>
      <c r="CU34" s="329"/>
      <c r="CV34" s="329"/>
      <c r="CW34" s="329"/>
      <c r="CX34" s="329"/>
      <c r="CY34" s="329"/>
      <c r="CZ34" s="329"/>
      <c r="DA34" s="329"/>
      <c r="DB34" s="329"/>
      <c r="DC34" s="329"/>
      <c r="DD34" s="329"/>
      <c r="DE34" s="329"/>
      <c r="DF34" s="319"/>
      <c r="DG34" s="330" t="str">
        <f>IF('各会計、関係団体の財政状況及び健全化判断比率'!BR7="","",'各会計、関係団体の財政状況及び健全化判断比率'!BR7)</f>
        <v/>
      </c>
      <c r="DH34" s="330"/>
      <c r="DI34" s="327"/>
      <c r="DJ34" s="63"/>
      <c r="DK34" s="63"/>
      <c r="DL34" s="63"/>
      <c r="DM34" s="63"/>
      <c r="DN34" s="63"/>
      <c r="DO34" s="63"/>
    </row>
    <row r="35" spans="1:119" ht="32.25" customHeight="1" x14ac:dyDescent="0.15">
      <c r="A35" s="65"/>
      <c r="B35" s="321"/>
      <c r="C35" s="328">
        <f>IF(E35="","",C34+1)</f>
        <v>2</v>
      </c>
      <c r="D35" s="328"/>
      <c r="E35" s="329" t="str">
        <f>IF('各会計、関係団体の財政状況及び健全化判断比率'!B8="","",'各会計、関係団体の財政状況及び健全化判断比率'!B8)</f>
        <v>長井市山形鉄道運営助成事業特別会計</v>
      </c>
      <c r="F35" s="329"/>
      <c r="G35" s="329"/>
      <c r="H35" s="329"/>
      <c r="I35" s="329"/>
      <c r="J35" s="329"/>
      <c r="K35" s="329"/>
      <c r="L35" s="329"/>
      <c r="M35" s="329"/>
      <c r="N35" s="329"/>
      <c r="O35" s="329"/>
      <c r="P35" s="329"/>
      <c r="Q35" s="329"/>
      <c r="R35" s="329"/>
      <c r="S35" s="329"/>
      <c r="T35" s="322"/>
      <c r="U35" s="328">
        <f>IF(W35="","",U34+1)</f>
        <v>4</v>
      </c>
      <c r="V35" s="328"/>
      <c r="W35" s="329" t="str">
        <f>IF('各会計、関係団体の財政状況及び健全化判断比率'!B29="","",'各会計、関係団体の財政状況及び健全化判断比率'!B29)</f>
        <v>長井市介護保険特別会計</v>
      </c>
      <c r="X35" s="329"/>
      <c r="Y35" s="329"/>
      <c r="Z35" s="329"/>
      <c r="AA35" s="329"/>
      <c r="AB35" s="329"/>
      <c r="AC35" s="329"/>
      <c r="AD35" s="329"/>
      <c r="AE35" s="329"/>
      <c r="AF35" s="329"/>
      <c r="AG35" s="329"/>
      <c r="AH35" s="329"/>
      <c r="AI35" s="329"/>
      <c r="AJ35" s="329"/>
      <c r="AK35" s="329"/>
      <c r="AL35" s="322"/>
      <c r="AM35" s="328">
        <f t="shared" ref="AM35:AM43" si="0">IF(AO35="","",AM34+1)</f>
        <v>8</v>
      </c>
      <c r="AN35" s="328"/>
      <c r="AO35" s="329" t="str">
        <f>IF('各会計、関係団体の財政状況及び健全化判断比率'!B33="","",'各会計、関係団体の財政状況及び健全化判断比率'!B33)</f>
        <v>長井市下水道事業会計</v>
      </c>
      <c r="AP35" s="329"/>
      <c r="AQ35" s="329"/>
      <c r="AR35" s="329"/>
      <c r="AS35" s="329"/>
      <c r="AT35" s="329"/>
      <c r="AU35" s="329"/>
      <c r="AV35" s="329"/>
      <c r="AW35" s="329"/>
      <c r="AX35" s="329"/>
      <c r="AY35" s="329"/>
      <c r="AZ35" s="329"/>
      <c r="BA35" s="329"/>
      <c r="BB35" s="329"/>
      <c r="BC35" s="329"/>
      <c r="BD35" s="322"/>
      <c r="BE35" s="328" t="str">
        <f t="shared" ref="BE35:BE43" si="1">IF(BG35="","",BE34+1)</f>
        <v/>
      </c>
      <c r="BF35" s="328"/>
      <c r="BG35" s="329"/>
      <c r="BH35" s="329"/>
      <c r="BI35" s="329"/>
      <c r="BJ35" s="329"/>
      <c r="BK35" s="329"/>
      <c r="BL35" s="329"/>
      <c r="BM35" s="329"/>
      <c r="BN35" s="329"/>
      <c r="BO35" s="329"/>
      <c r="BP35" s="329"/>
      <c r="BQ35" s="329"/>
      <c r="BR35" s="329"/>
      <c r="BS35" s="329"/>
      <c r="BT35" s="329"/>
      <c r="BU35" s="329"/>
      <c r="BV35" s="322"/>
      <c r="BW35" s="328">
        <f t="shared" ref="BW35:BW43" si="2">IF(BY35="","",BW34+1)</f>
        <v>11</v>
      </c>
      <c r="BX35" s="328"/>
      <c r="BY35" s="329" t="str">
        <f>IF('各会計、関係団体の財政状況及び健全化判断比率'!B69="","",'各会計、関係団体の財政状況及び健全化判断比率'!B69)</f>
        <v>西置賜行政組合</v>
      </c>
      <c r="BZ35" s="329"/>
      <c r="CA35" s="329"/>
      <c r="CB35" s="329"/>
      <c r="CC35" s="329"/>
      <c r="CD35" s="329"/>
      <c r="CE35" s="329"/>
      <c r="CF35" s="329"/>
      <c r="CG35" s="329"/>
      <c r="CH35" s="329"/>
      <c r="CI35" s="329"/>
      <c r="CJ35" s="329"/>
      <c r="CK35" s="329"/>
      <c r="CL35" s="329"/>
      <c r="CM35" s="329"/>
      <c r="CN35" s="322"/>
      <c r="CO35" s="328">
        <f t="shared" ref="CO35:CO43" si="3">IF(CQ35="","",CO34+1)</f>
        <v>19</v>
      </c>
      <c r="CP35" s="328"/>
      <c r="CQ35" s="329" t="str">
        <f>IF('各会計、関係団体の財政状況及び健全化判断比率'!BS8="","",'各会計、関係団体の財政状況及び健全化判断比率'!BS8)</f>
        <v>文教の杜ながい</v>
      </c>
      <c r="CR35" s="329"/>
      <c r="CS35" s="329"/>
      <c r="CT35" s="329"/>
      <c r="CU35" s="329"/>
      <c r="CV35" s="329"/>
      <c r="CW35" s="329"/>
      <c r="CX35" s="329"/>
      <c r="CY35" s="329"/>
      <c r="CZ35" s="329"/>
      <c r="DA35" s="329"/>
      <c r="DB35" s="329"/>
      <c r="DC35" s="329"/>
      <c r="DD35" s="329"/>
      <c r="DE35" s="329"/>
      <c r="DF35" s="319"/>
      <c r="DG35" s="330" t="str">
        <f>IF('各会計、関係団体の財政状況及び健全化判断比率'!BR8="","",'各会計、関係団体の財政状況及び健全化判断比率'!BR8)</f>
        <v/>
      </c>
      <c r="DH35" s="330"/>
      <c r="DI35" s="327"/>
      <c r="DJ35" s="63"/>
      <c r="DK35" s="63"/>
      <c r="DL35" s="63"/>
      <c r="DM35" s="63"/>
      <c r="DN35" s="63"/>
      <c r="DO35" s="63"/>
    </row>
    <row r="36" spans="1:119" ht="32.25" customHeight="1" x14ac:dyDescent="0.15">
      <c r="A36" s="65"/>
      <c r="B36" s="321"/>
      <c r="C36" s="328" t="str">
        <f>IF(E36="","",C35+1)</f>
        <v/>
      </c>
      <c r="D36" s="328"/>
      <c r="E36" s="329" t="str">
        <f>IF('各会計、関係団体の財政状況及び健全化判断比率'!B9="","",'各会計、関係団体の財政状況及び健全化判断比率'!B9)</f>
        <v/>
      </c>
      <c r="F36" s="329"/>
      <c r="G36" s="329"/>
      <c r="H36" s="329"/>
      <c r="I36" s="329"/>
      <c r="J36" s="329"/>
      <c r="K36" s="329"/>
      <c r="L36" s="329"/>
      <c r="M36" s="329"/>
      <c r="N36" s="329"/>
      <c r="O36" s="329"/>
      <c r="P36" s="329"/>
      <c r="Q36" s="329"/>
      <c r="R36" s="329"/>
      <c r="S36" s="329"/>
      <c r="T36" s="322"/>
      <c r="U36" s="328">
        <f t="shared" ref="U36:U43" si="4">IF(W36="","",U35+1)</f>
        <v>5</v>
      </c>
      <c r="V36" s="328"/>
      <c r="W36" s="329" t="str">
        <f>IF('各会計、関係団体の財政状況及び健全化判断比率'!B30="","",'各会計、関係団体の財政状況及び健全化判断比率'!B30)</f>
        <v>長井市後期高齢者医療特別会計</v>
      </c>
      <c r="X36" s="329"/>
      <c r="Y36" s="329"/>
      <c r="Z36" s="329"/>
      <c r="AA36" s="329"/>
      <c r="AB36" s="329"/>
      <c r="AC36" s="329"/>
      <c r="AD36" s="329"/>
      <c r="AE36" s="329"/>
      <c r="AF36" s="329"/>
      <c r="AG36" s="329"/>
      <c r="AH36" s="329"/>
      <c r="AI36" s="329"/>
      <c r="AJ36" s="329"/>
      <c r="AK36" s="329"/>
      <c r="AL36" s="322"/>
      <c r="AM36" s="328" t="str">
        <f t="shared" si="0"/>
        <v/>
      </c>
      <c r="AN36" s="328"/>
      <c r="AO36" s="329"/>
      <c r="AP36" s="329"/>
      <c r="AQ36" s="329"/>
      <c r="AR36" s="329"/>
      <c r="AS36" s="329"/>
      <c r="AT36" s="329"/>
      <c r="AU36" s="329"/>
      <c r="AV36" s="329"/>
      <c r="AW36" s="329"/>
      <c r="AX36" s="329"/>
      <c r="AY36" s="329"/>
      <c r="AZ36" s="329"/>
      <c r="BA36" s="329"/>
      <c r="BB36" s="329"/>
      <c r="BC36" s="329"/>
      <c r="BD36" s="322"/>
      <c r="BE36" s="328" t="str">
        <f t="shared" si="1"/>
        <v/>
      </c>
      <c r="BF36" s="328"/>
      <c r="BG36" s="329"/>
      <c r="BH36" s="329"/>
      <c r="BI36" s="329"/>
      <c r="BJ36" s="329"/>
      <c r="BK36" s="329"/>
      <c r="BL36" s="329"/>
      <c r="BM36" s="329"/>
      <c r="BN36" s="329"/>
      <c r="BO36" s="329"/>
      <c r="BP36" s="329"/>
      <c r="BQ36" s="329"/>
      <c r="BR36" s="329"/>
      <c r="BS36" s="329"/>
      <c r="BT36" s="329"/>
      <c r="BU36" s="329"/>
      <c r="BV36" s="322"/>
      <c r="BW36" s="328">
        <f t="shared" si="2"/>
        <v>12</v>
      </c>
      <c r="BX36" s="328"/>
      <c r="BY36" s="329" t="str">
        <f>IF('各会計、関係団体の財政状況及び健全化判断比率'!B70="","",'各会計、関係団体の財政状況及び健全化判断比率'!B70)</f>
        <v>置賜広域行政事務組合</v>
      </c>
      <c r="BZ36" s="329"/>
      <c r="CA36" s="329"/>
      <c r="CB36" s="329"/>
      <c r="CC36" s="329"/>
      <c r="CD36" s="329"/>
      <c r="CE36" s="329"/>
      <c r="CF36" s="329"/>
      <c r="CG36" s="329"/>
      <c r="CH36" s="329"/>
      <c r="CI36" s="329"/>
      <c r="CJ36" s="329"/>
      <c r="CK36" s="329"/>
      <c r="CL36" s="329"/>
      <c r="CM36" s="329"/>
      <c r="CN36" s="322"/>
      <c r="CO36" s="328">
        <f t="shared" si="3"/>
        <v>20</v>
      </c>
      <c r="CP36" s="328"/>
      <c r="CQ36" s="329" t="str">
        <f>IF('各会計、関係団体の財政状況及び健全化判断比率'!BS9="","",'各会計、関係団体の財政状況及び健全化判断比率'!BS9)</f>
        <v>日本・アルカディア・ネットワーク</v>
      </c>
      <c r="CR36" s="329"/>
      <c r="CS36" s="329"/>
      <c r="CT36" s="329"/>
      <c r="CU36" s="329"/>
      <c r="CV36" s="329"/>
      <c r="CW36" s="329"/>
      <c r="CX36" s="329"/>
      <c r="CY36" s="329"/>
      <c r="CZ36" s="329"/>
      <c r="DA36" s="329"/>
      <c r="DB36" s="329"/>
      <c r="DC36" s="329"/>
      <c r="DD36" s="329"/>
      <c r="DE36" s="329"/>
      <c r="DF36" s="319"/>
      <c r="DG36" s="330" t="str">
        <f>IF('各会計、関係団体の財政状況及び健全化判断比率'!BR9="","",'各会計、関係団体の財政状況及び健全化判断比率'!BR9)</f>
        <v/>
      </c>
      <c r="DH36" s="330"/>
      <c r="DI36" s="327"/>
      <c r="DJ36" s="63"/>
      <c r="DK36" s="63"/>
      <c r="DL36" s="63"/>
      <c r="DM36" s="63"/>
      <c r="DN36" s="63"/>
      <c r="DO36" s="63"/>
    </row>
    <row r="37" spans="1:119" ht="32.25" customHeight="1" x14ac:dyDescent="0.15">
      <c r="A37" s="65"/>
      <c r="B37" s="321"/>
      <c r="C37" s="328" t="str">
        <f>IF(E37="","",C36+1)</f>
        <v/>
      </c>
      <c r="D37" s="328"/>
      <c r="E37" s="329" t="str">
        <f>IF('各会計、関係団体の財政状況及び健全化判断比率'!B10="","",'各会計、関係団体の財政状況及び健全化判断比率'!B10)</f>
        <v/>
      </c>
      <c r="F37" s="329"/>
      <c r="G37" s="329"/>
      <c r="H37" s="329"/>
      <c r="I37" s="329"/>
      <c r="J37" s="329"/>
      <c r="K37" s="329"/>
      <c r="L37" s="329"/>
      <c r="M37" s="329"/>
      <c r="N37" s="329"/>
      <c r="O37" s="329"/>
      <c r="P37" s="329"/>
      <c r="Q37" s="329"/>
      <c r="R37" s="329"/>
      <c r="S37" s="329"/>
      <c r="T37" s="322"/>
      <c r="U37" s="328">
        <f t="shared" si="4"/>
        <v>6</v>
      </c>
      <c r="V37" s="328"/>
      <c r="W37" s="329" t="str">
        <f>IF('各会計、関係団体の財政状況及び健全化判断比率'!B31="","",'各会計、関係団体の財政状況及び健全化判断比率'!B31)</f>
        <v>長井市訪問看護事業特別会計</v>
      </c>
      <c r="X37" s="329"/>
      <c r="Y37" s="329"/>
      <c r="Z37" s="329"/>
      <c r="AA37" s="329"/>
      <c r="AB37" s="329"/>
      <c r="AC37" s="329"/>
      <c r="AD37" s="329"/>
      <c r="AE37" s="329"/>
      <c r="AF37" s="329"/>
      <c r="AG37" s="329"/>
      <c r="AH37" s="329"/>
      <c r="AI37" s="329"/>
      <c r="AJ37" s="329"/>
      <c r="AK37" s="329"/>
      <c r="AL37" s="322"/>
      <c r="AM37" s="328" t="str">
        <f t="shared" si="0"/>
        <v/>
      </c>
      <c r="AN37" s="328"/>
      <c r="AO37" s="329"/>
      <c r="AP37" s="329"/>
      <c r="AQ37" s="329"/>
      <c r="AR37" s="329"/>
      <c r="AS37" s="329"/>
      <c r="AT37" s="329"/>
      <c r="AU37" s="329"/>
      <c r="AV37" s="329"/>
      <c r="AW37" s="329"/>
      <c r="AX37" s="329"/>
      <c r="AY37" s="329"/>
      <c r="AZ37" s="329"/>
      <c r="BA37" s="329"/>
      <c r="BB37" s="329"/>
      <c r="BC37" s="329"/>
      <c r="BD37" s="322"/>
      <c r="BE37" s="328" t="str">
        <f t="shared" si="1"/>
        <v/>
      </c>
      <c r="BF37" s="328"/>
      <c r="BG37" s="329"/>
      <c r="BH37" s="329"/>
      <c r="BI37" s="329"/>
      <c r="BJ37" s="329"/>
      <c r="BK37" s="329"/>
      <c r="BL37" s="329"/>
      <c r="BM37" s="329"/>
      <c r="BN37" s="329"/>
      <c r="BO37" s="329"/>
      <c r="BP37" s="329"/>
      <c r="BQ37" s="329"/>
      <c r="BR37" s="329"/>
      <c r="BS37" s="329"/>
      <c r="BT37" s="329"/>
      <c r="BU37" s="329"/>
      <c r="BV37" s="322"/>
      <c r="BW37" s="328">
        <f t="shared" si="2"/>
        <v>13</v>
      </c>
      <c r="BX37" s="328"/>
      <c r="BY37" s="329" t="str">
        <f>IF('各会計、関係団体の財政状況及び健全化判断比率'!B71="","",'各会計、関係団体の財政状況及び健全化判断比率'!B71)</f>
        <v>山形県消防補償等組合</v>
      </c>
      <c r="BZ37" s="329"/>
      <c r="CA37" s="329"/>
      <c r="CB37" s="329"/>
      <c r="CC37" s="329"/>
      <c r="CD37" s="329"/>
      <c r="CE37" s="329"/>
      <c r="CF37" s="329"/>
      <c r="CG37" s="329"/>
      <c r="CH37" s="329"/>
      <c r="CI37" s="329"/>
      <c r="CJ37" s="329"/>
      <c r="CK37" s="329"/>
      <c r="CL37" s="329"/>
      <c r="CM37" s="329"/>
      <c r="CN37" s="322"/>
      <c r="CO37" s="328">
        <f t="shared" si="3"/>
        <v>21</v>
      </c>
      <c r="CP37" s="328"/>
      <c r="CQ37" s="329" t="str">
        <f>IF('各会計、関係団体の財政状況及び健全化判断比率'!BS10="","",'各会計、関係団体の財政状況及び健全化判断比率'!BS10)</f>
        <v>置賜地域地場産業振興センター</v>
      </c>
      <c r="CR37" s="329"/>
      <c r="CS37" s="329"/>
      <c r="CT37" s="329"/>
      <c r="CU37" s="329"/>
      <c r="CV37" s="329"/>
      <c r="CW37" s="329"/>
      <c r="CX37" s="329"/>
      <c r="CY37" s="329"/>
      <c r="CZ37" s="329"/>
      <c r="DA37" s="329"/>
      <c r="DB37" s="329"/>
      <c r="DC37" s="329"/>
      <c r="DD37" s="329"/>
      <c r="DE37" s="329"/>
      <c r="DF37" s="319"/>
      <c r="DG37" s="330" t="str">
        <f>IF('各会計、関係団体の財政状況及び健全化判断比率'!BR10="","",'各会計、関係団体の財政状況及び健全化判断比率'!BR10)</f>
        <v/>
      </c>
      <c r="DH37" s="330"/>
      <c r="DI37" s="327"/>
      <c r="DJ37" s="63"/>
      <c r="DK37" s="63"/>
      <c r="DL37" s="63"/>
      <c r="DM37" s="63"/>
      <c r="DN37" s="63"/>
      <c r="DO37" s="63"/>
    </row>
    <row r="38" spans="1:119" ht="32.25" customHeight="1" x14ac:dyDescent="0.15">
      <c r="A38" s="65"/>
      <c r="B38" s="321"/>
      <c r="C38" s="328" t="str">
        <f t="shared" ref="C38:C43" si="5">IF(E38="","",C37+1)</f>
        <v/>
      </c>
      <c r="D38" s="328"/>
      <c r="E38" s="329" t="str">
        <f>IF('各会計、関係団体の財政状況及び健全化判断比率'!B11="","",'各会計、関係団体の財政状況及び健全化判断比率'!B11)</f>
        <v/>
      </c>
      <c r="F38" s="329"/>
      <c r="G38" s="329"/>
      <c r="H38" s="329"/>
      <c r="I38" s="329"/>
      <c r="J38" s="329"/>
      <c r="K38" s="329"/>
      <c r="L38" s="329"/>
      <c r="M38" s="329"/>
      <c r="N38" s="329"/>
      <c r="O38" s="329"/>
      <c r="P38" s="329"/>
      <c r="Q38" s="329"/>
      <c r="R38" s="329"/>
      <c r="S38" s="329"/>
      <c r="T38" s="322"/>
      <c r="U38" s="328" t="str">
        <f t="shared" si="4"/>
        <v/>
      </c>
      <c r="V38" s="328"/>
      <c r="W38" s="329"/>
      <c r="X38" s="329"/>
      <c r="Y38" s="329"/>
      <c r="Z38" s="329"/>
      <c r="AA38" s="329"/>
      <c r="AB38" s="329"/>
      <c r="AC38" s="329"/>
      <c r="AD38" s="329"/>
      <c r="AE38" s="329"/>
      <c r="AF38" s="329"/>
      <c r="AG38" s="329"/>
      <c r="AH38" s="329"/>
      <c r="AI38" s="329"/>
      <c r="AJ38" s="329"/>
      <c r="AK38" s="329"/>
      <c r="AL38" s="322"/>
      <c r="AM38" s="328" t="str">
        <f t="shared" si="0"/>
        <v/>
      </c>
      <c r="AN38" s="328"/>
      <c r="AO38" s="329"/>
      <c r="AP38" s="329"/>
      <c r="AQ38" s="329"/>
      <c r="AR38" s="329"/>
      <c r="AS38" s="329"/>
      <c r="AT38" s="329"/>
      <c r="AU38" s="329"/>
      <c r="AV38" s="329"/>
      <c r="AW38" s="329"/>
      <c r="AX38" s="329"/>
      <c r="AY38" s="329"/>
      <c r="AZ38" s="329"/>
      <c r="BA38" s="329"/>
      <c r="BB38" s="329"/>
      <c r="BC38" s="329"/>
      <c r="BD38" s="322"/>
      <c r="BE38" s="328" t="str">
        <f t="shared" si="1"/>
        <v/>
      </c>
      <c r="BF38" s="328"/>
      <c r="BG38" s="329"/>
      <c r="BH38" s="329"/>
      <c r="BI38" s="329"/>
      <c r="BJ38" s="329"/>
      <c r="BK38" s="329"/>
      <c r="BL38" s="329"/>
      <c r="BM38" s="329"/>
      <c r="BN38" s="329"/>
      <c r="BO38" s="329"/>
      <c r="BP38" s="329"/>
      <c r="BQ38" s="329"/>
      <c r="BR38" s="329"/>
      <c r="BS38" s="329"/>
      <c r="BT38" s="329"/>
      <c r="BU38" s="329"/>
      <c r="BV38" s="322"/>
      <c r="BW38" s="328">
        <f t="shared" si="2"/>
        <v>14</v>
      </c>
      <c r="BX38" s="328"/>
      <c r="BY38" s="329" t="str">
        <f>IF('各会計、関係団体の財政状況及び健全化判断比率'!B72="","",'各会計、関係団体の財政状況及び健全化判断比率'!B72)</f>
        <v>山形県自治会館管理組合</v>
      </c>
      <c r="BZ38" s="329"/>
      <c r="CA38" s="329"/>
      <c r="CB38" s="329"/>
      <c r="CC38" s="329"/>
      <c r="CD38" s="329"/>
      <c r="CE38" s="329"/>
      <c r="CF38" s="329"/>
      <c r="CG38" s="329"/>
      <c r="CH38" s="329"/>
      <c r="CI38" s="329"/>
      <c r="CJ38" s="329"/>
      <c r="CK38" s="329"/>
      <c r="CL38" s="329"/>
      <c r="CM38" s="329"/>
      <c r="CN38" s="322"/>
      <c r="CO38" s="328">
        <f t="shared" si="3"/>
        <v>22</v>
      </c>
      <c r="CP38" s="328"/>
      <c r="CQ38" s="329" t="str">
        <f>IF('各会計、関係団体の財政状況及び健全化判断比率'!BS11="","",'各会計、関係団体の財政状況及び健全化判断比率'!BS11)</f>
        <v>山形鉄道</v>
      </c>
      <c r="CR38" s="329"/>
      <c r="CS38" s="329"/>
      <c r="CT38" s="329"/>
      <c r="CU38" s="329"/>
      <c r="CV38" s="329"/>
      <c r="CW38" s="329"/>
      <c r="CX38" s="329"/>
      <c r="CY38" s="329"/>
      <c r="CZ38" s="329"/>
      <c r="DA38" s="329"/>
      <c r="DB38" s="329"/>
      <c r="DC38" s="329"/>
      <c r="DD38" s="329"/>
      <c r="DE38" s="329"/>
      <c r="DF38" s="319"/>
      <c r="DG38" s="330" t="str">
        <f>IF('各会計、関係団体の財政状況及び健全化判断比率'!BR11="","",'各会計、関係団体の財政状況及び健全化判断比率'!BR11)</f>
        <v/>
      </c>
      <c r="DH38" s="330"/>
      <c r="DI38" s="327"/>
      <c r="DJ38" s="63"/>
      <c r="DK38" s="63"/>
      <c r="DL38" s="63"/>
      <c r="DM38" s="63"/>
      <c r="DN38" s="63"/>
      <c r="DO38" s="63"/>
    </row>
    <row r="39" spans="1:119" ht="32.25" customHeight="1" x14ac:dyDescent="0.15">
      <c r="A39" s="65"/>
      <c r="B39" s="321"/>
      <c r="C39" s="328" t="str">
        <f t="shared" si="5"/>
        <v/>
      </c>
      <c r="D39" s="328"/>
      <c r="E39" s="329" t="str">
        <f>IF('各会計、関係団体の財政状況及び健全化判断比率'!B12="","",'各会計、関係団体の財政状況及び健全化判断比率'!B12)</f>
        <v/>
      </c>
      <c r="F39" s="329"/>
      <c r="G39" s="329"/>
      <c r="H39" s="329"/>
      <c r="I39" s="329"/>
      <c r="J39" s="329"/>
      <c r="K39" s="329"/>
      <c r="L39" s="329"/>
      <c r="M39" s="329"/>
      <c r="N39" s="329"/>
      <c r="O39" s="329"/>
      <c r="P39" s="329"/>
      <c r="Q39" s="329"/>
      <c r="R39" s="329"/>
      <c r="S39" s="329"/>
      <c r="T39" s="322"/>
      <c r="U39" s="328" t="str">
        <f t="shared" si="4"/>
        <v/>
      </c>
      <c r="V39" s="328"/>
      <c r="W39" s="329"/>
      <c r="X39" s="329"/>
      <c r="Y39" s="329"/>
      <c r="Z39" s="329"/>
      <c r="AA39" s="329"/>
      <c r="AB39" s="329"/>
      <c r="AC39" s="329"/>
      <c r="AD39" s="329"/>
      <c r="AE39" s="329"/>
      <c r="AF39" s="329"/>
      <c r="AG39" s="329"/>
      <c r="AH39" s="329"/>
      <c r="AI39" s="329"/>
      <c r="AJ39" s="329"/>
      <c r="AK39" s="329"/>
      <c r="AL39" s="322"/>
      <c r="AM39" s="328" t="str">
        <f t="shared" si="0"/>
        <v/>
      </c>
      <c r="AN39" s="328"/>
      <c r="AO39" s="329"/>
      <c r="AP39" s="329"/>
      <c r="AQ39" s="329"/>
      <c r="AR39" s="329"/>
      <c r="AS39" s="329"/>
      <c r="AT39" s="329"/>
      <c r="AU39" s="329"/>
      <c r="AV39" s="329"/>
      <c r="AW39" s="329"/>
      <c r="AX39" s="329"/>
      <c r="AY39" s="329"/>
      <c r="AZ39" s="329"/>
      <c r="BA39" s="329"/>
      <c r="BB39" s="329"/>
      <c r="BC39" s="329"/>
      <c r="BD39" s="322"/>
      <c r="BE39" s="328" t="str">
        <f t="shared" si="1"/>
        <v/>
      </c>
      <c r="BF39" s="328"/>
      <c r="BG39" s="329"/>
      <c r="BH39" s="329"/>
      <c r="BI39" s="329"/>
      <c r="BJ39" s="329"/>
      <c r="BK39" s="329"/>
      <c r="BL39" s="329"/>
      <c r="BM39" s="329"/>
      <c r="BN39" s="329"/>
      <c r="BO39" s="329"/>
      <c r="BP39" s="329"/>
      <c r="BQ39" s="329"/>
      <c r="BR39" s="329"/>
      <c r="BS39" s="329"/>
      <c r="BT39" s="329"/>
      <c r="BU39" s="329"/>
      <c r="BV39" s="322"/>
      <c r="BW39" s="328">
        <f t="shared" si="2"/>
        <v>15</v>
      </c>
      <c r="BX39" s="328"/>
      <c r="BY39" s="329" t="str">
        <f>IF('各会計、関係団体の財政状況及び健全化判断比率'!B73="","",'各会計、関係団体の財政状況及び健全化判断比率'!B73)</f>
        <v>山形県後期高齢者医療広域連合（普通会計分）</v>
      </c>
      <c r="BZ39" s="329"/>
      <c r="CA39" s="329"/>
      <c r="CB39" s="329"/>
      <c r="CC39" s="329"/>
      <c r="CD39" s="329"/>
      <c r="CE39" s="329"/>
      <c r="CF39" s="329"/>
      <c r="CG39" s="329"/>
      <c r="CH39" s="329"/>
      <c r="CI39" s="329"/>
      <c r="CJ39" s="329"/>
      <c r="CK39" s="329"/>
      <c r="CL39" s="329"/>
      <c r="CM39" s="329"/>
      <c r="CN39" s="322"/>
      <c r="CO39" s="328" t="str">
        <f t="shared" si="3"/>
        <v/>
      </c>
      <c r="CP39" s="328"/>
      <c r="CQ39" s="329" t="str">
        <f>IF('各会計、関係団体の財政状況及び健全化判断比率'!BS12="","",'各会計、関係団体の財政状況及び健全化判断比率'!BS12)</f>
        <v/>
      </c>
      <c r="CR39" s="329"/>
      <c r="CS39" s="329"/>
      <c r="CT39" s="329"/>
      <c r="CU39" s="329"/>
      <c r="CV39" s="329"/>
      <c r="CW39" s="329"/>
      <c r="CX39" s="329"/>
      <c r="CY39" s="329"/>
      <c r="CZ39" s="329"/>
      <c r="DA39" s="329"/>
      <c r="DB39" s="329"/>
      <c r="DC39" s="329"/>
      <c r="DD39" s="329"/>
      <c r="DE39" s="329"/>
      <c r="DF39" s="319"/>
      <c r="DG39" s="330" t="str">
        <f>IF('各会計、関係団体の財政状況及び健全化判断比率'!BR12="","",'各会計、関係団体の財政状況及び健全化判断比率'!BR12)</f>
        <v/>
      </c>
      <c r="DH39" s="330"/>
      <c r="DI39" s="327"/>
      <c r="DJ39" s="63"/>
      <c r="DK39" s="63"/>
      <c r="DL39" s="63"/>
      <c r="DM39" s="63"/>
      <c r="DN39" s="63"/>
      <c r="DO39" s="63"/>
    </row>
    <row r="40" spans="1:119" ht="32.25" customHeight="1" x14ac:dyDescent="0.15">
      <c r="A40" s="65"/>
      <c r="B40" s="321"/>
      <c r="C40" s="328" t="str">
        <f t="shared" si="5"/>
        <v/>
      </c>
      <c r="D40" s="328"/>
      <c r="E40" s="329" t="str">
        <f>IF('各会計、関係団体の財政状況及び健全化判断比率'!B13="","",'各会計、関係団体の財政状況及び健全化判断比率'!B13)</f>
        <v/>
      </c>
      <c r="F40" s="329"/>
      <c r="G40" s="329"/>
      <c r="H40" s="329"/>
      <c r="I40" s="329"/>
      <c r="J40" s="329"/>
      <c r="K40" s="329"/>
      <c r="L40" s="329"/>
      <c r="M40" s="329"/>
      <c r="N40" s="329"/>
      <c r="O40" s="329"/>
      <c r="P40" s="329"/>
      <c r="Q40" s="329"/>
      <c r="R40" s="329"/>
      <c r="S40" s="329"/>
      <c r="T40" s="322"/>
      <c r="U40" s="328" t="str">
        <f t="shared" si="4"/>
        <v/>
      </c>
      <c r="V40" s="328"/>
      <c r="W40" s="329"/>
      <c r="X40" s="329"/>
      <c r="Y40" s="329"/>
      <c r="Z40" s="329"/>
      <c r="AA40" s="329"/>
      <c r="AB40" s="329"/>
      <c r="AC40" s="329"/>
      <c r="AD40" s="329"/>
      <c r="AE40" s="329"/>
      <c r="AF40" s="329"/>
      <c r="AG40" s="329"/>
      <c r="AH40" s="329"/>
      <c r="AI40" s="329"/>
      <c r="AJ40" s="329"/>
      <c r="AK40" s="329"/>
      <c r="AL40" s="322"/>
      <c r="AM40" s="328" t="str">
        <f t="shared" si="0"/>
        <v/>
      </c>
      <c r="AN40" s="328"/>
      <c r="AO40" s="329"/>
      <c r="AP40" s="329"/>
      <c r="AQ40" s="329"/>
      <c r="AR40" s="329"/>
      <c r="AS40" s="329"/>
      <c r="AT40" s="329"/>
      <c r="AU40" s="329"/>
      <c r="AV40" s="329"/>
      <c r="AW40" s="329"/>
      <c r="AX40" s="329"/>
      <c r="AY40" s="329"/>
      <c r="AZ40" s="329"/>
      <c r="BA40" s="329"/>
      <c r="BB40" s="329"/>
      <c r="BC40" s="329"/>
      <c r="BD40" s="322"/>
      <c r="BE40" s="328" t="str">
        <f t="shared" si="1"/>
        <v/>
      </c>
      <c r="BF40" s="328"/>
      <c r="BG40" s="329"/>
      <c r="BH40" s="329"/>
      <c r="BI40" s="329"/>
      <c r="BJ40" s="329"/>
      <c r="BK40" s="329"/>
      <c r="BL40" s="329"/>
      <c r="BM40" s="329"/>
      <c r="BN40" s="329"/>
      <c r="BO40" s="329"/>
      <c r="BP40" s="329"/>
      <c r="BQ40" s="329"/>
      <c r="BR40" s="329"/>
      <c r="BS40" s="329"/>
      <c r="BT40" s="329"/>
      <c r="BU40" s="329"/>
      <c r="BV40" s="322"/>
      <c r="BW40" s="328">
        <f t="shared" si="2"/>
        <v>16</v>
      </c>
      <c r="BX40" s="328"/>
      <c r="BY40" s="329" t="str">
        <f>IF('各会計、関係団体の財政状況及び健全化判断比率'!B74="","",'各会計、関係団体の財政状況及び健全化判断比率'!B74)</f>
        <v>山形県後期高齢者医療広域連合（事業会計分）</v>
      </c>
      <c r="BZ40" s="329"/>
      <c r="CA40" s="329"/>
      <c r="CB40" s="329"/>
      <c r="CC40" s="329"/>
      <c r="CD40" s="329"/>
      <c r="CE40" s="329"/>
      <c r="CF40" s="329"/>
      <c r="CG40" s="329"/>
      <c r="CH40" s="329"/>
      <c r="CI40" s="329"/>
      <c r="CJ40" s="329"/>
      <c r="CK40" s="329"/>
      <c r="CL40" s="329"/>
      <c r="CM40" s="329"/>
      <c r="CN40" s="322"/>
      <c r="CO40" s="328" t="str">
        <f t="shared" si="3"/>
        <v/>
      </c>
      <c r="CP40" s="328"/>
      <c r="CQ40" s="329" t="str">
        <f>IF('各会計、関係団体の財政状況及び健全化判断比率'!BS13="","",'各会計、関係団体の財政状況及び健全化判断比率'!BS13)</f>
        <v/>
      </c>
      <c r="CR40" s="329"/>
      <c r="CS40" s="329"/>
      <c r="CT40" s="329"/>
      <c r="CU40" s="329"/>
      <c r="CV40" s="329"/>
      <c r="CW40" s="329"/>
      <c r="CX40" s="329"/>
      <c r="CY40" s="329"/>
      <c r="CZ40" s="329"/>
      <c r="DA40" s="329"/>
      <c r="DB40" s="329"/>
      <c r="DC40" s="329"/>
      <c r="DD40" s="329"/>
      <c r="DE40" s="329"/>
      <c r="DF40" s="319"/>
      <c r="DG40" s="330" t="str">
        <f>IF('各会計、関係団体の財政状況及び健全化判断比率'!BR13="","",'各会計、関係団体の財政状況及び健全化判断比率'!BR13)</f>
        <v/>
      </c>
      <c r="DH40" s="330"/>
      <c r="DI40" s="327"/>
      <c r="DJ40" s="63"/>
      <c r="DK40" s="63"/>
      <c r="DL40" s="63"/>
      <c r="DM40" s="63"/>
      <c r="DN40" s="63"/>
      <c r="DO40" s="63"/>
    </row>
    <row r="41" spans="1:119" ht="32.25" customHeight="1" x14ac:dyDescent="0.15">
      <c r="A41" s="65"/>
      <c r="B41" s="321"/>
      <c r="C41" s="328" t="str">
        <f t="shared" si="5"/>
        <v/>
      </c>
      <c r="D41" s="328"/>
      <c r="E41" s="329" t="str">
        <f>IF('各会計、関係団体の財政状況及び健全化判断比率'!B14="","",'各会計、関係団体の財政状況及び健全化判断比率'!B14)</f>
        <v/>
      </c>
      <c r="F41" s="329"/>
      <c r="G41" s="329"/>
      <c r="H41" s="329"/>
      <c r="I41" s="329"/>
      <c r="J41" s="329"/>
      <c r="K41" s="329"/>
      <c r="L41" s="329"/>
      <c r="M41" s="329"/>
      <c r="N41" s="329"/>
      <c r="O41" s="329"/>
      <c r="P41" s="329"/>
      <c r="Q41" s="329"/>
      <c r="R41" s="329"/>
      <c r="S41" s="329"/>
      <c r="T41" s="322"/>
      <c r="U41" s="328" t="str">
        <f t="shared" si="4"/>
        <v/>
      </c>
      <c r="V41" s="328"/>
      <c r="W41" s="329"/>
      <c r="X41" s="329"/>
      <c r="Y41" s="329"/>
      <c r="Z41" s="329"/>
      <c r="AA41" s="329"/>
      <c r="AB41" s="329"/>
      <c r="AC41" s="329"/>
      <c r="AD41" s="329"/>
      <c r="AE41" s="329"/>
      <c r="AF41" s="329"/>
      <c r="AG41" s="329"/>
      <c r="AH41" s="329"/>
      <c r="AI41" s="329"/>
      <c r="AJ41" s="329"/>
      <c r="AK41" s="329"/>
      <c r="AL41" s="322"/>
      <c r="AM41" s="328" t="str">
        <f t="shared" si="0"/>
        <v/>
      </c>
      <c r="AN41" s="328"/>
      <c r="AO41" s="329"/>
      <c r="AP41" s="329"/>
      <c r="AQ41" s="329"/>
      <c r="AR41" s="329"/>
      <c r="AS41" s="329"/>
      <c r="AT41" s="329"/>
      <c r="AU41" s="329"/>
      <c r="AV41" s="329"/>
      <c r="AW41" s="329"/>
      <c r="AX41" s="329"/>
      <c r="AY41" s="329"/>
      <c r="AZ41" s="329"/>
      <c r="BA41" s="329"/>
      <c r="BB41" s="329"/>
      <c r="BC41" s="329"/>
      <c r="BD41" s="322"/>
      <c r="BE41" s="328" t="str">
        <f t="shared" si="1"/>
        <v/>
      </c>
      <c r="BF41" s="328"/>
      <c r="BG41" s="329"/>
      <c r="BH41" s="329"/>
      <c r="BI41" s="329"/>
      <c r="BJ41" s="329"/>
      <c r="BK41" s="329"/>
      <c r="BL41" s="329"/>
      <c r="BM41" s="329"/>
      <c r="BN41" s="329"/>
      <c r="BO41" s="329"/>
      <c r="BP41" s="329"/>
      <c r="BQ41" s="329"/>
      <c r="BR41" s="329"/>
      <c r="BS41" s="329"/>
      <c r="BT41" s="329"/>
      <c r="BU41" s="329"/>
      <c r="BV41" s="322"/>
      <c r="BW41" s="328">
        <f t="shared" si="2"/>
        <v>17</v>
      </c>
      <c r="BX41" s="328"/>
      <c r="BY41" s="329" t="str">
        <f>IF('各会計、関係団体の財政状況及び健全化判断比率'!B75="","",'各会計、関係団体の財政状況及び健全化判断比率'!B75)</f>
        <v>山形県市町村職員退職手当組合</v>
      </c>
      <c r="BZ41" s="329"/>
      <c r="CA41" s="329"/>
      <c r="CB41" s="329"/>
      <c r="CC41" s="329"/>
      <c r="CD41" s="329"/>
      <c r="CE41" s="329"/>
      <c r="CF41" s="329"/>
      <c r="CG41" s="329"/>
      <c r="CH41" s="329"/>
      <c r="CI41" s="329"/>
      <c r="CJ41" s="329"/>
      <c r="CK41" s="329"/>
      <c r="CL41" s="329"/>
      <c r="CM41" s="329"/>
      <c r="CN41" s="322"/>
      <c r="CO41" s="328" t="str">
        <f t="shared" si="3"/>
        <v/>
      </c>
      <c r="CP41" s="328"/>
      <c r="CQ41" s="329" t="str">
        <f>IF('各会計、関係団体の財政状況及び健全化判断比率'!BS14="","",'各会計、関係団体の財政状況及び健全化判断比率'!BS14)</f>
        <v/>
      </c>
      <c r="CR41" s="329"/>
      <c r="CS41" s="329"/>
      <c r="CT41" s="329"/>
      <c r="CU41" s="329"/>
      <c r="CV41" s="329"/>
      <c r="CW41" s="329"/>
      <c r="CX41" s="329"/>
      <c r="CY41" s="329"/>
      <c r="CZ41" s="329"/>
      <c r="DA41" s="329"/>
      <c r="DB41" s="329"/>
      <c r="DC41" s="329"/>
      <c r="DD41" s="329"/>
      <c r="DE41" s="329"/>
      <c r="DF41" s="319"/>
      <c r="DG41" s="330" t="str">
        <f>IF('各会計、関係団体の財政状況及び健全化判断比率'!BR14="","",'各会計、関係団体の財政状況及び健全化判断比率'!BR14)</f>
        <v/>
      </c>
      <c r="DH41" s="330"/>
      <c r="DI41" s="327"/>
      <c r="DJ41" s="63"/>
      <c r="DK41" s="63"/>
      <c r="DL41" s="63"/>
      <c r="DM41" s="63"/>
      <c r="DN41" s="63"/>
      <c r="DO41" s="63"/>
    </row>
    <row r="42" spans="1:119" ht="32.25" customHeight="1" x14ac:dyDescent="0.15">
      <c r="A42" s="63"/>
      <c r="B42" s="321"/>
      <c r="C42" s="328" t="str">
        <f t="shared" si="5"/>
        <v/>
      </c>
      <c r="D42" s="328"/>
      <c r="E42" s="329" t="str">
        <f>IF('各会計、関係団体の財政状況及び健全化判断比率'!B15="","",'各会計、関係団体の財政状況及び健全化判断比率'!B15)</f>
        <v/>
      </c>
      <c r="F42" s="329"/>
      <c r="G42" s="329"/>
      <c r="H42" s="329"/>
      <c r="I42" s="329"/>
      <c r="J42" s="329"/>
      <c r="K42" s="329"/>
      <c r="L42" s="329"/>
      <c r="M42" s="329"/>
      <c r="N42" s="329"/>
      <c r="O42" s="329"/>
      <c r="P42" s="329"/>
      <c r="Q42" s="329"/>
      <c r="R42" s="329"/>
      <c r="S42" s="329"/>
      <c r="T42" s="322"/>
      <c r="U42" s="328" t="str">
        <f t="shared" si="4"/>
        <v/>
      </c>
      <c r="V42" s="328"/>
      <c r="W42" s="329"/>
      <c r="X42" s="329"/>
      <c r="Y42" s="329"/>
      <c r="Z42" s="329"/>
      <c r="AA42" s="329"/>
      <c r="AB42" s="329"/>
      <c r="AC42" s="329"/>
      <c r="AD42" s="329"/>
      <c r="AE42" s="329"/>
      <c r="AF42" s="329"/>
      <c r="AG42" s="329"/>
      <c r="AH42" s="329"/>
      <c r="AI42" s="329"/>
      <c r="AJ42" s="329"/>
      <c r="AK42" s="329"/>
      <c r="AL42" s="322"/>
      <c r="AM42" s="328" t="str">
        <f t="shared" si="0"/>
        <v/>
      </c>
      <c r="AN42" s="328"/>
      <c r="AO42" s="329"/>
      <c r="AP42" s="329"/>
      <c r="AQ42" s="329"/>
      <c r="AR42" s="329"/>
      <c r="AS42" s="329"/>
      <c r="AT42" s="329"/>
      <c r="AU42" s="329"/>
      <c r="AV42" s="329"/>
      <c r="AW42" s="329"/>
      <c r="AX42" s="329"/>
      <c r="AY42" s="329"/>
      <c r="AZ42" s="329"/>
      <c r="BA42" s="329"/>
      <c r="BB42" s="329"/>
      <c r="BC42" s="329"/>
      <c r="BD42" s="322"/>
      <c r="BE42" s="328" t="str">
        <f t="shared" si="1"/>
        <v/>
      </c>
      <c r="BF42" s="328"/>
      <c r="BG42" s="329"/>
      <c r="BH42" s="329"/>
      <c r="BI42" s="329"/>
      <c r="BJ42" s="329"/>
      <c r="BK42" s="329"/>
      <c r="BL42" s="329"/>
      <c r="BM42" s="329"/>
      <c r="BN42" s="329"/>
      <c r="BO42" s="329"/>
      <c r="BP42" s="329"/>
      <c r="BQ42" s="329"/>
      <c r="BR42" s="329"/>
      <c r="BS42" s="329"/>
      <c r="BT42" s="329"/>
      <c r="BU42" s="329"/>
      <c r="BV42" s="322"/>
      <c r="BW42" s="328" t="str">
        <f t="shared" si="2"/>
        <v/>
      </c>
      <c r="BX42" s="328"/>
      <c r="BY42" s="329" t="str">
        <f>IF('各会計、関係団体の財政状況及び健全化判断比率'!B76="","",'各会計、関係団体の財政状況及び健全化判断比率'!B76)</f>
        <v/>
      </c>
      <c r="BZ42" s="329"/>
      <c r="CA42" s="329"/>
      <c r="CB42" s="329"/>
      <c r="CC42" s="329"/>
      <c r="CD42" s="329"/>
      <c r="CE42" s="329"/>
      <c r="CF42" s="329"/>
      <c r="CG42" s="329"/>
      <c r="CH42" s="329"/>
      <c r="CI42" s="329"/>
      <c r="CJ42" s="329"/>
      <c r="CK42" s="329"/>
      <c r="CL42" s="329"/>
      <c r="CM42" s="329"/>
      <c r="CN42" s="322"/>
      <c r="CO42" s="328" t="str">
        <f t="shared" si="3"/>
        <v/>
      </c>
      <c r="CP42" s="328"/>
      <c r="CQ42" s="329" t="str">
        <f>IF('各会計、関係団体の財政状況及び健全化判断比率'!BS15="","",'各会計、関係団体の財政状況及び健全化判断比率'!BS15)</f>
        <v/>
      </c>
      <c r="CR42" s="329"/>
      <c r="CS42" s="329"/>
      <c r="CT42" s="329"/>
      <c r="CU42" s="329"/>
      <c r="CV42" s="329"/>
      <c r="CW42" s="329"/>
      <c r="CX42" s="329"/>
      <c r="CY42" s="329"/>
      <c r="CZ42" s="329"/>
      <c r="DA42" s="329"/>
      <c r="DB42" s="329"/>
      <c r="DC42" s="329"/>
      <c r="DD42" s="329"/>
      <c r="DE42" s="329"/>
      <c r="DF42" s="319"/>
      <c r="DG42" s="330" t="str">
        <f>IF('各会計、関係団体の財政状況及び健全化判断比率'!BR15="","",'各会計、関係団体の財政状況及び健全化判断比率'!BR15)</f>
        <v/>
      </c>
      <c r="DH42" s="330"/>
      <c r="DI42" s="327"/>
      <c r="DJ42" s="63"/>
      <c r="DK42" s="63"/>
      <c r="DL42" s="63"/>
      <c r="DM42" s="63"/>
      <c r="DN42" s="63"/>
      <c r="DO42" s="63"/>
    </row>
    <row r="43" spans="1:119" ht="32.25" customHeight="1" x14ac:dyDescent="0.15">
      <c r="A43" s="63"/>
      <c r="B43" s="321"/>
      <c r="C43" s="328" t="str">
        <f t="shared" si="5"/>
        <v/>
      </c>
      <c r="D43" s="328"/>
      <c r="E43" s="329" t="str">
        <f>IF('各会計、関係団体の財政状況及び健全化判断比率'!B16="","",'各会計、関係団体の財政状況及び健全化判断比率'!B16)</f>
        <v/>
      </c>
      <c r="F43" s="329"/>
      <c r="G43" s="329"/>
      <c r="H43" s="329"/>
      <c r="I43" s="329"/>
      <c r="J43" s="329"/>
      <c r="K43" s="329"/>
      <c r="L43" s="329"/>
      <c r="M43" s="329"/>
      <c r="N43" s="329"/>
      <c r="O43" s="329"/>
      <c r="P43" s="329"/>
      <c r="Q43" s="329"/>
      <c r="R43" s="329"/>
      <c r="S43" s="329"/>
      <c r="T43" s="322"/>
      <c r="U43" s="328" t="str">
        <f t="shared" si="4"/>
        <v/>
      </c>
      <c r="V43" s="328"/>
      <c r="W43" s="329"/>
      <c r="X43" s="329"/>
      <c r="Y43" s="329"/>
      <c r="Z43" s="329"/>
      <c r="AA43" s="329"/>
      <c r="AB43" s="329"/>
      <c r="AC43" s="329"/>
      <c r="AD43" s="329"/>
      <c r="AE43" s="329"/>
      <c r="AF43" s="329"/>
      <c r="AG43" s="329"/>
      <c r="AH43" s="329"/>
      <c r="AI43" s="329"/>
      <c r="AJ43" s="329"/>
      <c r="AK43" s="329"/>
      <c r="AL43" s="322"/>
      <c r="AM43" s="328" t="str">
        <f t="shared" si="0"/>
        <v/>
      </c>
      <c r="AN43" s="328"/>
      <c r="AO43" s="329"/>
      <c r="AP43" s="329"/>
      <c r="AQ43" s="329"/>
      <c r="AR43" s="329"/>
      <c r="AS43" s="329"/>
      <c r="AT43" s="329"/>
      <c r="AU43" s="329"/>
      <c r="AV43" s="329"/>
      <c r="AW43" s="329"/>
      <c r="AX43" s="329"/>
      <c r="AY43" s="329"/>
      <c r="AZ43" s="329"/>
      <c r="BA43" s="329"/>
      <c r="BB43" s="329"/>
      <c r="BC43" s="329"/>
      <c r="BD43" s="322"/>
      <c r="BE43" s="328" t="str">
        <f t="shared" si="1"/>
        <v/>
      </c>
      <c r="BF43" s="328"/>
      <c r="BG43" s="329"/>
      <c r="BH43" s="329"/>
      <c r="BI43" s="329"/>
      <c r="BJ43" s="329"/>
      <c r="BK43" s="329"/>
      <c r="BL43" s="329"/>
      <c r="BM43" s="329"/>
      <c r="BN43" s="329"/>
      <c r="BO43" s="329"/>
      <c r="BP43" s="329"/>
      <c r="BQ43" s="329"/>
      <c r="BR43" s="329"/>
      <c r="BS43" s="329"/>
      <c r="BT43" s="329"/>
      <c r="BU43" s="329"/>
      <c r="BV43" s="322"/>
      <c r="BW43" s="328" t="str">
        <f t="shared" si="2"/>
        <v/>
      </c>
      <c r="BX43" s="328"/>
      <c r="BY43" s="329" t="str">
        <f>IF('各会計、関係団体の財政状況及び健全化判断比率'!B77="","",'各会計、関係団体の財政状況及び健全化判断比率'!B77)</f>
        <v/>
      </c>
      <c r="BZ43" s="329"/>
      <c r="CA43" s="329"/>
      <c r="CB43" s="329"/>
      <c r="CC43" s="329"/>
      <c r="CD43" s="329"/>
      <c r="CE43" s="329"/>
      <c r="CF43" s="329"/>
      <c r="CG43" s="329"/>
      <c r="CH43" s="329"/>
      <c r="CI43" s="329"/>
      <c r="CJ43" s="329"/>
      <c r="CK43" s="329"/>
      <c r="CL43" s="329"/>
      <c r="CM43" s="329"/>
      <c r="CN43" s="322"/>
      <c r="CO43" s="328" t="str">
        <f t="shared" si="3"/>
        <v/>
      </c>
      <c r="CP43" s="328"/>
      <c r="CQ43" s="329" t="str">
        <f>IF('各会計、関係団体の財政状況及び健全化判断比率'!BS16="","",'各会計、関係団体の財政状況及び健全化判断比率'!BS16)</f>
        <v/>
      </c>
      <c r="CR43" s="329"/>
      <c r="CS43" s="329"/>
      <c r="CT43" s="329"/>
      <c r="CU43" s="329"/>
      <c r="CV43" s="329"/>
      <c r="CW43" s="329"/>
      <c r="CX43" s="329"/>
      <c r="CY43" s="329"/>
      <c r="CZ43" s="329"/>
      <c r="DA43" s="329"/>
      <c r="DB43" s="329"/>
      <c r="DC43" s="329"/>
      <c r="DD43" s="329"/>
      <c r="DE43" s="329"/>
      <c r="DF43" s="319"/>
      <c r="DG43" s="330" t="str">
        <f>IF('各会計、関係団体の財政状況及び健全化判断比率'!BR16="","",'各会計、関係団体の財政状況及び健全化判断比率'!BR16)</f>
        <v/>
      </c>
      <c r="DH43" s="330"/>
      <c r="DI43" s="327"/>
      <c r="DJ43" s="63"/>
      <c r="DK43" s="63"/>
      <c r="DL43" s="63"/>
      <c r="DM43" s="63"/>
      <c r="DN43" s="63"/>
      <c r="DO43" s="63"/>
    </row>
    <row r="44" spans="1:119" ht="13.5" customHeight="1" thickBot="1" x14ac:dyDescent="0.2">
      <c r="A44" s="63"/>
      <c r="B44" s="331"/>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3"/>
      <c r="DJ44" s="63"/>
      <c r="DK44" s="63"/>
      <c r="DL44" s="63"/>
      <c r="DM44" s="63"/>
      <c r="DN44" s="63"/>
      <c r="DO44" s="63"/>
    </row>
    <row r="45" spans="1:119" x14ac:dyDescent="0.1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row>
    <row r="46" spans="1:119" x14ac:dyDescent="0.15">
      <c r="B46" s="63" t="s">
        <v>137</v>
      </c>
      <c r="C46" s="63"/>
      <c r="D46" s="63"/>
      <c r="E46" s="63" t="s">
        <v>138</v>
      </c>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row>
    <row r="47" spans="1:119" x14ac:dyDescent="0.15">
      <c r="B47" s="63"/>
      <c r="C47" s="63"/>
      <c r="D47" s="63"/>
      <c r="E47" s="63" t="s">
        <v>139</v>
      </c>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row>
    <row r="48" spans="1:119" x14ac:dyDescent="0.15">
      <c r="B48" s="63"/>
      <c r="C48" s="63"/>
      <c r="D48" s="63"/>
      <c r="E48" s="63" t="s">
        <v>140</v>
      </c>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row>
    <row r="49" spans="5:5" x14ac:dyDescent="0.15">
      <c r="E49" s="334" t="s">
        <v>141</v>
      </c>
    </row>
    <row r="50" spans="5:5" x14ac:dyDescent="0.15">
      <c r="E50" s="66" t="s">
        <v>142</v>
      </c>
    </row>
    <row r="51" spans="5:5" x14ac:dyDescent="0.15">
      <c r="E51" s="66" t="s">
        <v>143</v>
      </c>
    </row>
    <row r="52" spans="5:5" x14ac:dyDescent="0.15">
      <c r="E52" s="66" t="s">
        <v>144</v>
      </c>
    </row>
    <row r="53" spans="5:5" x14ac:dyDescent="0.15"/>
    <row r="54" spans="5:5" x14ac:dyDescent="0.15"/>
    <row r="55" spans="5:5" x14ac:dyDescent="0.15"/>
    <row r="56" spans="5:5" x14ac:dyDescent="0.15"/>
  </sheetData>
  <sheetProtection algorithmName="SHA-512" hashValue="gGibQmwwzycDZVTnBFzi9VT63MLP1to8o6KStSlRFcn+ZOc3qCEhqZqBuSiIIpcNlLLlE+vY6CzfSUcAK5VkFA==" saltValue="qPjbtXcOUAWJkrB8DaShU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1103" customWidth="1"/>
    <col min="2" max="2" width="11" style="1103" customWidth="1"/>
    <col min="3" max="3" width="17" style="1103" customWidth="1"/>
    <col min="4" max="5" width="16.625" style="1103" customWidth="1"/>
    <col min="6" max="15" width="15" style="1103" customWidth="1"/>
    <col min="16" max="16" width="24" style="1103" customWidth="1"/>
    <col min="17" max="16384" width="0" style="1103" hidden="1"/>
  </cols>
  <sheetData>
    <row r="1" spans="1:16" ht="16.5" customHeight="1" x14ac:dyDescent="0.15">
      <c r="A1" s="1102"/>
      <c r="B1" s="1102"/>
      <c r="C1" s="1102"/>
      <c r="D1" s="1102"/>
      <c r="E1" s="1102"/>
      <c r="F1" s="1102"/>
      <c r="G1" s="1102"/>
      <c r="H1" s="1102"/>
      <c r="I1" s="1102"/>
      <c r="J1" s="1102"/>
      <c r="K1" s="1102"/>
      <c r="L1" s="1102"/>
      <c r="M1" s="1102"/>
      <c r="N1" s="1102"/>
      <c r="O1" s="1102"/>
      <c r="P1" s="1102"/>
    </row>
    <row r="2" spans="1:16" ht="16.5" customHeight="1" x14ac:dyDescent="0.15">
      <c r="A2" s="1102"/>
      <c r="B2" s="1102"/>
      <c r="C2" s="1102"/>
      <c r="D2" s="1102"/>
      <c r="E2" s="1102"/>
      <c r="F2" s="1102"/>
      <c r="G2" s="1102"/>
      <c r="H2" s="1102"/>
      <c r="I2" s="1102"/>
      <c r="J2" s="1102"/>
      <c r="K2" s="1102"/>
      <c r="L2" s="1102"/>
      <c r="M2" s="1102"/>
      <c r="N2" s="1102"/>
      <c r="O2" s="1102"/>
      <c r="P2" s="1102"/>
    </row>
    <row r="3" spans="1:16" ht="16.5" customHeight="1" x14ac:dyDescent="0.15">
      <c r="A3" s="1102"/>
      <c r="B3" s="1102"/>
      <c r="C3" s="1102"/>
      <c r="D3" s="1102"/>
      <c r="E3" s="1102"/>
      <c r="F3" s="1102"/>
      <c r="G3" s="1102"/>
      <c r="H3" s="1102"/>
      <c r="I3" s="1102"/>
      <c r="J3" s="1102"/>
      <c r="K3" s="1102"/>
      <c r="L3" s="1102"/>
      <c r="M3" s="1102"/>
      <c r="N3" s="1102"/>
      <c r="O3" s="1102"/>
      <c r="P3" s="1102"/>
    </row>
    <row r="4" spans="1:16" ht="16.5" customHeight="1" x14ac:dyDescent="0.15">
      <c r="A4" s="1102"/>
      <c r="B4" s="1102"/>
      <c r="C4" s="1102"/>
      <c r="D4" s="1102"/>
      <c r="E4" s="1102"/>
      <c r="F4" s="1102"/>
      <c r="G4" s="1102"/>
      <c r="H4" s="1102"/>
      <c r="I4" s="1102"/>
      <c r="J4" s="1102"/>
      <c r="K4" s="1102"/>
      <c r="L4" s="1102"/>
      <c r="M4" s="1102"/>
      <c r="N4" s="1102"/>
      <c r="O4" s="1102"/>
      <c r="P4" s="1102"/>
    </row>
    <row r="5" spans="1:16" ht="16.5" customHeight="1" x14ac:dyDescent="0.15">
      <c r="A5" s="1102"/>
      <c r="B5" s="1102"/>
      <c r="C5" s="1102"/>
      <c r="D5" s="1102"/>
      <c r="E5" s="1102"/>
      <c r="F5" s="1102"/>
      <c r="G5" s="1102"/>
      <c r="H5" s="1102"/>
      <c r="I5" s="1102"/>
      <c r="J5" s="1102"/>
      <c r="K5" s="1102"/>
      <c r="L5" s="1102"/>
      <c r="M5" s="1102"/>
      <c r="N5" s="1102"/>
      <c r="O5" s="1102"/>
      <c r="P5" s="1102"/>
    </row>
    <row r="6" spans="1:16" ht="16.5" customHeight="1" x14ac:dyDescent="0.15">
      <c r="A6" s="1102"/>
      <c r="B6" s="1102"/>
      <c r="C6" s="1102"/>
      <c r="D6" s="1102"/>
      <c r="E6" s="1102"/>
      <c r="F6" s="1102"/>
      <c r="G6" s="1102"/>
      <c r="H6" s="1102"/>
      <c r="I6" s="1102"/>
      <c r="J6" s="1102"/>
      <c r="K6" s="1102"/>
      <c r="L6" s="1102"/>
      <c r="M6" s="1102"/>
      <c r="N6" s="1102"/>
      <c r="O6" s="1102"/>
      <c r="P6" s="1102"/>
    </row>
    <row r="7" spans="1:16" ht="16.5" customHeight="1" x14ac:dyDescent="0.15">
      <c r="A7" s="1102"/>
      <c r="B7" s="1102"/>
      <c r="C7" s="1102"/>
      <c r="D7" s="1102"/>
      <c r="E7" s="1102"/>
      <c r="F7" s="1102"/>
      <c r="G7" s="1102"/>
      <c r="H7" s="1102"/>
      <c r="I7" s="1102"/>
      <c r="J7" s="1102"/>
      <c r="K7" s="1102"/>
      <c r="L7" s="1102"/>
      <c r="M7" s="1102"/>
      <c r="N7" s="1102"/>
      <c r="O7" s="1102"/>
      <c r="P7" s="1102"/>
    </row>
    <row r="8" spans="1:16" ht="16.5" customHeight="1" x14ac:dyDescent="0.15">
      <c r="A8" s="1102"/>
      <c r="B8" s="1102"/>
      <c r="C8" s="1102"/>
      <c r="D8" s="1102"/>
      <c r="E8" s="1102"/>
      <c r="F8" s="1102"/>
      <c r="G8" s="1102"/>
      <c r="H8" s="1102"/>
      <c r="I8" s="1102"/>
      <c r="J8" s="1102"/>
      <c r="K8" s="1102"/>
      <c r="L8" s="1102"/>
      <c r="M8" s="1102"/>
      <c r="N8" s="1102"/>
      <c r="O8" s="1102"/>
      <c r="P8" s="1102"/>
    </row>
    <row r="9" spans="1:16" ht="16.5" customHeight="1" x14ac:dyDescent="0.15">
      <c r="A9" s="1102"/>
      <c r="B9" s="1102"/>
      <c r="C9" s="1102"/>
      <c r="D9" s="1102"/>
      <c r="E9" s="1102"/>
      <c r="F9" s="1102"/>
      <c r="G9" s="1102"/>
      <c r="H9" s="1102"/>
      <c r="I9" s="1102"/>
      <c r="J9" s="1102"/>
      <c r="K9" s="1102"/>
      <c r="L9" s="1102"/>
      <c r="M9" s="1102"/>
      <c r="N9" s="1102"/>
      <c r="O9" s="1102"/>
      <c r="P9" s="1102"/>
    </row>
    <row r="10" spans="1:16" ht="16.5" customHeight="1" x14ac:dyDescent="0.15">
      <c r="A10" s="1102"/>
      <c r="B10" s="1102"/>
      <c r="C10" s="1102"/>
      <c r="D10" s="1102"/>
      <c r="E10" s="1102"/>
      <c r="F10" s="1102"/>
      <c r="G10" s="1102"/>
      <c r="H10" s="1102"/>
      <c r="I10" s="1102"/>
      <c r="J10" s="1102"/>
      <c r="K10" s="1102"/>
      <c r="L10" s="1102"/>
      <c r="M10" s="1102"/>
      <c r="N10" s="1102"/>
      <c r="O10" s="1102"/>
      <c r="P10" s="1102"/>
    </row>
    <row r="11" spans="1:16" ht="16.5" customHeight="1" x14ac:dyDescent="0.15">
      <c r="A11" s="1102"/>
      <c r="B11" s="1102"/>
      <c r="C11" s="1102"/>
      <c r="D11" s="1102"/>
      <c r="E11" s="1102"/>
      <c r="F11" s="1102"/>
      <c r="G11" s="1102"/>
      <c r="H11" s="1102"/>
      <c r="I11" s="1102"/>
      <c r="J11" s="1102"/>
      <c r="K11" s="1102"/>
      <c r="L11" s="1102"/>
      <c r="M11" s="1102"/>
      <c r="N11" s="1102"/>
      <c r="O11" s="1102"/>
      <c r="P11" s="1102"/>
    </row>
    <row r="12" spans="1:16" ht="16.5" customHeight="1" x14ac:dyDescent="0.15">
      <c r="A12" s="1102"/>
      <c r="B12" s="1102"/>
      <c r="C12" s="1102"/>
      <c r="D12" s="1102"/>
      <c r="E12" s="1102"/>
      <c r="F12" s="1102"/>
      <c r="G12" s="1102"/>
      <c r="H12" s="1102"/>
      <c r="I12" s="1102"/>
      <c r="J12" s="1102"/>
      <c r="K12" s="1102"/>
      <c r="L12" s="1102"/>
      <c r="M12" s="1102"/>
      <c r="N12" s="1102"/>
      <c r="O12" s="1102"/>
      <c r="P12" s="1102"/>
    </row>
    <row r="13" spans="1:16" ht="16.5" customHeight="1" x14ac:dyDescent="0.15">
      <c r="A13" s="1102"/>
      <c r="B13" s="1102"/>
      <c r="C13" s="1102"/>
      <c r="D13" s="1102"/>
      <c r="E13" s="1102"/>
      <c r="F13" s="1102"/>
      <c r="G13" s="1102"/>
      <c r="H13" s="1102"/>
      <c r="I13" s="1102"/>
      <c r="J13" s="1102"/>
      <c r="K13" s="1102"/>
      <c r="L13" s="1102"/>
      <c r="M13" s="1102"/>
      <c r="N13" s="1102"/>
      <c r="O13" s="1102"/>
      <c r="P13" s="1102"/>
    </row>
    <row r="14" spans="1:16" ht="16.5" customHeight="1" x14ac:dyDescent="0.15">
      <c r="A14" s="1102"/>
      <c r="B14" s="1102"/>
      <c r="C14" s="1102"/>
      <c r="D14" s="1102"/>
      <c r="E14" s="1102"/>
      <c r="F14" s="1102"/>
      <c r="G14" s="1102"/>
      <c r="H14" s="1102"/>
      <c r="I14" s="1102"/>
      <c r="J14" s="1102"/>
      <c r="K14" s="1102"/>
      <c r="L14" s="1102"/>
      <c r="M14" s="1102"/>
      <c r="N14" s="1102"/>
      <c r="O14" s="1102"/>
      <c r="P14" s="1102"/>
    </row>
    <row r="15" spans="1:16" ht="16.5" customHeight="1" x14ac:dyDescent="0.15">
      <c r="A15" s="1102"/>
      <c r="B15" s="1102"/>
      <c r="C15" s="1102"/>
      <c r="D15" s="1102"/>
      <c r="E15" s="1102"/>
      <c r="F15" s="1102"/>
      <c r="G15" s="1102"/>
      <c r="H15" s="1102"/>
      <c r="I15" s="1102"/>
      <c r="J15" s="1102"/>
      <c r="K15" s="1102"/>
      <c r="L15" s="1102"/>
      <c r="M15" s="1102"/>
      <c r="N15" s="1102"/>
      <c r="O15" s="1102"/>
      <c r="P15" s="1102"/>
    </row>
    <row r="16" spans="1:16" ht="16.5" customHeight="1" x14ac:dyDescent="0.15">
      <c r="A16" s="1102"/>
      <c r="B16" s="1102"/>
      <c r="C16" s="1102"/>
      <c r="D16" s="1102"/>
      <c r="E16" s="1102"/>
      <c r="F16" s="1102"/>
      <c r="G16" s="1102"/>
      <c r="H16" s="1102"/>
      <c r="I16" s="1102"/>
      <c r="J16" s="1102"/>
      <c r="K16" s="1102"/>
      <c r="L16" s="1102"/>
      <c r="M16" s="1102"/>
      <c r="N16" s="1102"/>
      <c r="O16" s="1102"/>
      <c r="P16" s="1102"/>
    </row>
    <row r="17" spans="1:16" ht="16.5" customHeight="1" x14ac:dyDescent="0.15">
      <c r="A17" s="1102"/>
      <c r="B17" s="1102"/>
      <c r="C17" s="1102"/>
      <c r="D17" s="1102"/>
      <c r="E17" s="1102"/>
      <c r="F17" s="1102"/>
      <c r="G17" s="1102"/>
      <c r="H17" s="1102"/>
      <c r="I17" s="1102"/>
      <c r="J17" s="1102"/>
      <c r="K17" s="1102"/>
      <c r="L17" s="1102"/>
      <c r="M17" s="1102"/>
      <c r="N17" s="1102"/>
      <c r="O17" s="1102"/>
      <c r="P17" s="1102"/>
    </row>
    <row r="18" spans="1:16" ht="16.5" customHeight="1" x14ac:dyDescent="0.15">
      <c r="A18" s="1102"/>
      <c r="B18" s="1102"/>
      <c r="C18" s="1102"/>
      <c r="D18" s="1102"/>
      <c r="E18" s="1102"/>
      <c r="F18" s="1102"/>
      <c r="G18" s="1102"/>
      <c r="H18" s="1102"/>
      <c r="I18" s="1102"/>
      <c r="J18" s="1102"/>
      <c r="K18" s="1102"/>
      <c r="L18" s="1102"/>
      <c r="M18" s="1102"/>
      <c r="N18" s="1102"/>
      <c r="O18" s="1102"/>
      <c r="P18" s="1102"/>
    </row>
    <row r="19" spans="1:16" ht="16.5" customHeight="1" x14ac:dyDescent="0.15">
      <c r="A19" s="1102"/>
      <c r="B19" s="1102"/>
      <c r="C19" s="1102"/>
      <c r="D19" s="1102"/>
      <c r="E19" s="1102"/>
      <c r="F19" s="1102"/>
      <c r="G19" s="1102"/>
      <c r="H19" s="1102"/>
      <c r="I19" s="1102"/>
      <c r="J19" s="1102"/>
      <c r="K19" s="1102"/>
      <c r="L19" s="1102"/>
      <c r="M19" s="1102"/>
      <c r="N19" s="1102"/>
      <c r="O19" s="1102"/>
      <c r="P19" s="1102"/>
    </row>
    <row r="20" spans="1:16" ht="16.5" customHeight="1" x14ac:dyDescent="0.15">
      <c r="A20" s="1102"/>
      <c r="B20" s="1102"/>
      <c r="C20" s="1102"/>
      <c r="D20" s="1102"/>
      <c r="E20" s="1102"/>
      <c r="F20" s="1102"/>
      <c r="G20" s="1102"/>
      <c r="H20" s="1102"/>
      <c r="I20" s="1102"/>
      <c r="J20" s="1102"/>
      <c r="K20" s="1102"/>
      <c r="L20" s="1102"/>
      <c r="M20" s="1102"/>
      <c r="N20" s="1102"/>
      <c r="O20" s="1102"/>
      <c r="P20" s="1102"/>
    </row>
    <row r="21" spans="1:16" ht="16.5" customHeight="1" x14ac:dyDescent="0.15">
      <c r="A21" s="1102"/>
      <c r="B21" s="1102"/>
      <c r="C21" s="1102"/>
      <c r="D21" s="1102"/>
      <c r="E21" s="1102"/>
      <c r="F21" s="1102"/>
      <c r="G21" s="1102"/>
      <c r="H21" s="1102"/>
      <c r="I21" s="1102"/>
      <c r="J21" s="1102"/>
      <c r="K21" s="1102"/>
      <c r="L21" s="1102"/>
      <c r="M21" s="1102"/>
      <c r="N21" s="1102"/>
      <c r="O21" s="1102"/>
      <c r="P21" s="1102"/>
    </row>
    <row r="22" spans="1:16" ht="16.5" customHeight="1" x14ac:dyDescent="0.15">
      <c r="A22" s="1102"/>
      <c r="B22" s="1102"/>
      <c r="C22" s="1102"/>
      <c r="D22" s="1102"/>
      <c r="E22" s="1102"/>
      <c r="F22" s="1102"/>
      <c r="G22" s="1102"/>
      <c r="H22" s="1102"/>
      <c r="I22" s="1102"/>
      <c r="J22" s="1102"/>
      <c r="K22" s="1102"/>
      <c r="L22" s="1102"/>
      <c r="M22" s="1102"/>
      <c r="N22" s="1102"/>
      <c r="O22" s="1102"/>
      <c r="P22" s="1102"/>
    </row>
    <row r="23" spans="1:16" ht="16.5" customHeight="1" x14ac:dyDescent="0.15">
      <c r="A23" s="1102"/>
      <c r="B23" s="1102"/>
      <c r="C23" s="1102"/>
      <c r="D23" s="1102"/>
      <c r="E23" s="1102"/>
      <c r="F23" s="1102"/>
      <c r="G23" s="1102"/>
      <c r="H23" s="1102"/>
      <c r="I23" s="1102"/>
      <c r="J23" s="1102"/>
      <c r="K23" s="1102"/>
      <c r="L23" s="1102"/>
      <c r="M23" s="1102"/>
      <c r="N23" s="1102"/>
      <c r="O23" s="1102"/>
      <c r="P23" s="1102"/>
    </row>
    <row r="24" spans="1:16" ht="16.5" customHeight="1" x14ac:dyDescent="0.15">
      <c r="A24" s="1102"/>
      <c r="B24" s="1102"/>
      <c r="C24" s="1102"/>
      <c r="D24" s="1102"/>
      <c r="E24" s="1102"/>
      <c r="F24" s="1102"/>
      <c r="G24" s="1102"/>
      <c r="H24" s="1102"/>
      <c r="I24" s="1102"/>
      <c r="J24" s="1102"/>
      <c r="K24" s="1102"/>
      <c r="L24" s="1102"/>
      <c r="M24" s="1102"/>
      <c r="N24" s="1102"/>
      <c r="O24" s="1102"/>
      <c r="P24" s="1102"/>
    </row>
    <row r="25" spans="1:16" ht="16.5" customHeight="1" x14ac:dyDescent="0.15">
      <c r="A25" s="1102"/>
      <c r="B25" s="1102"/>
      <c r="C25" s="1102"/>
      <c r="D25" s="1102"/>
      <c r="E25" s="1102"/>
      <c r="F25" s="1102"/>
      <c r="G25" s="1102"/>
      <c r="H25" s="1102"/>
      <c r="I25" s="1102"/>
      <c r="J25" s="1102"/>
      <c r="K25" s="1102"/>
      <c r="L25" s="1102"/>
      <c r="M25" s="1102"/>
      <c r="N25" s="1102"/>
      <c r="O25" s="1102"/>
      <c r="P25" s="1102"/>
    </row>
    <row r="26" spans="1:16" ht="16.5" customHeight="1" x14ac:dyDescent="0.15">
      <c r="A26" s="1102"/>
      <c r="B26" s="1102"/>
      <c r="C26" s="1102"/>
      <c r="D26" s="1102"/>
      <c r="E26" s="1102"/>
      <c r="F26" s="1102"/>
      <c r="G26" s="1102"/>
      <c r="H26" s="1102"/>
      <c r="I26" s="1102"/>
      <c r="J26" s="1102"/>
      <c r="K26" s="1102"/>
      <c r="L26" s="1102"/>
      <c r="M26" s="1102"/>
      <c r="N26" s="1102"/>
      <c r="O26" s="1102"/>
      <c r="P26" s="1102"/>
    </row>
    <row r="27" spans="1:16" ht="16.5" customHeight="1" x14ac:dyDescent="0.15">
      <c r="A27" s="1102"/>
      <c r="B27" s="1102"/>
      <c r="C27" s="1102"/>
      <c r="D27" s="1102"/>
      <c r="E27" s="1102"/>
      <c r="F27" s="1102"/>
      <c r="G27" s="1102"/>
      <c r="H27" s="1102"/>
      <c r="I27" s="1102"/>
      <c r="J27" s="1102"/>
      <c r="K27" s="1102"/>
      <c r="L27" s="1102"/>
      <c r="M27" s="1102"/>
      <c r="N27" s="1102"/>
      <c r="O27" s="1102"/>
      <c r="P27" s="1102"/>
    </row>
    <row r="28" spans="1:16" ht="16.5" customHeight="1" x14ac:dyDescent="0.15">
      <c r="A28" s="1102"/>
      <c r="B28" s="1102"/>
      <c r="C28" s="1102"/>
      <c r="D28" s="1102"/>
      <c r="E28" s="1102"/>
      <c r="F28" s="1102"/>
      <c r="G28" s="1102"/>
      <c r="H28" s="1102"/>
      <c r="I28" s="1102"/>
      <c r="J28" s="1102"/>
      <c r="K28" s="1102"/>
      <c r="L28" s="1102"/>
      <c r="M28" s="1102"/>
      <c r="N28" s="1102"/>
      <c r="O28" s="1102"/>
      <c r="P28" s="1102"/>
    </row>
    <row r="29" spans="1:16" ht="16.5" customHeight="1" x14ac:dyDescent="0.15">
      <c r="A29" s="1102"/>
      <c r="B29" s="1102"/>
      <c r="C29" s="1102"/>
      <c r="D29" s="1102"/>
      <c r="E29" s="1102"/>
      <c r="F29" s="1102"/>
      <c r="G29" s="1102"/>
      <c r="H29" s="1102"/>
      <c r="I29" s="1102"/>
      <c r="J29" s="1102"/>
      <c r="K29" s="1102"/>
      <c r="L29" s="1102"/>
      <c r="M29" s="1102"/>
      <c r="N29" s="1102"/>
      <c r="O29" s="1102"/>
      <c r="P29" s="1102"/>
    </row>
    <row r="30" spans="1:16" ht="16.5" customHeight="1" x14ac:dyDescent="0.15">
      <c r="A30" s="1102"/>
      <c r="B30" s="1102"/>
      <c r="C30" s="1102"/>
      <c r="D30" s="1102"/>
      <c r="E30" s="1102"/>
      <c r="F30" s="1102"/>
      <c r="G30" s="1102"/>
      <c r="H30" s="1102"/>
      <c r="I30" s="1102"/>
      <c r="J30" s="1102"/>
      <c r="K30" s="1102"/>
      <c r="L30" s="1102"/>
      <c r="M30" s="1102"/>
      <c r="N30" s="1102"/>
      <c r="O30" s="1102"/>
      <c r="P30" s="1102"/>
    </row>
    <row r="31" spans="1:16" ht="16.5" customHeight="1" x14ac:dyDescent="0.15">
      <c r="A31" s="1102"/>
      <c r="B31" s="1102"/>
      <c r="C31" s="1102"/>
      <c r="D31" s="1102"/>
      <c r="E31" s="1102"/>
      <c r="F31" s="1102"/>
      <c r="G31" s="1102"/>
      <c r="H31" s="1102"/>
      <c r="I31" s="1102"/>
      <c r="J31" s="1102"/>
      <c r="K31" s="1102"/>
      <c r="L31" s="1102"/>
      <c r="M31" s="1102"/>
      <c r="N31" s="1102"/>
      <c r="O31" s="1102"/>
      <c r="P31" s="1102"/>
    </row>
    <row r="32" spans="1:16" ht="31.5" customHeight="1" thickBot="1" x14ac:dyDescent="0.2">
      <c r="A32" s="1102"/>
      <c r="B32" s="1102"/>
      <c r="C32" s="1102"/>
      <c r="D32" s="1102"/>
      <c r="E32" s="1102"/>
      <c r="F32" s="1102"/>
      <c r="G32" s="1102"/>
      <c r="H32" s="1102"/>
      <c r="I32" s="1102"/>
      <c r="J32" s="1104" t="s">
        <v>487</v>
      </c>
      <c r="K32" s="1102"/>
      <c r="L32" s="1102"/>
      <c r="M32" s="1102"/>
      <c r="N32" s="1102"/>
      <c r="O32" s="1102"/>
      <c r="P32" s="1102"/>
    </row>
    <row r="33" spans="1:16" ht="39" customHeight="1" thickBot="1" x14ac:dyDescent="0.25">
      <c r="A33" s="1102"/>
      <c r="B33" s="1105" t="s">
        <v>496</v>
      </c>
      <c r="C33" s="1106"/>
      <c r="D33" s="1106"/>
      <c r="E33" s="1107" t="s">
        <v>488</v>
      </c>
      <c r="F33" s="1108" t="s">
        <v>4</v>
      </c>
      <c r="G33" s="1109" t="s">
        <v>5</v>
      </c>
      <c r="H33" s="1109" t="s">
        <v>6</v>
      </c>
      <c r="I33" s="1109" t="s">
        <v>7</v>
      </c>
      <c r="J33" s="1110" t="s">
        <v>8</v>
      </c>
      <c r="K33" s="1102"/>
      <c r="L33" s="1102"/>
      <c r="M33" s="1102"/>
      <c r="N33" s="1102"/>
      <c r="O33" s="1102"/>
      <c r="P33" s="1102"/>
    </row>
    <row r="34" spans="1:16" ht="39" customHeight="1" x14ac:dyDescent="0.15">
      <c r="A34" s="1102"/>
      <c r="B34" s="1111"/>
      <c r="C34" s="1112" t="s">
        <v>497</v>
      </c>
      <c r="D34" s="1112"/>
      <c r="E34" s="1113"/>
      <c r="F34" s="1114">
        <v>6.61</v>
      </c>
      <c r="G34" s="1115">
        <v>7.97</v>
      </c>
      <c r="H34" s="1115">
        <v>8.32</v>
      </c>
      <c r="I34" s="1115">
        <v>9.24</v>
      </c>
      <c r="J34" s="1116">
        <v>9.6999999999999993</v>
      </c>
      <c r="K34" s="1102"/>
      <c r="L34" s="1102"/>
      <c r="M34" s="1102"/>
      <c r="N34" s="1102"/>
      <c r="O34" s="1102"/>
      <c r="P34" s="1102"/>
    </row>
    <row r="35" spans="1:16" ht="39" customHeight="1" x14ac:dyDescent="0.15">
      <c r="A35" s="1102"/>
      <c r="B35" s="1117"/>
      <c r="C35" s="1118" t="s">
        <v>498</v>
      </c>
      <c r="D35" s="1119"/>
      <c r="E35" s="1120"/>
      <c r="F35" s="1121">
        <v>5.37</v>
      </c>
      <c r="G35" s="1122">
        <v>5.87</v>
      </c>
      <c r="H35" s="1122">
        <v>5.0199999999999996</v>
      </c>
      <c r="I35" s="1122">
        <v>4.87</v>
      </c>
      <c r="J35" s="1123">
        <v>5.85</v>
      </c>
      <c r="K35" s="1102"/>
      <c r="L35" s="1102"/>
      <c r="M35" s="1102"/>
      <c r="N35" s="1102"/>
      <c r="O35" s="1102"/>
      <c r="P35" s="1102"/>
    </row>
    <row r="36" spans="1:16" ht="39" customHeight="1" x14ac:dyDescent="0.15">
      <c r="A36" s="1102"/>
      <c r="B36" s="1117"/>
      <c r="C36" s="1118" t="s">
        <v>499</v>
      </c>
      <c r="D36" s="1119"/>
      <c r="E36" s="1120"/>
      <c r="F36" s="1121">
        <v>1.21</v>
      </c>
      <c r="G36" s="1122">
        <v>2.1800000000000002</v>
      </c>
      <c r="H36" s="1122">
        <v>1.96</v>
      </c>
      <c r="I36" s="1122">
        <v>3.13</v>
      </c>
      <c r="J36" s="1123">
        <v>3.23</v>
      </c>
      <c r="K36" s="1102"/>
      <c r="L36" s="1102"/>
      <c r="M36" s="1102"/>
      <c r="N36" s="1102"/>
      <c r="O36" s="1102"/>
      <c r="P36" s="1102"/>
    </row>
    <row r="37" spans="1:16" ht="39" customHeight="1" x14ac:dyDescent="0.15">
      <c r="A37" s="1102"/>
      <c r="B37" s="1117"/>
      <c r="C37" s="1118" t="s">
        <v>500</v>
      </c>
      <c r="D37" s="1119"/>
      <c r="E37" s="1120"/>
      <c r="F37" s="1121">
        <v>1.37</v>
      </c>
      <c r="G37" s="1122">
        <v>0.71</v>
      </c>
      <c r="H37" s="1122">
        <v>0.87</v>
      </c>
      <c r="I37" s="1122">
        <v>0.53</v>
      </c>
      <c r="J37" s="1123">
        <v>0.44</v>
      </c>
      <c r="K37" s="1102"/>
      <c r="L37" s="1102"/>
      <c r="M37" s="1102"/>
      <c r="N37" s="1102"/>
      <c r="O37" s="1102"/>
      <c r="P37" s="1102"/>
    </row>
    <row r="38" spans="1:16" ht="39" customHeight="1" x14ac:dyDescent="0.15">
      <c r="A38" s="1102"/>
      <c r="B38" s="1117"/>
      <c r="C38" s="1118" t="s">
        <v>501</v>
      </c>
      <c r="D38" s="1119"/>
      <c r="E38" s="1120"/>
      <c r="F38" s="1121" t="s">
        <v>322</v>
      </c>
      <c r="G38" s="1122" t="s">
        <v>322</v>
      </c>
      <c r="H38" s="1122" t="s">
        <v>322</v>
      </c>
      <c r="I38" s="1122" t="s">
        <v>322</v>
      </c>
      <c r="J38" s="1123">
        <v>0.41</v>
      </c>
      <c r="K38" s="1102"/>
      <c r="L38" s="1102"/>
      <c r="M38" s="1102"/>
      <c r="N38" s="1102"/>
      <c r="O38" s="1102"/>
      <c r="P38" s="1102"/>
    </row>
    <row r="39" spans="1:16" ht="39" customHeight="1" x14ac:dyDescent="0.15">
      <c r="A39" s="1102"/>
      <c r="B39" s="1117"/>
      <c r="C39" s="1118" t="s">
        <v>502</v>
      </c>
      <c r="D39" s="1119"/>
      <c r="E39" s="1120"/>
      <c r="F39" s="1121">
        <v>0.06</v>
      </c>
      <c r="G39" s="1122">
        <v>0.06</v>
      </c>
      <c r="H39" s="1122">
        <v>0.06</v>
      </c>
      <c r="I39" s="1122">
        <v>7.0000000000000007E-2</v>
      </c>
      <c r="J39" s="1123">
        <v>0.06</v>
      </c>
      <c r="K39" s="1102"/>
      <c r="L39" s="1102"/>
      <c r="M39" s="1102"/>
      <c r="N39" s="1102"/>
      <c r="O39" s="1102"/>
      <c r="P39" s="1102"/>
    </row>
    <row r="40" spans="1:16" ht="39" customHeight="1" x14ac:dyDescent="0.15">
      <c r="A40" s="1102"/>
      <c r="B40" s="1117"/>
      <c r="C40" s="1118" t="s">
        <v>503</v>
      </c>
      <c r="D40" s="1119"/>
      <c r="E40" s="1120"/>
      <c r="F40" s="1121">
        <v>0</v>
      </c>
      <c r="G40" s="1122">
        <v>0</v>
      </c>
      <c r="H40" s="1122">
        <v>0</v>
      </c>
      <c r="I40" s="1122">
        <v>0</v>
      </c>
      <c r="J40" s="1123">
        <v>0</v>
      </c>
      <c r="K40" s="1102"/>
      <c r="L40" s="1102"/>
      <c r="M40" s="1102"/>
      <c r="N40" s="1102"/>
      <c r="O40" s="1102"/>
      <c r="P40" s="1102"/>
    </row>
    <row r="41" spans="1:16" ht="39" customHeight="1" x14ac:dyDescent="0.15">
      <c r="A41" s="1102"/>
      <c r="B41" s="1117"/>
      <c r="C41" s="1118" t="s">
        <v>504</v>
      </c>
      <c r="D41" s="1119"/>
      <c r="E41" s="1120"/>
      <c r="F41" s="1121">
        <v>0</v>
      </c>
      <c r="G41" s="1122">
        <v>0</v>
      </c>
      <c r="H41" s="1122">
        <v>0</v>
      </c>
      <c r="I41" s="1122">
        <v>0</v>
      </c>
      <c r="J41" s="1123">
        <v>0</v>
      </c>
      <c r="K41" s="1102"/>
      <c r="L41" s="1102"/>
      <c r="M41" s="1102"/>
      <c r="N41" s="1102"/>
      <c r="O41" s="1102"/>
      <c r="P41" s="1102"/>
    </row>
    <row r="42" spans="1:16" ht="39" customHeight="1" x14ac:dyDescent="0.15">
      <c r="A42" s="1102"/>
      <c r="B42" s="1124"/>
      <c r="C42" s="1118" t="s">
        <v>505</v>
      </c>
      <c r="D42" s="1119"/>
      <c r="E42" s="1120"/>
      <c r="F42" s="1121" t="s">
        <v>322</v>
      </c>
      <c r="G42" s="1122" t="s">
        <v>322</v>
      </c>
      <c r="H42" s="1122" t="s">
        <v>322</v>
      </c>
      <c r="I42" s="1122" t="s">
        <v>322</v>
      </c>
      <c r="J42" s="1123" t="s">
        <v>322</v>
      </c>
      <c r="K42" s="1102"/>
      <c r="L42" s="1102"/>
      <c r="M42" s="1102"/>
      <c r="N42" s="1102"/>
      <c r="O42" s="1102"/>
      <c r="P42" s="1102"/>
    </row>
    <row r="43" spans="1:16" ht="39" customHeight="1" thickBot="1" x14ac:dyDescent="0.2">
      <c r="A43" s="1102"/>
      <c r="B43" s="1125"/>
      <c r="C43" s="1126" t="s">
        <v>506</v>
      </c>
      <c r="D43" s="1127"/>
      <c r="E43" s="1128"/>
      <c r="F43" s="1129">
        <v>0.08</v>
      </c>
      <c r="G43" s="1130">
        <v>0.02</v>
      </c>
      <c r="H43" s="1130">
        <v>0.01</v>
      </c>
      <c r="I43" s="1130">
        <v>2.61</v>
      </c>
      <c r="J43" s="1131">
        <v>0</v>
      </c>
      <c r="K43" s="1102"/>
      <c r="L43" s="1102"/>
      <c r="M43" s="1102"/>
      <c r="N43" s="1102"/>
      <c r="O43" s="1102"/>
      <c r="P43" s="1102"/>
    </row>
    <row r="44" spans="1:16" ht="39" customHeight="1" x14ac:dyDescent="0.15">
      <c r="A44" s="1102"/>
      <c r="B44" s="1132" t="s">
        <v>507</v>
      </c>
      <c r="C44" s="1133"/>
      <c r="D44" s="1134"/>
      <c r="E44" s="1134"/>
      <c r="F44" s="1135"/>
      <c r="G44" s="1135"/>
      <c r="H44" s="1135"/>
      <c r="I44" s="1135"/>
      <c r="J44" s="1135"/>
      <c r="K44" s="1102"/>
      <c r="L44" s="1102"/>
      <c r="M44" s="1102"/>
      <c r="N44" s="1102"/>
      <c r="O44" s="1102"/>
      <c r="P44" s="1102"/>
    </row>
    <row r="45" spans="1:16" ht="18" customHeight="1" x14ac:dyDescent="0.15">
      <c r="A45" s="1102"/>
      <c r="B45" s="1102"/>
      <c r="C45" s="1102"/>
      <c r="D45" s="1102"/>
      <c r="E45" s="1102"/>
      <c r="F45" s="1102"/>
      <c r="G45" s="1102"/>
      <c r="H45" s="1102"/>
      <c r="I45" s="1102"/>
      <c r="J45" s="1102"/>
      <c r="K45" s="1102"/>
      <c r="L45" s="1102"/>
      <c r="M45" s="1102"/>
      <c r="N45" s="1102"/>
      <c r="O45" s="1102"/>
      <c r="P45" s="1102"/>
    </row>
  </sheetData>
  <sheetProtection algorithmName="SHA-512" hashValue="A1QOkH90M9nbTQicEW0glMenZDHbOQz4ZEO8ZtN8JtPgGb2hs9DnZDeCslWCExSGrL0MgWBZkVRDn3ckRKwIYg==" saltValue="3yqDkUdhZFTdHdkd7khc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1137" customWidth="1"/>
    <col min="2" max="3" width="10.875" style="1137" customWidth="1"/>
    <col min="4" max="4" width="10" style="1137" customWidth="1"/>
    <col min="5" max="10" width="11" style="1137" customWidth="1"/>
    <col min="11" max="15" width="13.125" style="1137" customWidth="1"/>
    <col min="16" max="21" width="11.5" style="1137" customWidth="1"/>
    <col min="22" max="16384" width="0" style="1137" hidden="1"/>
  </cols>
  <sheetData>
    <row r="1" spans="1:21" ht="13.5" customHeight="1" x14ac:dyDescent="0.15">
      <c r="A1" s="1136"/>
      <c r="B1" s="1136"/>
      <c r="C1" s="1136"/>
      <c r="D1" s="1136"/>
      <c r="E1" s="1136"/>
      <c r="F1" s="1136"/>
      <c r="G1" s="1136"/>
      <c r="H1" s="1136"/>
      <c r="I1" s="1136"/>
      <c r="J1" s="1136"/>
      <c r="K1" s="1136"/>
      <c r="L1" s="1136"/>
      <c r="M1" s="1136"/>
      <c r="N1" s="1136"/>
      <c r="O1" s="1136"/>
      <c r="P1" s="1136"/>
      <c r="Q1" s="1136"/>
      <c r="R1" s="1136"/>
      <c r="S1" s="1136"/>
      <c r="T1" s="1136"/>
      <c r="U1" s="1136"/>
    </row>
    <row r="2" spans="1:21" ht="13.5" customHeight="1" x14ac:dyDescent="0.15">
      <c r="A2" s="1136"/>
      <c r="B2" s="1136"/>
      <c r="C2" s="1136"/>
      <c r="D2" s="1136"/>
      <c r="E2" s="1136"/>
      <c r="F2" s="1136"/>
      <c r="G2" s="1136"/>
      <c r="H2" s="1136"/>
      <c r="I2" s="1136"/>
      <c r="J2" s="1136"/>
      <c r="K2" s="1136"/>
      <c r="L2" s="1136"/>
      <c r="M2" s="1136"/>
      <c r="N2" s="1136"/>
      <c r="O2" s="1136"/>
      <c r="P2" s="1136"/>
      <c r="Q2" s="1136"/>
      <c r="R2" s="1136"/>
      <c r="S2" s="1136"/>
      <c r="T2" s="1136"/>
      <c r="U2" s="1136"/>
    </row>
    <row r="3" spans="1:21" ht="13.5" customHeight="1" x14ac:dyDescent="0.15">
      <c r="A3" s="1136"/>
      <c r="B3" s="1136"/>
      <c r="C3" s="1136"/>
      <c r="D3" s="1136"/>
      <c r="E3" s="1136"/>
      <c r="F3" s="1136"/>
      <c r="G3" s="1136"/>
      <c r="H3" s="1136"/>
      <c r="I3" s="1136"/>
      <c r="J3" s="1136"/>
      <c r="K3" s="1136"/>
      <c r="L3" s="1136"/>
      <c r="M3" s="1136"/>
      <c r="N3" s="1136"/>
      <c r="O3" s="1136"/>
      <c r="P3" s="1136"/>
      <c r="Q3" s="1136"/>
      <c r="R3" s="1136"/>
      <c r="S3" s="1136"/>
      <c r="T3" s="1136"/>
      <c r="U3" s="1136"/>
    </row>
    <row r="4" spans="1:21" ht="13.5" customHeight="1" x14ac:dyDescent="0.15">
      <c r="A4" s="1136"/>
      <c r="B4" s="1136"/>
      <c r="C4" s="1136"/>
      <c r="D4" s="1136"/>
      <c r="E4" s="1136"/>
      <c r="F4" s="1136"/>
      <c r="G4" s="1136"/>
      <c r="H4" s="1136"/>
      <c r="I4" s="1136"/>
      <c r="J4" s="1136"/>
      <c r="K4" s="1136"/>
      <c r="L4" s="1136"/>
      <c r="M4" s="1136"/>
      <c r="N4" s="1136"/>
      <c r="O4" s="1136"/>
      <c r="P4" s="1136"/>
      <c r="Q4" s="1136"/>
      <c r="R4" s="1136"/>
      <c r="S4" s="1136"/>
      <c r="T4" s="1136"/>
      <c r="U4" s="1136"/>
    </row>
    <row r="5" spans="1:21" ht="13.5" customHeight="1" x14ac:dyDescent="0.15">
      <c r="A5" s="1136"/>
      <c r="B5" s="1136"/>
      <c r="C5" s="1136"/>
      <c r="D5" s="1136"/>
      <c r="E5" s="1136"/>
      <c r="F5" s="1136"/>
      <c r="G5" s="1136"/>
      <c r="H5" s="1136"/>
      <c r="I5" s="1136"/>
      <c r="J5" s="1136"/>
      <c r="K5" s="1136"/>
      <c r="L5" s="1136"/>
      <c r="M5" s="1136"/>
      <c r="N5" s="1136"/>
      <c r="O5" s="1136"/>
      <c r="P5" s="1136"/>
      <c r="Q5" s="1136"/>
      <c r="R5" s="1136"/>
      <c r="S5" s="1136"/>
      <c r="T5" s="1136"/>
      <c r="U5" s="1136"/>
    </row>
    <row r="6" spans="1:21" ht="13.5" customHeight="1" x14ac:dyDescent="0.15">
      <c r="A6" s="1136"/>
      <c r="B6" s="1136"/>
      <c r="C6" s="1136"/>
      <c r="D6" s="1136"/>
      <c r="E6" s="1136"/>
      <c r="F6" s="1136"/>
      <c r="G6" s="1136"/>
      <c r="H6" s="1136"/>
      <c r="I6" s="1136"/>
      <c r="J6" s="1136"/>
      <c r="K6" s="1136"/>
      <c r="L6" s="1136"/>
      <c r="M6" s="1136"/>
      <c r="N6" s="1136"/>
      <c r="O6" s="1136"/>
      <c r="P6" s="1136"/>
      <c r="Q6" s="1136"/>
      <c r="R6" s="1136"/>
      <c r="S6" s="1136"/>
      <c r="T6" s="1136"/>
      <c r="U6" s="1136"/>
    </row>
    <row r="7" spans="1:21" ht="13.5" customHeight="1" x14ac:dyDescent="0.15">
      <c r="A7" s="1136"/>
      <c r="B7" s="1136"/>
      <c r="C7" s="1136"/>
      <c r="D7" s="1136"/>
      <c r="E7" s="1136"/>
      <c r="F7" s="1136"/>
      <c r="G7" s="1136"/>
      <c r="H7" s="1136"/>
      <c r="I7" s="1136"/>
      <c r="J7" s="1136"/>
      <c r="K7" s="1136"/>
      <c r="L7" s="1136"/>
      <c r="M7" s="1136"/>
      <c r="N7" s="1136"/>
      <c r="O7" s="1136"/>
      <c r="P7" s="1136"/>
      <c r="Q7" s="1136"/>
      <c r="R7" s="1136"/>
      <c r="S7" s="1136"/>
      <c r="T7" s="1136"/>
      <c r="U7" s="1136"/>
    </row>
    <row r="8" spans="1:21" ht="13.5" customHeight="1" x14ac:dyDescent="0.15">
      <c r="A8" s="1136"/>
      <c r="B8" s="1136"/>
      <c r="C8" s="1136"/>
      <c r="D8" s="1136"/>
      <c r="E8" s="1136"/>
      <c r="F8" s="1136"/>
      <c r="G8" s="1136"/>
      <c r="H8" s="1136"/>
      <c r="I8" s="1136"/>
      <c r="J8" s="1136"/>
      <c r="K8" s="1136"/>
      <c r="L8" s="1136"/>
      <c r="M8" s="1136"/>
      <c r="N8" s="1136"/>
      <c r="O8" s="1136"/>
      <c r="P8" s="1136"/>
      <c r="Q8" s="1136"/>
      <c r="R8" s="1136"/>
      <c r="S8" s="1136"/>
      <c r="T8" s="1136"/>
      <c r="U8" s="1136"/>
    </row>
    <row r="9" spans="1:21" ht="13.5" customHeight="1" x14ac:dyDescent="0.15">
      <c r="A9" s="1136"/>
      <c r="B9" s="1136"/>
      <c r="C9" s="1136"/>
      <c r="D9" s="1136"/>
      <c r="E9" s="1136"/>
      <c r="F9" s="1136"/>
      <c r="G9" s="1136"/>
      <c r="H9" s="1136"/>
      <c r="I9" s="1136"/>
      <c r="J9" s="1136"/>
      <c r="K9" s="1136"/>
      <c r="L9" s="1136"/>
      <c r="M9" s="1136"/>
      <c r="N9" s="1136"/>
      <c r="O9" s="1136"/>
      <c r="P9" s="1136"/>
      <c r="Q9" s="1136"/>
      <c r="R9" s="1136"/>
      <c r="S9" s="1136"/>
      <c r="T9" s="1136"/>
      <c r="U9" s="1136"/>
    </row>
    <row r="10" spans="1:21" ht="13.5" customHeight="1" x14ac:dyDescent="0.15">
      <c r="A10" s="1136"/>
      <c r="B10" s="1136"/>
      <c r="C10" s="1136"/>
      <c r="D10" s="1136"/>
      <c r="E10" s="1136"/>
      <c r="F10" s="1136"/>
      <c r="G10" s="1136"/>
      <c r="H10" s="1136"/>
      <c r="I10" s="1136"/>
      <c r="J10" s="1136"/>
      <c r="K10" s="1136"/>
      <c r="L10" s="1136"/>
      <c r="M10" s="1136"/>
      <c r="N10" s="1136"/>
      <c r="O10" s="1136"/>
      <c r="P10" s="1136"/>
      <c r="Q10" s="1136"/>
      <c r="R10" s="1136"/>
      <c r="S10" s="1136"/>
      <c r="T10" s="1136"/>
      <c r="U10" s="1136"/>
    </row>
    <row r="11" spans="1:21" ht="13.5" customHeight="1" x14ac:dyDescent="0.15">
      <c r="A11" s="1136"/>
      <c r="B11" s="1136"/>
      <c r="C11" s="1136"/>
      <c r="D11" s="1136"/>
      <c r="E11" s="1136"/>
      <c r="F11" s="1136"/>
      <c r="G11" s="1136"/>
      <c r="H11" s="1136"/>
      <c r="I11" s="1136"/>
      <c r="J11" s="1136"/>
      <c r="K11" s="1136"/>
      <c r="L11" s="1136"/>
      <c r="M11" s="1136"/>
      <c r="N11" s="1136"/>
      <c r="O11" s="1136"/>
      <c r="P11" s="1136"/>
      <c r="Q11" s="1136"/>
      <c r="R11" s="1136"/>
      <c r="S11" s="1136"/>
      <c r="T11" s="1136"/>
      <c r="U11" s="1136"/>
    </row>
    <row r="12" spans="1:21" ht="13.5" customHeight="1" x14ac:dyDescent="0.15">
      <c r="A12" s="1136"/>
      <c r="B12" s="1136"/>
      <c r="C12" s="1136"/>
      <c r="D12" s="1136"/>
      <c r="E12" s="1136"/>
      <c r="F12" s="1136"/>
      <c r="G12" s="1136"/>
      <c r="H12" s="1136"/>
      <c r="I12" s="1136"/>
      <c r="J12" s="1136"/>
      <c r="K12" s="1136"/>
      <c r="L12" s="1136"/>
      <c r="M12" s="1136"/>
      <c r="N12" s="1136"/>
      <c r="O12" s="1136"/>
      <c r="P12" s="1136"/>
      <c r="Q12" s="1136"/>
      <c r="R12" s="1136"/>
      <c r="S12" s="1136"/>
      <c r="T12" s="1136"/>
      <c r="U12" s="1136"/>
    </row>
    <row r="13" spans="1:21" ht="13.5" customHeight="1" x14ac:dyDescent="0.15">
      <c r="A13" s="1136"/>
      <c r="B13" s="1136"/>
      <c r="C13" s="1136"/>
      <c r="D13" s="1136"/>
      <c r="E13" s="1136"/>
      <c r="F13" s="1136"/>
      <c r="G13" s="1136"/>
      <c r="H13" s="1136"/>
      <c r="I13" s="1136"/>
      <c r="J13" s="1136"/>
      <c r="K13" s="1136"/>
      <c r="L13" s="1136"/>
      <c r="M13" s="1136"/>
      <c r="N13" s="1136"/>
      <c r="O13" s="1136"/>
      <c r="P13" s="1136"/>
      <c r="Q13" s="1136"/>
      <c r="R13" s="1136"/>
      <c r="S13" s="1136"/>
      <c r="T13" s="1136"/>
      <c r="U13" s="1136"/>
    </row>
    <row r="14" spans="1:21" ht="13.5" customHeight="1" x14ac:dyDescent="0.15">
      <c r="A14" s="1136"/>
      <c r="B14" s="1136"/>
      <c r="C14" s="1136"/>
      <c r="D14" s="1136"/>
      <c r="E14" s="1136"/>
      <c r="F14" s="1136"/>
      <c r="G14" s="1136"/>
      <c r="H14" s="1136"/>
      <c r="I14" s="1136"/>
      <c r="J14" s="1136"/>
      <c r="K14" s="1136"/>
      <c r="L14" s="1136"/>
      <c r="M14" s="1136"/>
      <c r="N14" s="1136"/>
      <c r="O14" s="1136"/>
      <c r="P14" s="1136"/>
      <c r="Q14" s="1136"/>
      <c r="R14" s="1136"/>
      <c r="S14" s="1136"/>
      <c r="T14" s="1136"/>
      <c r="U14" s="1136"/>
    </row>
    <row r="15" spans="1:21" ht="13.5" customHeight="1" x14ac:dyDescent="0.15">
      <c r="A15" s="1136"/>
      <c r="B15" s="1136"/>
      <c r="C15" s="1136"/>
      <c r="D15" s="1136"/>
      <c r="E15" s="1136"/>
      <c r="F15" s="1136"/>
      <c r="G15" s="1136"/>
      <c r="H15" s="1136"/>
      <c r="I15" s="1136"/>
      <c r="J15" s="1136"/>
      <c r="K15" s="1136"/>
      <c r="L15" s="1136"/>
      <c r="M15" s="1136"/>
      <c r="N15" s="1136"/>
      <c r="O15" s="1136"/>
      <c r="P15" s="1136"/>
      <c r="Q15" s="1136"/>
      <c r="R15" s="1136"/>
      <c r="S15" s="1136"/>
      <c r="T15" s="1136"/>
      <c r="U15" s="1136"/>
    </row>
    <row r="16" spans="1:21" ht="13.5" customHeight="1" x14ac:dyDescent="0.15">
      <c r="A16" s="1136"/>
      <c r="B16" s="1136"/>
      <c r="C16" s="1136"/>
      <c r="D16" s="1136"/>
      <c r="E16" s="1136"/>
      <c r="F16" s="1136"/>
      <c r="G16" s="1136"/>
      <c r="H16" s="1136"/>
      <c r="I16" s="1136"/>
      <c r="J16" s="1136"/>
      <c r="K16" s="1136"/>
      <c r="L16" s="1136"/>
      <c r="M16" s="1136"/>
      <c r="N16" s="1136"/>
      <c r="O16" s="1136"/>
      <c r="P16" s="1136"/>
      <c r="Q16" s="1136"/>
      <c r="R16" s="1136"/>
      <c r="S16" s="1136"/>
      <c r="T16" s="1136"/>
      <c r="U16" s="1136"/>
    </row>
    <row r="17" spans="1:21" ht="13.5" customHeight="1" x14ac:dyDescent="0.15">
      <c r="A17" s="1136"/>
      <c r="B17" s="1136"/>
      <c r="C17" s="1136"/>
      <c r="D17" s="1136"/>
      <c r="E17" s="1136"/>
      <c r="F17" s="1136"/>
      <c r="G17" s="1136"/>
      <c r="H17" s="1136"/>
      <c r="I17" s="1136"/>
      <c r="J17" s="1136"/>
      <c r="K17" s="1136"/>
      <c r="L17" s="1136"/>
      <c r="M17" s="1136"/>
      <c r="N17" s="1136"/>
      <c r="O17" s="1136"/>
      <c r="P17" s="1136"/>
      <c r="Q17" s="1136"/>
      <c r="R17" s="1136"/>
      <c r="S17" s="1136"/>
      <c r="T17" s="1136"/>
      <c r="U17" s="1136"/>
    </row>
    <row r="18" spans="1:21" ht="13.5" customHeight="1" x14ac:dyDescent="0.15">
      <c r="A18" s="1136"/>
      <c r="B18" s="1136"/>
      <c r="C18" s="1136"/>
      <c r="D18" s="1136"/>
      <c r="E18" s="1136"/>
      <c r="F18" s="1136"/>
      <c r="G18" s="1136"/>
      <c r="H18" s="1136"/>
      <c r="I18" s="1136"/>
      <c r="J18" s="1136"/>
      <c r="K18" s="1136"/>
      <c r="L18" s="1136"/>
      <c r="M18" s="1136"/>
      <c r="N18" s="1136"/>
      <c r="O18" s="1136"/>
      <c r="P18" s="1136"/>
      <c r="Q18" s="1136"/>
      <c r="R18" s="1136"/>
      <c r="S18" s="1136"/>
      <c r="T18" s="1136"/>
      <c r="U18" s="1136"/>
    </row>
    <row r="19" spans="1:21" ht="13.5" customHeight="1" x14ac:dyDescent="0.15">
      <c r="A19" s="1136"/>
      <c r="B19" s="1136"/>
      <c r="C19" s="1136"/>
      <c r="D19" s="1136"/>
      <c r="E19" s="1136"/>
      <c r="F19" s="1136"/>
      <c r="G19" s="1136"/>
      <c r="H19" s="1136"/>
      <c r="I19" s="1136"/>
      <c r="J19" s="1136"/>
      <c r="K19" s="1136"/>
      <c r="L19" s="1136"/>
      <c r="M19" s="1136"/>
      <c r="N19" s="1136"/>
      <c r="O19" s="1136"/>
      <c r="P19" s="1136"/>
      <c r="Q19" s="1136"/>
      <c r="R19" s="1136"/>
      <c r="S19" s="1136"/>
      <c r="T19" s="1136"/>
      <c r="U19" s="1136"/>
    </row>
    <row r="20" spans="1:21" ht="13.5" customHeight="1" x14ac:dyDescent="0.15">
      <c r="A20" s="1136"/>
      <c r="B20" s="1136"/>
      <c r="C20" s="1136"/>
      <c r="D20" s="1136"/>
      <c r="E20" s="1136"/>
      <c r="F20" s="1136"/>
      <c r="G20" s="1136"/>
      <c r="H20" s="1136"/>
      <c r="I20" s="1136"/>
      <c r="J20" s="1136"/>
      <c r="K20" s="1136"/>
      <c r="L20" s="1136"/>
      <c r="M20" s="1136"/>
      <c r="N20" s="1136"/>
      <c r="O20" s="1136"/>
      <c r="P20" s="1136"/>
      <c r="Q20" s="1136"/>
      <c r="R20" s="1136"/>
      <c r="S20" s="1136"/>
      <c r="T20" s="1136"/>
      <c r="U20" s="1136"/>
    </row>
    <row r="21" spans="1:21" ht="13.5" customHeight="1" x14ac:dyDescent="0.15">
      <c r="A21" s="1136"/>
      <c r="B21" s="1136"/>
      <c r="C21" s="1136"/>
      <c r="D21" s="1136"/>
      <c r="E21" s="1136"/>
      <c r="F21" s="1136"/>
      <c r="G21" s="1136"/>
      <c r="H21" s="1136"/>
      <c r="I21" s="1136"/>
      <c r="J21" s="1136"/>
      <c r="K21" s="1136"/>
      <c r="L21" s="1136"/>
      <c r="M21" s="1136"/>
      <c r="N21" s="1136"/>
      <c r="O21" s="1136"/>
      <c r="P21" s="1136"/>
      <c r="Q21" s="1136"/>
      <c r="R21" s="1136"/>
      <c r="S21" s="1136"/>
      <c r="T21" s="1136"/>
      <c r="U21" s="1136"/>
    </row>
    <row r="22" spans="1:21" ht="13.5" customHeight="1" x14ac:dyDescent="0.15">
      <c r="A22" s="1136"/>
      <c r="B22" s="1136"/>
      <c r="C22" s="1136"/>
      <c r="D22" s="1136"/>
      <c r="E22" s="1136"/>
      <c r="F22" s="1136"/>
      <c r="G22" s="1136"/>
      <c r="H22" s="1136"/>
      <c r="I22" s="1136"/>
      <c r="J22" s="1136"/>
      <c r="K22" s="1136"/>
      <c r="L22" s="1136"/>
      <c r="M22" s="1136"/>
      <c r="N22" s="1136"/>
      <c r="O22" s="1136"/>
      <c r="P22" s="1136"/>
      <c r="Q22" s="1136"/>
      <c r="R22" s="1136"/>
      <c r="S22" s="1136"/>
      <c r="T22" s="1136"/>
      <c r="U22" s="1136"/>
    </row>
    <row r="23" spans="1:21" ht="13.5" customHeight="1" x14ac:dyDescent="0.15">
      <c r="A23" s="1136"/>
      <c r="B23" s="1136"/>
      <c r="C23" s="1136"/>
      <c r="D23" s="1136"/>
      <c r="E23" s="1136"/>
      <c r="F23" s="1136"/>
      <c r="G23" s="1136"/>
      <c r="H23" s="1136"/>
      <c r="I23" s="1136"/>
      <c r="J23" s="1136"/>
      <c r="K23" s="1136"/>
      <c r="L23" s="1136"/>
      <c r="M23" s="1136"/>
      <c r="N23" s="1136"/>
      <c r="O23" s="1136"/>
      <c r="P23" s="1136"/>
      <c r="Q23" s="1136"/>
      <c r="R23" s="1136"/>
      <c r="S23" s="1136"/>
      <c r="T23" s="1136"/>
      <c r="U23" s="1136"/>
    </row>
    <row r="24" spans="1:21" ht="13.5" customHeight="1" x14ac:dyDescent="0.15">
      <c r="A24" s="1136"/>
      <c r="B24" s="1136"/>
      <c r="C24" s="1136"/>
      <c r="D24" s="1136"/>
      <c r="E24" s="1136"/>
      <c r="F24" s="1136"/>
      <c r="G24" s="1136"/>
      <c r="H24" s="1136"/>
      <c r="I24" s="1136"/>
      <c r="J24" s="1136"/>
      <c r="K24" s="1136"/>
      <c r="L24" s="1136"/>
      <c r="M24" s="1136"/>
      <c r="N24" s="1136"/>
      <c r="O24" s="1136"/>
      <c r="P24" s="1136"/>
      <c r="Q24" s="1136"/>
      <c r="R24" s="1136"/>
      <c r="S24" s="1136"/>
      <c r="T24" s="1136"/>
      <c r="U24" s="1136"/>
    </row>
    <row r="25" spans="1:21" ht="13.5" customHeight="1" x14ac:dyDescent="0.15">
      <c r="A25" s="1136"/>
      <c r="B25" s="1136"/>
      <c r="C25" s="1136"/>
      <c r="D25" s="1136"/>
      <c r="E25" s="1136"/>
      <c r="F25" s="1136"/>
      <c r="G25" s="1136"/>
      <c r="H25" s="1136"/>
      <c r="I25" s="1136"/>
      <c r="J25" s="1136"/>
      <c r="K25" s="1136"/>
      <c r="L25" s="1136"/>
      <c r="M25" s="1136"/>
      <c r="N25" s="1136"/>
      <c r="O25" s="1136"/>
      <c r="P25" s="1136"/>
      <c r="Q25" s="1136"/>
      <c r="R25" s="1136"/>
      <c r="S25" s="1136"/>
      <c r="T25" s="1136"/>
      <c r="U25" s="1136"/>
    </row>
    <row r="26" spans="1:21" ht="13.5" customHeight="1" x14ac:dyDescent="0.15">
      <c r="A26" s="1136"/>
      <c r="B26" s="1136"/>
      <c r="C26" s="1136"/>
      <c r="D26" s="1136"/>
      <c r="E26" s="1136"/>
      <c r="F26" s="1136"/>
      <c r="G26" s="1136"/>
      <c r="H26" s="1136"/>
      <c r="I26" s="1136"/>
      <c r="J26" s="1136"/>
      <c r="K26" s="1136"/>
      <c r="L26" s="1136"/>
      <c r="M26" s="1136"/>
      <c r="N26" s="1136"/>
      <c r="O26" s="1136"/>
      <c r="P26" s="1136"/>
      <c r="Q26" s="1136"/>
      <c r="R26" s="1136"/>
      <c r="S26" s="1136"/>
      <c r="T26" s="1136"/>
      <c r="U26" s="1136"/>
    </row>
    <row r="27" spans="1:21" ht="13.5" customHeight="1" x14ac:dyDescent="0.15">
      <c r="A27" s="1136"/>
      <c r="B27" s="1136"/>
      <c r="C27" s="1136"/>
      <c r="D27" s="1136"/>
      <c r="E27" s="1136"/>
      <c r="F27" s="1136"/>
      <c r="G27" s="1136"/>
      <c r="H27" s="1136"/>
      <c r="I27" s="1136"/>
      <c r="J27" s="1136"/>
      <c r="K27" s="1136"/>
      <c r="L27" s="1136"/>
      <c r="M27" s="1136"/>
      <c r="N27" s="1136"/>
      <c r="O27" s="1136"/>
      <c r="P27" s="1136"/>
      <c r="Q27" s="1136"/>
      <c r="R27" s="1136"/>
      <c r="S27" s="1136"/>
      <c r="T27" s="1136"/>
      <c r="U27" s="1136"/>
    </row>
    <row r="28" spans="1:21" ht="13.5" customHeight="1" x14ac:dyDescent="0.15">
      <c r="A28" s="1136"/>
      <c r="B28" s="1136"/>
      <c r="C28" s="1136"/>
      <c r="D28" s="1136"/>
      <c r="E28" s="1136"/>
      <c r="F28" s="1136"/>
      <c r="G28" s="1136"/>
      <c r="H28" s="1136"/>
      <c r="I28" s="1136"/>
      <c r="J28" s="1136"/>
      <c r="K28" s="1136"/>
      <c r="L28" s="1136"/>
      <c r="M28" s="1136"/>
      <c r="N28" s="1136"/>
      <c r="O28" s="1136"/>
      <c r="P28" s="1136"/>
      <c r="Q28" s="1136"/>
      <c r="R28" s="1136"/>
      <c r="S28" s="1136"/>
      <c r="T28" s="1136"/>
      <c r="U28" s="1136"/>
    </row>
    <row r="29" spans="1:21" ht="13.5" customHeight="1" x14ac:dyDescent="0.15">
      <c r="A29" s="1136"/>
      <c r="B29" s="1136"/>
      <c r="C29" s="1136"/>
      <c r="D29" s="1136"/>
      <c r="E29" s="1136"/>
      <c r="F29" s="1136"/>
      <c r="G29" s="1136"/>
      <c r="H29" s="1136"/>
      <c r="I29" s="1136"/>
      <c r="J29" s="1136"/>
      <c r="K29" s="1136"/>
      <c r="L29" s="1136"/>
      <c r="M29" s="1136"/>
      <c r="N29" s="1136"/>
      <c r="O29" s="1136"/>
      <c r="P29" s="1136"/>
      <c r="Q29" s="1136"/>
      <c r="R29" s="1136"/>
      <c r="S29" s="1136"/>
      <c r="T29" s="1136"/>
      <c r="U29" s="1136"/>
    </row>
    <row r="30" spans="1:21" ht="13.5" customHeight="1" x14ac:dyDescent="0.15">
      <c r="A30" s="1136"/>
      <c r="B30" s="1136"/>
      <c r="C30" s="1136"/>
      <c r="D30" s="1136"/>
      <c r="E30" s="1136"/>
      <c r="F30" s="1136"/>
      <c r="G30" s="1136"/>
      <c r="H30" s="1136"/>
      <c r="I30" s="1136"/>
      <c r="J30" s="1136"/>
      <c r="K30" s="1136"/>
      <c r="L30" s="1136"/>
      <c r="M30" s="1136"/>
      <c r="N30" s="1136"/>
      <c r="O30" s="1136"/>
      <c r="P30" s="1136"/>
      <c r="Q30" s="1136"/>
      <c r="R30" s="1136"/>
      <c r="S30" s="1136"/>
      <c r="T30" s="1136"/>
      <c r="U30" s="1136"/>
    </row>
    <row r="31" spans="1:21" ht="13.5" customHeight="1" x14ac:dyDescent="0.15">
      <c r="A31" s="1136"/>
      <c r="B31" s="1136"/>
      <c r="C31" s="1136"/>
      <c r="D31" s="1136"/>
      <c r="E31" s="1136"/>
      <c r="F31" s="1136"/>
      <c r="G31" s="1136"/>
      <c r="H31" s="1136"/>
      <c r="I31" s="1136"/>
      <c r="J31" s="1136"/>
      <c r="K31" s="1136"/>
      <c r="L31" s="1136"/>
      <c r="M31" s="1136"/>
      <c r="N31" s="1136"/>
      <c r="O31" s="1136"/>
      <c r="P31" s="1136"/>
      <c r="Q31" s="1136"/>
      <c r="R31" s="1136"/>
      <c r="S31" s="1136"/>
      <c r="T31" s="1136"/>
      <c r="U31" s="1136"/>
    </row>
    <row r="32" spans="1:21" ht="13.5" customHeight="1" x14ac:dyDescent="0.15">
      <c r="A32" s="1136"/>
      <c r="B32" s="1136"/>
      <c r="C32" s="1136"/>
      <c r="D32" s="1136"/>
      <c r="E32" s="1136"/>
      <c r="F32" s="1136"/>
      <c r="G32" s="1136"/>
      <c r="H32" s="1136"/>
      <c r="I32" s="1136"/>
      <c r="J32" s="1136"/>
      <c r="K32" s="1136"/>
      <c r="L32" s="1136"/>
      <c r="M32" s="1136"/>
      <c r="N32" s="1136"/>
      <c r="O32" s="1136"/>
      <c r="P32" s="1136"/>
      <c r="Q32" s="1136"/>
      <c r="R32" s="1136"/>
      <c r="S32" s="1136"/>
      <c r="T32" s="1136"/>
      <c r="U32" s="1136"/>
    </row>
    <row r="33" spans="1:21" ht="13.5" customHeight="1" x14ac:dyDescent="0.15">
      <c r="A33" s="1136"/>
      <c r="B33" s="1136"/>
      <c r="C33" s="1136"/>
      <c r="D33" s="1136"/>
      <c r="E33" s="1136"/>
      <c r="F33" s="1136"/>
      <c r="G33" s="1136"/>
      <c r="H33" s="1136"/>
      <c r="I33" s="1136"/>
      <c r="J33" s="1136"/>
      <c r="K33" s="1136"/>
      <c r="L33" s="1136"/>
      <c r="M33" s="1136"/>
      <c r="N33" s="1136"/>
      <c r="O33" s="1136"/>
      <c r="P33" s="1136"/>
      <c r="Q33" s="1136"/>
      <c r="R33" s="1136"/>
      <c r="S33" s="1136"/>
      <c r="T33" s="1136"/>
      <c r="U33" s="1136"/>
    </row>
    <row r="34" spans="1:21" ht="13.5" customHeight="1" x14ac:dyDescent="0.15">
      <c r="A34" s="1136"/>
      <c r="B34" s="1136"/>
      <c r="C34" s="1136"/>
      <c r="D34" s="1136"/>
      <c r="E34" s="1136"/>
      <c r="F34" s="1136"/>
      <c r="G34" s="1136"/>
      <c r="H34" s="1136"/>
      <c r="I34" s="1136"/>
      <c r="J34" s="1136"/>
      <c r="K34" s="1136"/>
      <c r="L34" s="1136"/>
      <c r="M34" s="1136"/>
      <c r="N34" s="1136"/>
      <c r="O34" s="1136"/>
      <c r="P34" s="1136"/>
      <c r="Q34" s="1136"/>
      <c r="R34" s="1136"/>
      <c r="S34" s="1136"/>
      <c r="T34" s="1136"/>
      <c r="U34" s="1136"/>
    </row>
    <row r="35" spans="1:21" ht="13.5" customHeight="1" x14ac:dyDescent="0.15">
      <c r="A35" s="1136"/>
      <c r="B35" s="1136"/>
      <c r="C35" s="1136"/>
      <c r="D35" s="1136"/>
      <c r="E35" s="1136"/>
      <c r="F35" s="1136"/>
      <c r="G35" s="1136"/>
      <c r="H35" s="1136"/>
      <c r="I35" s="1136"/>
      <c r="J35" s="1136"/>
      <c r="K35" s="1136"/>
      <c r="L35" s="1136"/>
      <c r="M35" s="1136"/>
      <c r="N35" s="1136"/>
      <c r="O35" s="1136"/>
      <c r="P35" s="1136"/>
      <c r="Q35" s="1136"/>
      <c r="R35" s="1136"/>
      <c r="S35" s="1136"/>
      <c r="T35" s="1136"/>
      <c r="U35" s="1136"/>
    </row>
    <row r="36" spans="1:21" ht="13.5" customHeight="1" x14ac:dyDescent="0.15">
      <c r="A36" s="1136"/>
      <c r="B36" s="1136"/>
      <c r="C36" s="1136"/>
      <c r="D36" s="1136"/>
      <c r="E36" s="1136"/>
      <c r="F36" s="1136"/>
      <c r="G36" s="1136"/>
      <c r="H36" s="1136"/>
      <c r="I36" s="1136"/>
      <c r="J36" s="1136"/>
      <c r="K36" s="1136"/>
      <c r="L36" s="1136"/>
      <c r="M36" s="1136"/>
      <c r="N36" s="1136"/>
      <c r="O36" s="1136"/>
      <c r="P36" s="1136"/>
      <c r="Q36" s="1136"/>
      <c r="R36" s="1136"/>
      <c r="S36" s="1136"/>
      <c r="T36" s="1136"/>
      <c r="U36" s="1136"/>
    </row>
    <row r="37" spans="1:21" ht="13.5" customHeight="1" x14ac:dyDescent="0.15">
      <c r="A37" s="1136"/>
      <c r="B37" s="1136"/>
      <c r="C37" s="1136"/>
      <c r="D37" s="1136"/>
      <c r="E37" s="1136"/>
      <c r="F37" s="1136"/>
      <c r="G37" s="1136"/>
      <c r="H37" s="1136"/>
      <c r="I37" s="1136"/>
      <c r="J37" s="1136"/>
      <c r="K37" s="1136"/>
      <c r="L37" s="1136"/>
      <c r="M37" s="1136"/>
      <c r="N37" s="1136"/>
      <c r="O37" s="1136"/>
      <c r="P37" s="1136"/>
      <c r="Q37" s="1136"/>
      <c r="R37" s="1136"/>
      <c r="S37" s="1136"/>
      <c r="T37" s="1136"/>
      <c r="U37" s="1136"/>
    </row>
    <row r="38" spans="1:21" ht="13.5" customHeight="1" x14ac:dyDescent="0.15">
      <c r="A38" s="1136"/>
      <c r="B38" s="1136"/>
      <c r="C38" s="1136"/>
      <c r="D38" s="1136"/>
      <c r="E38" s="1136"/>
      <c r="F38" s="1136"/>
      <c r="G38" s="1136"/>
      <c r="H38" s="1136"/>
      <c r="I38" s="1136"/>
      <c r="J38" s="1136"/>
      <c r="K38" s="1136"/>
      <c r="L38" s="1136"/>
      <c r="M38" s="1136"/>
      <c r="N38" s="1136"/>
      <c r="O38" s="1136"/>
      <c r="P38" s="1136"/>
      <c r="Q38" s="1136"/>
      <c r="R38" s="1136"/>
      <c r="S38" s="1136"/>
      <c r="T38" s="1136"/>
      <c r="U38" s="1136"/>
    </row>
    <row r="39" spans="1:21" ht="13.5" customHeight="1" x14ac:dyDescent="0.15">
      <c r="A39" s="1136"/>
      <c r="B39" s="1136"/>
      <c r="C39" s="1136"/>
      <c r="D39" s="1136"/>
      <c r="E39" s="1136"/>
      <c r="F39" s="1136"/>
      <c r="G39" s="1136"/>
      <c r="H39" s="1136"/>
      <c r="I39" s="1136"/>
      <c r="J39" s="1136"/>
      <c r="K39" s="1136"/>
      <c r="L39" s="1136"/>
      <c r="M39" s="1136"/>
      <c r="N39" s="1136"/>
      <c r="O39" s="1136"/>
      <c r="P39" s="1136"/>
      <c r="Q39" s="1136"/>
      <c r="R39" s="1136"/>
      <c r="S39" s="1136"/>
      <c r="T39" s="1136"/>
      <c r="U39" s="1136"/>
    </row>
    <row r="40" spans="1:21" ht="13.5" customHeight="1" x14ac:dyDescent="0.15">
      <c r="A40" s="1136"/>
      <c r="B40" s="1136"/>
      <c r="C40" s="1136"/>
      <c r="D40" s="1136"/>
      <c r="E40" s="1136"/>
      <c r="F40" s="1136"/>
      <c r="G40" s="1136"/>
      <c r="H40" s="1136"/>
      <c r="I40" s="1136"/>
      <c r="J40" s="1136"/>
      <c r="K40" s="1136"/>
      <c r="L40" s="1136"/>
      <c r="M40" s="1136"/>
      <c r="N40" s="1136"/>
      <c r="O40" s="1136"/>
      <c r="P40" s="1136"/>
      <c r="Q40" s="1136"/>
      <c r="R40" s="1136"/>
      <c r="S40" s="1136"/>
      <c r="T40" s="1136"/>
      <c r="U40" s="1136"/>
    </row>
    <row r="41" spans="1:21" ht="13.5" customHeight="1" x14ac:dyDescent="0.15">
      <c r="A41" s="1136"/>
      <c r="B41" s="1136"/>
      <c r="C41" s="1136"/>
      <c r="D41" s="1136"/>
      <c r="E41" s="1136"/>
      <c r="F41" s="1136"/>
      <c r="G41" s="1136"/>
      <c r="H41" s="1136"/>
      <c r="I41" s="1136"/>
      <c r="J41" s="1136"/>
      <c r="K41" s="1136"/>
      <c r="L41" s="1136"/>
      <c r="M41" s="1136"/>
      <c r="N41" s="1136"/>
      <c r="O41" s="1136"/>
      <c r="P41" s="1136"/>
      <c r="Q41" s="1136"/>
      <c r="R41" s="1136"/>
      <c r="S41" s="1136"/>
      <c r="T41" s="1136"/>
      <c r="U41" s="1136"/>
    </row>
    <row r="42" spans="1:21" ht="13.5" customHeight="1" x14ac:dyDescent="0.15">
      <c r="A42" s="1136"/>
      <c r="B42" s="1136"/>
      <c r="C42" s="1136"/>
      <c r="D42" s="1136"/>
      <c r="E42" s="1136"/>
      <c r="F42" s="1136"/>
      <c r="G42" s="1136"/>
      <c r="H42" s="1136"/>
      <c r="I42" s="1136"/>
      <c r="J42" s="1136"/>
      <c r="K42" s="1136"/>
      <c r="L42" s="1136"/>
      <c r="M42" s="1136"/>
      <c r="N42" s="1136"/>
      <c r="O42" s="1136"/>
      <c r="P42" s="1136"/>
      <c r="Q42" s="1136"/>
      <c r="R42" s="1136"/>
      <c r="S42" s="1136"/>
      <c r="T42" s="1136"/>
      <c r="U42" s="1136"/>
    </row>
    <row r="43" spans="1:21" ht="30.75" customHeight="1" thickBot="1" x14ac:dyDescent="0.2">
      <c r="A43" s="1136"/>
      <c r="B43" s="1136"/>
      <c r="C43" s="1136"/>
      <c r="D43" s="1136"/>
      <c r="E43" s="1136"/>
      <c r="F43" s="1136"/>
      <c r="G43" s="1136"/>
      <c r="H43" s="1136"/>
      <c r="I43" s="1136"/>
      <c r="J43" s="1136"/>
      <c r="K43" s="1136"/>
      <c r="L43" s="1136"/>
      <c r="M43" s="1136"/>
      <c r="N43" s="1136"/>
      <c r="O43" s="1138" t="s">
        <v>508</v>
      </c>
      <c r="P43" s="1136"/>
      <c r="Q43" s="1136"/>
      <c r="R43" s="1136"/>
      <c r="S43" s="1136"/>
      <c r="T43" s="1136"/>
      <c r="U43" s="1136"/>
    </row>
    <row r="44" spans="1:21" ht="30.75" customHeight="1" thickBot="1" x14ac:dyDescent="0.2">
      <c r="A44" s="1136"/>
      <c r="B44" s="1139" t="s">
        <v>509</v>
      </c>
      <c r="C44" s="1140"/>
      <c r="D44" s="1140"/>
      <c r="E44" s="1141"/>
      <c r="F44" s="1141"/>
      <c r="G44" s="1141"/>
      <c r="H44" s="1141"/>
      <c r="I44" s="1141"/>
      <c r="J44" s="1142" t="s">
        <v>488</v>
      </c>
      <c r="K44" s="1143" t="s">
        <v>4</v>
      </c>
      <c r="L44" s="1144" t="s">
        <v>5</v>
      </c>
      <c r="M44" s="1144" t="s">
        <v>6</v>
      </c>
      <c r="N44" s="1144" t="s">
        <v>7</v>
      </c>
      <c r="O44" s="1145" t="s">
        <v>8</v>
      </c>
      <c r="P44" s="1136"/>
      <c r="Q44" s="1136"/>
      <c r="R44" s="1136"/>
      <c r="S44" s="1136"/>
      <c r="T44" s="1136"/>
      <c r="U44" s="1136"/>
    </row>
    <row r="45" spans="1:21" ht="30.75" customHeight="1" x14ac:dyDescent="0.15">
      <c r="A45" s="1136"/>
      <c r="B45" s="1146" t="s">
        <v>510</v>
      </c>
      <c r="C45" s="1147"/>
      <c r="D45" s="1148"/>
      <c r="E45" s="1149" t="s">
        <v>511</v>
      </c>
      <c r="F45" s="1149"/>
      <c r="G45" s="1149"/>
      <c r="H45" s="1149"/>
      <c r="I45" s="1149"/>
      <c r="J45" s="1150"/>
      <c r="K45" s="1151">
        <v>1014</v>
      </c>
      <c r="L45" s="1152">
        <v>1040</v>
      </c>
      <c r="M45" s="1152">
        <v>1095</v>
      </c>
      <c r="N45" s="1152">
        <v>1108</v>
      </c>
      <c r="O45" s="1153">
        <v>1219</v>
      </c>
      <c r="P45" s="1136"/>
      <c r="Q45" s="1136"/>
      <c r="R45" s="1136"/>
      <c r="S45" s="1136"/>
      <c r="T45" s="1136"/>
      <c r="U45" s="1136"/>
    </row>
    <row r="46" spans="1:21" ht="30.75" customHeight="1" x14ac:dyDescent="0.15">
      <c r="A46" s="1136"/>
      <c r="B46" s="1154"/>
      <c r="C46" s="1155"/>
      <c r="D46" s="1156"/>
      <c r="E46" s="1157" t="s">
        <v>512</v>
      </c>
      <c r="F46" s="1157"/>
      <c r="G46" s="1157"/>
      <c r="H46" s="1157"/>
      <c r="I46" s="1157"/>
      <c r="J46" s="1158"/>
      <c r="K46" s="1159" t="s">
        <v>322</v>
      </c>
      <c r="L46" s="1160" t="s">
        <v>322</v>
      </c>
      <c r="M46" s="1160" t="s">
        <v>322</v>
      </c>
      <c r="N46" s="1160" t="s">
        <v>322</v>
      </c>
      <c r="O46" s="1161" t="s">
        <v>322</v>
      </c>
      <c r="P46" s="1136"/>
      <c r="Q46" s="1136"/>
      <c r="R46" s="1136"/>
      <c r="S46" s="1136"/>
      <c r="T46" s="1136"/>
      <c r="U46" s="1136"/>
    </row>
    <row r="47" spans="1:21" ht="30.75" customHeight="1" x14ac:dyDescent="0.15">
      <c r="A47" s="1136"/>
      <c r="B47" s="1154"/>
      <c r="C47" s="1155"/>
      <c r="D47" s="1156"/>
      <c r="E47" s="1157" t="s">
        <v>513</v>
      </c>
      <c r="F47" s="1157"/>
      <c r="G47" s="1157"/>
      <c r="H47" s="1157"/>
      <c r="I47" s="1157"/>
      <c r="J47" s="1158"/>
      <c r="K47" s="1159" t="s">
        <v>322</v>
      </c>
      <c r="L47" s="1160" t="s">
        <v>322</v>
      </c>
      <c r="M47" s="1160" t="s">
        <v>322</v>
      </c>
      <c r="N47" s="1160" t="s">
        <v>322</v>
      </c>
      <c r="O47" s="1161" t="s">
        <v>322</v>
      </c>
      <c r="P47" s="1136"/>
      <c r="Q47" s="1136"/>
      <c r="R47" s="1136"/>
      <c r="S47" s="1136"/>
      <c r="T47" s="1136"/>
      <c r="U47" s="1136"/>
    </row>
    <row r="48" spans="1:21" ht="30.75" customHeight="1" x14ac:dyDescent="0.15">
      <c r="A48" s="1136"/>
      <c r="B48" s="1154"/>
      <c r="C48" s="1155"/>
      <c r="D48" s="1156"/>
      <c r="E48" s="1157" t="s">
        <v>514</v>
      </c>
      <c r="F48" s="1157"/>
      <c r="G48" s="1157"/>
      <c r="H48" s="1157"/>
      <c r="I48" s="1157"/>
      <c r="J48" s="1158"/>
      <c r="K48" s="1159">
        <v>790</v>
      </c>
      <c r="L48" s="1160">
        <v>703</v>
      </c>
      <c r="M48" s="1160">
        <v>624</v>
      </c>
      <c r="N48" s="1160">
        <v>623</v>
      </c>
      <c r="O48" s="1161">
        <v>432</v>
      </c>
      <c r="P48" s="1136"/>
      <c r="Q48" s="1136"/>
      <c r="R48" s="1136"/>
      <c r="S48" s="1136"/>
      <c r="T48" s="1136"/>
      <c r="U48" s="1136"/>
    </row>
    <row r="49" spans="1:21" ht="30.75" customHeight="1" x14ac:dyDescent="0.15">
      <c r="A49" s="1136"/>
      <c r="B49" s="1154"/>
      <c r="C49" s="1155"/>
      <c r="D49" s="1156"/>
      <c r="E49" s="1157" t="s">
        <v>515</v>
      </c>
      <c r="F49" s="1157"/>
      <c r="G49" s="1157"/>
      <c r="H49" s="1157"/>
      <c r="I49" s="1157"/>
      <c r="J49" s="1158"/>
      <c r="K49" s="1159">
        <v>298</v>
      </c>
      <c r="L49" s="1160">
        <v>333</v>
      </c>
      <c r="M49" s="1160">
        <v>343</v>
      </c>
      <c r="N49" s="1160">
        <v>347</v>
      </c>
      <c r="O49" s="1161">
        <v>339</v>
      </c>
      <c r="P49" s="1136"/>
      <c r="Q49" s="1136"/>
      <c r="R49" s="1136"/>
      <c r="S49" s="1136"/>
      <c r="T49" s="1136"/>
      <c r="U49" s="1136"/>
    </row>
    <row r="50" spans="1:21" ht="30.75" customHeight="1" x14ac:dyDescent="0.15">
      <c r="A50" s="1136"/>
      <c r="B50" s="1154"/>
      <c r="C50" s="1155"/>
      <c r="D50" s="1156"/>
      <c r="E50" s="1157" t="s">
        <v>516</v>
      </c>
      <c r="F50" s="1157"/>
      <c r="G50" s="1157"/>
      <c r="H50" s="1157"/>
      <c r="I50" s="1157"/>
      <c r="J50" s="1158"/>
      <c r="K50" s="1159">
        <v>2</v>
      </c>
      <c r="L50" s="1160">
        <v>2</v>
      </c>
      <c r="M50" s="1160">
        <v>1</v>
      </c>
      <c r="N50" s="1160">
        <v>1</v>
      </c>
      <c r="O50" s="1161">
        <v>1</v>
      </c>
      <c r="P50" s="1136"/>
      <c r="Q50" s="1136"/>
      <c r="R50" s="1136"/>
      <c r="S50" s="1136"/>
      <c r="T50" s="1136"/>
      <c r="U50" s="1136"/>
    </row>
    <row r="51" spans="1:21" ht="30.75" customHeight="1" x14ac:dyDescent="0.15">
      <c r="A51" s="1136"/>
      <c r="B51" s="1162"/>
      <c r="C51" s="1163"/>
      <c r="D51" s="1164"/>
      <c r="E51" s="1157" t="s">
        <v>517</v>
      </c>
      <c r="F51" s="1157"/>
      <c r="G51" s="1157"/>
      <c r="H51" s="1157"/>
      <c r="I51" s="1157"/>
      <c r="J51" s="1158"/>
      <c r="K51" s="1159">
        <v>0</v>
      </c>
      <c r="L51" s="1160">
        <v>0</v>
      </c>
      <c r="M51" s="1160">
        <v>0</v>
      </c>
      <c r="N51" s="1160">
        <v>1</v>
      </c>
      <c r="O51" s="1161">
        <v>1</v>
      </c>
      <c r="P51" s="1136"/>
      <c r="Q51" s="1136"/>
      <c r="R51" s="1136"/>
      <c r="S51" s="1136"/>
      <c r="T51" s="1136"/>
      <c r="U51" s="1136"/>
    </row>
    <row r="52" spans="1:21" ht="30.75" customHeight="1" x14ac:dyDescent="0.15">
      <c r="A52" s="1136"/>
      <c r="B52" s="1165" t="s">
        <v>518</v>
      </c>
      <c r="C52" s="1166"/>
      <c r="D52" s="1164"/>
      <c r="E52" s="1157" t="s">
        <v>519</v>
      </c>
      <c r="F52" s="1157"/>
      <c r="G52" s="1157"/>
      <c r="H52" s="1157"/>
      <c r="I52" s="1157"/>
      <c r="J52" s="1158"/>
      <c r="K52" s="1159">
        <v>1291</v>
      </c>
      <c r="L52" s="1160">
        <v>1301</v>
      </c>
      <c r="M52" s="1160">
        <v>1269</v>
      </c>
      <c r="N52" s="1160">
        <v>1263</v>
      </c>
      <c r="O52" s="1161">
        <v>1284</v>
      </c>
      <c r="P52" s="1136"/>
      <c r="Q52" s="1136"/>
      <c r="R52" s="1136"/>
      <c r="S52" s="1136"/>
      <c r="T52" s="1136"/>
      <c r="U52" s="1136"/>
    </row>
    <row r="53" spans="1:21" ht="30.75" customHeight="1" thickBot="1" x14ac:dyDescent="0.2">
      <c r="A53" s="1136"/>
      <c r="B53" s="1167" t="s">
        <v>520</v>
      </c>
      <c r="C53" s="1168"/>
      <c r="D53" s="1169"/>
      <c r="E53" s="1170" t="s">
        <v>521</v>
      </c>
      <c r="F53" s="1170"/>
      <c r="G53" s="1170"/>
      <c r="H53" s="1170"/>
      <c r="I53" s="1170"/>
      <c r="J53" s="1171"/>
      <c r="K53" s="1172">
        <v>813</v>
      </c>
      <c r="L53" s="1173">
        <v>777</v>
      </c>
      <c r="M53" s="1173">
        <v>794</v>
      </c>
      <c r="N53" s="1173">
        <v>817</v>
      </c>
      <c r="O53" s="1174">
        <v>708</v>
      </c>
      <c r="P53" s="1136"/>
      <c r="Q53" s="1136"/>
      <c r="R53" s="1136"/>
      <c r="S53" s="1136"/>
      <c r="T53" s="1136"/>
      <c r="U53" s="1136"/>
    </row>
    <row r="54" spans="1:21" ht="24" customHeight="1" x14ac:dyDescent="0.15">
      <c r="A54" s="1136"/>
      <c r="B54" s="1175" t="s">
        <v>522</v>
      </c>
      <c r="C54" s="1136"/>
      <c r="D54" s="1136"/>
      <c r="E54" s="1136"/>
      <c r="F54" s="1136"/>
      <c r="G54" s="1136"/>
      <c r="H54" s="1136"/>
      <c r="I54" s="1136"/>
      <c r="J54" s="1136"/>
      <c r="K54" s="1136"/>
      <c r="L54" s="1136"/>
      <c r="M54" s="1136"/>
      <c r="N54" s="1136"/>
      <c r="O54" s="1136"/>
      <c r="P54" s="1136"/>
      <c r="Q54" s="1136"/>
      <c r="R54" s="1136"/>
      <c r="S54" s="1136"/>
      <c r="T54" s="1136"/>
      <c r="U54" s="1136"/>
    </row>
    <row r="55" spans="1:21" ht="24" customHeight="1" thickBot="1" x14ac:dyDescent="0.2">
      <c r="A55" s="1136"/>
      <c r="B55" s="1176" t="s">
        <v>523</v>
      </c>
      <c r="C55" s="1177"/>
      <c r="D55" s="1177"/>
      <c r="E55" s="1177"/>
      <c r="F55" s="1177"/>
      <c r="G55" s="1177"/>
      <c r="H55" s="1177"/>
      <c r="I55" s="1177"/>
      <c r="J55" s="1177"/>
      <c r="K55" s="1178"/>
      <c r="L55" s="1178"/>
      <c r="M55" s="1178"/>
      <c r="N55" s="1178"/>
      <c r="O55" s="1179" t="s">
        <v>524</v>
      </c>
      <c r="P55" s="1136"/>
      <c r="Q55" s="1136"/>
      <c r="R55" s="1136"/>
      <c r="S55" s="1136"/>
      <c r="T55" s="1136"/>
      <c r="U55" s="1136"/>
    </row>
    <row r="56" spans="1:21" ht="31.5" customHeight="1" thickBot="1" x14ac:dyDescent="0.2">
      <c r="A56" s="1136"/>
      <c r="B56" s="1180"/>
      <c r="C56" s="1181"/>
      <c r="D56" s="1181"/>
      <c r="E56" s="1182"/>
      <c r="F56" s="1182"/>
      <c r="G56" s="1182"/>
      <c r="H56" s="1182"/>
      <c r="I56" s="1182"/>
      <c r="J56" s="1183" t="s">
        <v>488</v>
      </c>
      <c r="K56" s="1184" t="s">
        <v>525</v>
      </c>
      <c r="L56" s="1185" t="s">
        <v>526</v>
      </c>
      <c r="M56" s="1185" t="s">
        <v>527</v>
      </c>
      <c r="N56" s="1185" t="s">
        <v>528</v>
      </c>
      <c r="O56" s="1186" t="s">
        <v>529</v>
      </c>
      <c r="P56" s="1136"/>
      <c r="Q56" s="1136"/>
      <c r="R56" s="1136"/>
      <c r="S56" s="1136"/>
      <c r="T56" s="1136"/>
      <c r="U56" s="1136"/>
    </row>
    <row r="57" spans="1:21" ht="31.5" customHeight="1" x14ac:dyDescent="0.15">
      <c r="B57" s="1187" t="s">
        <v>530</v>
      </c>
      <c r="C57" s="1188"/>
      <c r="D57" s="1189" t="s">
        <v>531</v>
      </c>
      <c r="E57" s="1190"/>
      <c r="F57" s="1190"/>
      <c r="G57" s="1190"/>
      <c r="H57" s="1190"/>
      <c r="I57" s="1190"/>
      <c r="J57" s="1191"/>
      <c r="K57" s="1192" t="s">
        <v>532</v>
      </c>
      <c r="L57" s="1193" t="s">
        <v>322</v>
      </c>
      <c r="M57" s="1193" t="s">
        <v>322</v>
      </c>
      <c r="N57" s="1193" t="s">
        <v>322</v>
      </c>
      <c r="O57" s="1194" t="s">
        <v>322</v>
      </c>
    </row>
    <row r="58" spans="1:21" ht="31.5" customHeight="1" thickBot="1" x14ac:dyDescent="0.2">
      <c r="B58" s="1195"/>
      <c r="C58" s="1196"/>
      <c r="D58" s="1197" t="s">
        <v>533</v>
      </c>
      <c r="E58" s="1198"/>
      <c r="F58" s="1198"/>
      <c r="G58" s="1198"/>
      <c r="H58" s="1198"/>
      <c r="I58" s="1198"/>
      <c r="J58" s="1199"/>
      <c r="K58" s="1200" t="s">
        <v>322</v>
      </c>
      <c r="L58" s="1201" t="s">
        <v>322</v>
      </c>
      <c r="M58" s="1201" t="s">
        <v>322</v>
      </c>
      <c r="N58" s="1201" t="s">
        <v>322</v>
      </c>
      <c r="O58" s="1202" t="s">
        <v>322</v>
      </c>
    </row>
    <row r="59" spans="1:21" ht="24" customHeight="1" x14ac:dyDescent="0.15">
      <c r="B59" s="1203"/>
      <c r="C59" s="1203"/>
      <c r="D59" s="1204" t="s">
        <v>534</v>
      </c>
      <c r="E59" s="1205"/>
      <c r="F59" s="1205"/>
      <c r="G59" s="1205"/>
      <c r="H59" s="1205"/>
      <c r="I59" s="1205"/>
      <c r="J59" s="1205"/>
      <c r="K59" s="1205"/>
      <c r="L59" s="1205"/>
      <c r="M59" s="1205"/>
      <c r="N59" s="1205"/>
      <c r="O59" s="1205"/>
    </row>
    <row r="60" spans="1:21" ht="24" customHeight="1" x14ac:dyDescent="0.15">
      <c r="B60" s="1206"/>
      <c r="C60" s="1206"/>
      <c r="D60" s="1204" t="s">
        <v>535</v>
      </c>
      <c r="E60" s="1205"/>
      <c r="F60" s="1205"/>
      <c r="G60" s="1205"/>
      <c r="H60" s="1205"/>
      <c r="I60" s="1205"/>
      <c r="J60" s="1205"/>
      <c r="K60" s="1205"/>
      <c r="L60" s="1205"/>
      <c r="M60" s="1205"/>
      <c r="N60" s="1205"/>
      <c r="O60" s="1205"/>
    </row>
    <row r="61" spans="1:21" ht="24" customHeight="1" x14ac:dyDescent="0.15">
      <c r="A61" s="1136"/>
      <c r="B61" s="1175"/>
      <c r="C61" s="1136"/>
      <c r="D61" s="1136"/>
      <c r="E61" s="1136"/>
      <c r="F61" s="1136"/>
      <c r="G61" s="1136"/>
      <c r="H61" s="1136"/>
      <c r="I61" s="1136"/>
      <c r="J61" s="1136"/>
      <c r="K61" s="1136"/>
      <c r="L61" s="1136"/>
      <c r="M61" s="1136"/>
      <c r="N61" s="1136"/>
      <c r="O61" s="1136"/>
      <c r="P61" s="1136"/>
      <c r="Q61" s="1136"/>
      <c r="R61" s="1136"/>
      <c r="S61" s="1136"/>
      <c r="T61" s="1136"/>
      <c r="U61" s="1136"/>
    </row>
    <row r="62" spans="1:21" ht="24" customHeight="1" x14ac:dyDescent="0.15">
      <c r="A62" s="1136"/>
      <c r="B62" s="1175"/>
      <c r="C62" s="1136"/>
      <c r="D62" s="1136"/>
      <c r="E62" s="1136"/>
      <c r="F62" s="1136"/>
      <c r="G62" s="1136"/>
      <c r="H62" s="1136"/>
      <c r="I62" s="1136"/>
      <c r="J62" s="1136"/>
      <c r="K62" s="1136"/>
      <c r="L62" s="1136"/>
      <c r="M62" s="1136"/>
      <c r="N62" s="1136"/>
      <c r="O62" s="1136"/>
      <c r="P62" s="1136"/>
      <c r="Q62" s="1136"/>
      <c r="R62" s="1136"/>
      <c r="S62" s="1136"/>
      <c r="T62" s="1136"/>
      <c r="U62" s="1136"/>
    </row>
  </sheetData>
  <sheetProtection algorithmName="SHA-512" hashValue="n9gZj3rm0L0oLAVOEMLRJ1xKwz5SZg0sBqmakDD8Gbn3Q531D+3053768hZdePgImOQVhBGDYEAI+OctkSg8/w==" saltValue="/S35S06LNrwHA7p10R8R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1207" customWidth="1"/>
    <col min="2" max="3" width="12.625" style="1207" customWidth="1"/>
    <col min="4" max="4" width="11.625" style="1207" customWidth="1"/>
    <col min="5" max="8" width="10.375" style="1207" customWidth="1"/>
    <col min="9" max="13" width="16.375" style="1207" customWidth="1"/>
    <col min="14" max="19" width="12.625" style="1207" customWidth="1"/>
    <col min="20" max="16384" width="0" style="12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8" t="s">
        <v>508</v>
      </c>
    </row>
    <row r="40" spans="2:13" ht="27.75" customHeight="1" thickBot="1" x14ac:dyDescent="0.2">
      <c r="B40" s="1209" t="s">
        <v>509</v>
      </c>
      <c r="C40" s="1210"/>
      <c r="D40" s="1210"/>
      <c r="E40" s="1211"/>
      <c r="F40" s="1211"/>
      <c r="G40" s="1211"/>
      <c r="H40" s="1212" t="s">
        <v>488</v>
      </c>
      <c r="I40" s="1213" t="s">
        <v>4</v>
      </c>
      <c r="J40" s="1214" t="s">
        <v>5</v>
      </c>
      <c r="K40" s="1214" t="s">
        <v>6</v>
      </c>
      <c r="L40" s="1214" t="s">
        <v>7</v>
      </c>
      <c r="M40" s="1215" t="s">
        <v>8</v>
      </c>
    </row>
    <row r="41" spans="2:13" ht="27.75" customHeight="1" x14ac:dyDescent="0.15">
      <c r="B41" s="1216" t="s">
        <v>536</v>
      </c>
      <c r="C41" s="1217"/>
      <c r="D41" s="1218"/>
      <c r="E41" s="1219" t="s">
        <v>537</v>
      </c>
      <c r="F41" s="1219"/>
      <c r="G41" s="1219"/>
      <c r="H41" s="1220"/>
      <c r="I41" s="1221">
        <v>12621</v>
      </c>
      <c r="J41" s="1222">
        <v>13206</v>
      </c>
      <c r="K41" s="1222">
        <v>14471</v>
      </c>
      <c r="L41" s="1222">
        <v>17192</v>
      </c>
      <c r="M41" s="1223">
        <v>22347</v>
      </c>
    </row>
    <row r="42" spans="2:13" ht="27.75" customHeight="1" x14ac:dyDescent="0.15">
      <c r="B42" s="1224"/>
      <c r="C42" s="1225"/>
      <c r="D42" s="1226"/>
      <c r="E42" s="1227" t="s">
        <v>538</v>
      </c>
      <c r="F42" s="1227"/>
      <c r="G42" s="1227"/>
      <c r="H42" s="1228"/>
      <c r="I42" s="1229">
        <v>5</v>
      </c>
      <c r="J42" s="1230">
        <v>3</v>
      </c>
      <c r="K42" s="1230">
        <v>2</v>
      </c>
      <c r="L42" s="1230">
        <v>1</v>
      </c>
      <c r="M42" s="1231">
        <v>764</v>
      </c>
    </row>
    <row r="43" spans="2:13" ht="27.75" customHeight="1" x14ac:dyDescent="0.15">
      <c r="B43" s="1224"/>
      <c r="C43" s="1225"/>
      <c r="D43" s="1226"/>
      <c r="E43" s="1227" t="s">
        <v>539</v>
      </c>
      <c r="F43" s="1227"/>
      <c r="G43" s="1227"/>
      <c r="H43" s="1228"/>
      <c r="I43" s="1229">
        <v>6138</v>
      </c>
      <c r="J43" s="1230">
        <v>5749</v>
      </c>
      <c r="K43" s="1230">
        <v>5391</v>
      </c>
      <c r="L43" s="1230">
        <v>4976</v>
      </c>
      <c r="M43" s="1231">
        <v>4309</v>
      </c>
    </row>
    <row r="44" spans="2:13" ht="27.75" customHeight="1" x14ac:dyDescent="0.15">
      <c r="B44" s="1224"/>
      <c r="C44" s="1225"/>
      <c r="D44" s="1226"/>
      <c r="E44" s="1227" t="s">
        <v>540</v>
      </c>
      <c r="F44" s="1227"/>
      <c r="G44" s="1227"/>
      <c r="H44" s="1228"/>
      <c r="I44" s="1229">
        <v>3042</v>
      </c>
      <c r="J44" s="1230">
        <v>2884</v>
      </c>
      <c r="K44" s="1230">
        <v>2870</v>
      </c>
      <c r="L44" s="1230">
        <v>3064</v>
      </c>
      <c r="M44" s="1231">
        <v>3593</v>
      </c>
    </row>
    <row r="45" spans="2:13" ht="27.75" customHeight="1" x14ac:dyDescent="0.15">
      <c r="B45" s="1224"/>
      <c r="C45" s="1225"/>
      <c r="D45" s="1226"/>
      <c r="E45" s="1227" t="s">
        <v>541</v>
      </c>
      <c r="F45" s="1227"/>
      <c r="G45" s="1227"/>
      <c r="H45" s="1228"/>
      <c r="I45" s="1229">
        <v>2512</v>
      </c>
      <c r="J45" s="1230">
        <v>2472</v>
      </c>
      <c r="K45" s="1230">
        <v>2325</v>
      </c>
      <c r="L45" s="1230">
        <v>2277</v>
      </c>
      <c r="M45" s="1231">
        <v>2433</v>
      </c>
    </row>
    <row r="46" spans="2:13" ht="27.75" customHeight="1" x14ac:dyDescent="0.15">
      <c r="B46" s="1224"/>
      <c r="C46" s="1225"/>
      <c r="D46" s="1232"/>
      <c r="E46" s="1227" t="s">
        <v>542</v>
      </c>
      <c r="F46" s="1227"/>
      <c r="G46" s="1227"/>
      <c r="H46" s="1228"/>
      <c r="I46" s="1229" t="s">
        <v>322</v>
      </c>
      <c r="J46" s="1230" t="s">
        <v>322</v>
      </c>
      <c r="K46" s="1230" t="s">
        <v>322</v>
      </c>
      <c r="L46" s="1230" t="s">
        <v>322</v>
      </c>
      <c r="M46" s="1231" t="s">
        <v>322</v>
      </c>
    </row>
    <row r="47" spans="2:13" ht="27.75" customHeight="1" x14ac:dyDescent="0.15">
      <c r="B47" s="1224"/>
      <c r="C47" s="1225"/>
      <c r="D47" s="1233"/>
      <c r="E47" s="1234" t="s">
        <v>543</v>
      </c>
      <c r="F47" s="1235"/>
      <c r="G47" s="1235"/>
      <c r="H47" s="1236"/>
      <c r="I47" s="1229" t="s">
        <v>322</v>
      </c>
      <c r="J47" s="1230" t="s">
        <v>322</v>
      </c>
      <c r="K47" s="1230" t="s">
        <v>322</v>
      </c>
      <c r="L47" s="1230" t="s">
        <v>322</v>
      </c>
      <c r="M47" s="1231" t="s">
        <v>322</v>
      </c>
    </row>
    <row r="48" spans="2:13" ht="27.75" customHeight="1" x14ac:dyDescent="0.15">
      <c r="B48" s="1224"/>
      <c r="C48" s="1225"/>
      <c r="D48" s="1226"/>
      <c r="E48" s="1227" t="s">
        <v>544</v>
      </c>
      <c r="F48" s="1227"/>
      <c r="G48" s="1227"/>
      <c r="H48" s="1228"/>
      <c r="I48" s="1229" t="s">
        <v>322</v>
      </c>
      <c r="J48" s="1230" t="s">
        <v>322</v>
      </c>
      <c r="K48" s="1230" t="s">
        <v>322</v>
      </c>
      <c r="L48" s="1230" t="s">
        <v>322</v>
      </c>
      <c r="M48" s="1231" t="s">
        <v>322</v>
      </c>
    </row>
    <row r="49" spans="2:13" ht="27.75" customHeight="1" x14ac:dyDescent="0.15">
      <c r="B49" s="1237"/>
      <c r="C49" s="1238"/>
      <c r="D49" s="1226"/>
      <c r="E49" s="1227" t="s">
        <v>545</v>
      </c>
      <c r="F49" s="1227"/>
      <c r="G49" s="1227"/>
      <c r="H49" s="1228"/>
      <c r="I49" s="1229" t="s">
        <v>322</v>
      </c>
      <c r="J49" s="1230" t="s">
        <v>322</v>
      </c>
      <c r="K49" s="1230" t="s">
        <v>322</v>
      </c>
      <c r="L49" s="1230" t="s">
        <v>322</v>
      </c>
      <c r="M49" s="1231" t="s">
        <v>322</v>
      </c>
    </row>
    <row r="50" spans="2:13" ht="27.75" customHeight="1" x14ac:dyDescent="0.15">
      <c r="B50" s="1239" t="s">
        <v>546</v>
      </c>
      <c r="C50" s="1240"/>
      <c r="D50" s="1241"/>
      <c r="E50" s="1227" t="s">
        <v>547</v>
      </c>
      <c r="F50" s="1227"/>
      <c r="G50" s="1227"/>
      <c r="H50" s="1228"/>
      <c r="I50" s="1229">
        <v>2696</v>
      </c>
      <c r="J50" s="1230">
        <v>2202</v>
      </c>
      <c r="K50" s="1230">
        <v>1685</v>
      </c>
      <c r="L50" s="1230">
        <v>1397</v>
      </c>
      <c r="M50" s="1231">
        <v>1923</v>
      </c>
    </row>
    <row r="51" spans="2:13" ht="27.75" customHeight="1" x14ac:dyDescent="0.15">
      <c r="B51" s="1224"/>
      <c r="C51" s="1225"/>
      <c r="D51" s="1226"/>
      <c r="E51" s="1227" t="s">
        <v>548</v>
      </c>
      <c r="F51" s="1227"/>
      <c r="G51" s="1227"/>
      <c r="H51" s="1228"/>
      <c r="I51" s="1229">
        <v>1001</v>
      </c>
      <c r="J51" s="1230">
        <v>934</v>
      </c>
      <c r="K51" s="1230">
        <v>1042</v>
      </c>
      <c r="L51" s="1230">
        <v>1117</v>
      </c>
      <c r="M51" s="1231">
        <v>999</v>
      </c>
    </row>
    <row r="52" spans="2:13" ht="27.75" customHeight="1" x14ac:dyDescent="0.15">
      <c r="B52" s="1237"/>
      <c r="C52" s="1238"/>
      <c r="D52" s="1226"/>
      <c r="E52" s="1227" t="s">
        <v>549</v>
      </c>
      <c r="F52" s="1227"/>
      <c r="G52" s="1227"/>
      <c r="H52" s="1228"/>
      <c r="I52" s="1229">
        <v>12840</v>
      </c>
      <c r="J52" s="1230">
        <v>12450</v>
      </c>
      <c r="K52" s="1230">
        <v>12547</v>
      </c>
      <c r="L52" s="1230">
        <v>12983</v>
      </c>
      <c r="M52" s="1231">
        <v>14397</v>
      </c>
    </row>
    <row r="53" spans="2:13" ht="27.75" customHeight="1" thickBot="1" x14ac:dyDescent="0.2">
      <c r="B53" s="1242" t="s">
        <v>520</v>
      </c>
      <c r="C53" s="1243"/>
      <c r="D53" s="1244"/>
      <c r="E53" s="1245" t="s">
        <v>550</v>
      </c>
      <c r="F53" s="1245"/>
      <c r="G53" s="1245"/>
      <c r="H53" s="1246"/>
      <c r="I53" s="1247">
        <v>7781</v>
      </c>
      <c r="J53" s="1248">
        <v>8729</v>
      </c>
      <c r="K53" s="1248">
        <v>9785</v>
      </c>
      <c r="L53" s="1248">
        <v>12013</v>
      </c>
      <c r="M53" s="1249">
        <v>16129</v>
      </c>
    </row>
    <row r="54" spans="2:13" ht="27.75" customHeight="1" x14ac:dyDescent="0.15">
      <c r="B54" s="1250" t="s">
        <v>551</v>
      </c>
      <c r="C54" s="1251"/>
      <c r="D54" s="1251"/>
      <c r="E54" s="1252"/>
      <c r="F54" s="1252"/>
      <c r="G54" s="1252"/>
      <c r="H54" s="1252"/>
      <c r="I54" s="1253"/>
      <c r="J54" s="1253"/>
      <c r="K54" s="1253"/>
      <c r="L54" s="1253"/>
      <c r="M54" s="125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N+0n+2lQmHPRxroP0IAXyCrxxJ9ys/aA84BXJzVqyDzKNNB1lMh2mChK1B7MSJrpamE+yZq2YRAB3OXdW4i5Q==" saltValue="/x/GNgLXx5OEv13jRUf+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075" customWidth="1"/>
    <col min="2" max="2" width="16.375" style="1075" customWidth="1"/>
    <col min="3" max="5" width="26.25" style="1075" customWidth="1"/>
    <col min="6" max="8" width="24.25" style="1075" customWidth="1"/>
    <col min="9" max="14" width="26" style="1075" customWidth="1"/>
    <col min="15" max="15" width="6.125" style="1075" customWidth="1"/>
    <col min="16" max="16" width="9" style="1075" hidden="1" customWidth="1"/>
    <col min="17" max="20" width="0" style="1075" hidden="1" customWidth="1"/>
    <col min="21" max="21" width="9" style="1075" hidden="1" customWidth="1"/>
    <col min="22" max="22" width="0" style="1075" hidden="1" customWidth="1"/>
    <col min="23" max="23" width="9" style="1075" hidden="1" customWidth="1"/>
    <col min="24"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6"/>
      <c r="C53" s="1076"/>
      <c r="D53" s="1076"/>
      <c r="E53" s="1076"/>
      <c r="F53" s="1076"/>
      <c r="G53" s="1076"/>
      <c r="H53" s="1254" t="s">
        <v>552</v>
      </c>
    </row>
    <row r="54" spans="2:8" ht="29.25" customHeight="1" thickBot="1" x14ac:dyDescent="0.25">
      <c r="B54" s="1255" t="s">
        <v>26</v>
      </c>
      <c r="C54" s="1256"/>
      <c r="D54" s="1256"/>
      <c r="E54" s="1257" t="s">
        <v>488</v>
      </c>
      <c r="F54" s="1258" t="s">
        <v>6</v>
      </c>
      <c r="G54" s="1258" t="s">
        <v>7</v>
      </c>
      <c r="H54" s="1259" t="s">
        <v>8</v>
      </c>
    </row>
    <row r="55" spans="2:8" ht="52.5" customHeight="1" x14ac:dyDescent="0.15">
      <c r="B55" s="1260"/>
      <c r="C55" s="1261" t="s">
        <v>118</v>
      </c>
      <c r="D55" s="1261"/>
      <c r="E55" s="1262"/>
      <c r="F55" s="1263">
        <v>508</v>
      </c>
      <c r="G55" s="1263">
        <v>368</v>
      </c>
      <c r="H55" s="1264">
        <v>368</v>
      </c>
    </row>
    <row r="56" spans="2:8" ht="52.5" customHeight="1" x14ac:dyDescent="0.15">
      <c r="B56" s="1265"/>
      <c r="C56" s="1266" t="s">
        <v>553</v>
      </c>
      <c r="D56" s="1266"/>
      <c r="E56" s="1267"/>
      <c r="F56" s="1268">
        <v>37</v>
      </c>
      <c r="G56" s="1268">
        <v>28</v>
      </c>
      <c r="H56" s="1269">
        <v>174</v>
      </c>
    </row>
    <row r="57" spans="2:8" ht="53.25" customHeight="1" x14ac:dyDescent="0.15">
      <c r="B57" s="1265"/>
      <c r="C57" s="1270" t="s">
        <v>123</v>
      </c>
      <c r="D57" s="1270"/>
      <c r="E57" s="1271"/>
      <c r="F57" s="1272">
        <v>735</v>
      </c>
      <c r="G57" s="1272">
        <v>710</v>
      </c>
      <c r="H57" s="1273">
        <v>1264</v>
      </c>
    </row>
    <row r="58" spans="2:8" ht="45.75" customHeight="1" x14ac:dyDescent="0.15">
      <c r="B58" s="1274"/>
      <c r="C58" s="1275" t="s">
        <v>554</v>
      </c>
      <c r="D58" s="1276"/>
      <c r="E58" s="1277"/>
      <c r="F58" s="1278">
        <v>98</v>
      </c>
      <c r="G58" s="1278">
        <v>224</v>
      </c>
      <c r="H58" s="1279">
        <v>744</v>
      </c>
    </row>
    <row r="59" spans="2:8" ht="45.75" customHeight="1" x14ac:dyDescent="0.15">
      <c r="B59" s="1274"/>
      <c r="C59" s="1275" t="s">
        <v>555</v>
      </c>
      <c r="D59" s="1276"/>
      <c r="E59" s="1277"/>
      <c r="F59" s="1278">
        <v>419</v>
      </c>
      <c r="G59" s="1278">
        <v>269</v>
      </c>
      <c r="H59" s="1279">
        <v>119</v>
      </c>
    </row>
    <row r="60" spans="2:8" ht="45.75" customHeight="1" x14ac:dyDescent="0.15">
      <c r="B60" s="1274"/>
      <c r="C60" s="1275" t="s">
        <v>556</v>
      </c>
      <c r="D60" s="1276"/>
      <c r="E60" s="1277"/>
      <c r="F60" s="1278" t="s">
        <v>532</v>
      </c>
      <c r="G60" s="1278" t="s">
        <v>532</v>
      </c>
      <c r="H60" s="1279">
        <v>112</v>
      </c>
    </row>
    <row r="61" spans="2:8" ht="45.75" customHeight="1" x14ac:dyDescent="0.15">
      <c r="B61" s="1274"/>
      <c r="C61" s="1275" t="s">
        <v>557</v>
      </c>
      <c r="D61" s="1276"/>
      <c r="E61" s="1277"/>
      <c r="F61" s="1278" t="s">
        <v>532</v>
      </c>
      <c r="G61" s="1278" t="s">
        <v>532</v>
      </c>
      <c r="H61" s="1279">
        <v>76</v>
      </c>
    </row>
    <row r="62" spans="2:8" ht="45.75" customHeight="1" thickBot="1" x14ac:dyDescent="0.2">
      <c r="B62" s="1280"/>
      <c r="C62" s="1281" t="s">
        <v>558</v>
      </c>
      <c r="D62" s="1282"/>
      <c r="E62" s="1283"/>
      <c r="F62" s="1284">
        <v>77</v>
      </c>
      <c r="G62" s="1284">
        <v>74</v>
      </c>
      <c r="H62" s="1285">
        <v>73</v>
      </c>
    </row>
    <row r="63" spans="2:8" ht="52.5" customHeight="1" thickBot="1" x14ac:dyDescent="0.2">
      <c r="B63" s="1286"/>
      <c r="C63" s="1287" t="s">
        <v>559</v>
      </c>
      <c r="D63" s="1287"/>
      <c r="E63" s="1288"/>
      <c r="F63" s="1289">
        <v>1280</v>
      </c>
      <c r="G63" s="1289">
        <v>1106</v>
      </c>
      <c r="H63" s="1290">
        <v>1807</v>
      </c>
    </row>
    <row r="64" spans="2:8" ht="15" customHeight="1" x14ac:dyDescent="0.15"/>
  </sheetData>
  <sheetProtection algorithmName="SHA-512" hashValue="xoA1tok8MkNTTkTPz06W/0HsDsN+p7Tf9t0A1T+8ikClvcKKR7DRPbKP4oL64+9RB7x5DHs6K+nsQTz/9XVOtA==" saltValue="h8ANCggammJxOTdRbmsG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2" t="s">
        <v>17</v>
      </c>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4"/>
    </row>
    <row r="44" spans="2:109" x14ac:dyDescent="0.15">
      <c r="B44" s="12"/>
      <c r="AN44" s="45"/>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7"/>
    </row>
    <row r="45" spans="2:109" x14ac:dyDescent="0.15">
      <c r="B45" s="12"/>
      <c r="AN45" s="45"/>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7"/>
    </row>
    <row r="46" spans="2:109" x14ac:dyDescent="0.15">
      <c r="B46" s="12"/>
      <c r="AN46" s="45"/>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7"/>
    </row>
    <row r="47" spans="2:109" x14ac:dyDescent="0.15">
      <c r="B47" s="12"/>
      <c r="AN47" s="48"/>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50"/>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1"/>
      <c r="H50" s="51"/>
      <c r="I50" s="51"/>
      <c r="J50" s="51"/>
      <c r="K50" s="22"/>
      <c r="L50" s="22"/>
      <c r="M50" s="23"/>
      <c r="N50" s="23"/>
      <c r="AN50" s="52"/>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4"/>
      <c r="BP50" s="55" t="s">
        <v>4</v>
      </c>
      <c r="BQ50" s="55"/>
      <c r="BR50" s="55"/>
      <c r="BS50" s="55"/>
      <c r="BT50" s="55"/>
      <c r="BU50" s="55"/>
      <c r="BV50" s="55"/>
      <c r="BW50" s="55"/>
      <c r="BX50" s="55" t="s">
        <v>5</v>
      </c>
      <c r="BY50" s="55"/>
      <c r="BZ50" s="55"/>
      <c r="CA50" s="55"/>
      <c r="CB50" s="55"/>
      <c r="CC50" s="55"/>
      <c r="CD50" s="55"/>
      <c r="CE50" s="55"/>
      <c r="CF50" s="55" t="s">
        <v>6</v>
      </c>
      <c r="CG50" s="55"/>
      <c r="CH50" s="55"/>
      <c r="CI50" s="55"/>
      <c r="CJ50" s="55"/>
      <c r="CK50" s="55"/>
      <c r="CL50" s="55"/>
      <c r="CM50" s="55"/>
      <c r="CN50" s="55" t="s">
        <v>7</v>
      </c>
      <c r="CO50" s="55"/>
      <c r="CP50" s="55"/>
      <c r="CQ50" s="55"/>
      <c r="CR50" s="55"/>
      <c r="CS50" s="55"/>
      <c r="CT50" s="55"/>
      <c r="CU50" s="55"/>
      <c r="CV50" s="55" t="s">
        <v>8</v>
      </c>
      <c r="CW50" s="55"/>
      <c r="CX50" s="55"/>
      <c r="CY50" s="55"/>
      <c r="CZ50" s="55"/>
      <c r="DA50" s="55"/>
      <c r="DB50" s="55"/>
      <c r="DC50" s="55"/>
    </row>
    <row r="51" spans="1:109" ht="13.5" customHeight="1" x14ac:dyDescent="0.15">
      <c r="B51" s="12"/>
      <c r="G51" s="56"/>
      <c r="H51" s="56"/>
      <c r="I51" s="59"/>
      <c r="J51" s="59"/>
      <c r="K51" s="57"/>
      <c r="L51" s="57"/>
      <c r="M51" s="57"/>
      <c r="N51" s="57"/>
      <c r="AM51" s="21"/>
      <c r="AN51" s="58" t="s">
        <v>9</v>
      </c>
      <c r="AO51" s="58"/>
      <c r="AP51" s="58"/>
      <c r="AQ51" s="58"/>
      <c r="AR51" s="58"/>
      <c r="AS51" s="58"/>
      <c r="AT51" s="58"/>
      <c r="AU51" s="58"/>
      <c r="AV51" s="58"/>
      <c r="AW51" s="58"/>
      <c r="AX51" s="58"/>
      <c r="AY51" s="58"/>
      <c r="AZ51" s="58"/>
      <c r="BA51" s="58"/>
      <c r="BB51" s="58" t="s">
        <v>10</v>
      </c>
      <c r="BC51" s="58"/>
      <c r="BD51" s="58"/>
      <c r="BE51" s="58"/>
      <c r="BF51" s="58"/>
      <c r="BG51" s="58"/>
      <c r="BH51" s="58"/>
      <c r="BI51" s="58"/>
      <c r="BJ51" s="58"/>
      <c r="BK51" s="58"/>
      <c r="BL51" s="58"/>
      <c r="BM51" s="58"/>
      <c r="BN51" s="58"/>
      <c r="BO51" s="58"/>
      <c r="BP51" s="41">
        <v>103.7</v>
      </c>
      <c r="BQ51" s="41"/>
      <c r="BR51" s="41"/>
      <c r="BS51" s="41"/>
      <c r="BT51" s="41"/>
      <c r="BU51" s="41"/>
      <c r="BV51" s="41"/>
      <c r="BW51" s="41"/>
      <c r="BX51" s="41">
        <v>128.1</v>
      </c>
      <c r="BY51" s="41"/>
      <c r="BZ51" s="41"/>
      <c r="CA51" s="41"/>
      <c r="CB51" s="41"/>
      <c r="CC51" s="41"/>
      <c r="CD51" s="41"/>
      <c r="CE51" s="41"/>
      <c r="CF51" s="41">
        <v>144.69999999999999</v>
      </c>
      <c r="CG51" s="41"/>
      <c r="CH51" s="41"/>
      <c r="CI51" s="41"/>
      <c r="CJ51" s="41"/>
      <c r="CK51" s="41"/>
      <c r="CL51" s="41"/>
      <c r="CM51" s="41"/>
      <c r="CN51" s="41">
        <v>178.9</v>
      </c>
      <c r="CO51" s="41"/>
      <c r="CP51" s="41"/>
      <c r="CQ51" s="41"/>
      <c r="CR51" s="41"/>
      <c r="CS51" s="41"/>
      <c r="CT51" s="41"/>
      <c r="CU51" s="41"/>
      <c r="CV51" s="41">
        <v>232</v>
      </c>
      <c r="CW51" s="41"/>
      <c r="CX51" s="41"/>
      <c r="CY51" s="41"/>
      <c r="CZ51" s="41"/>
      <c r="DA51" s="41"/>
      <c r="DB51" s="41"/>
      <c r="DC51" s="41"/>
    </row>
    <row r="52" spans="1:109" x14ac:dyDescent="0.15">
      <c r="B52" s="12"/>
      <c r="G52" s="56"/>
      <c r="H52" s="56"/>
      <c r="I52" s="59"/>
      <c r="J52" s="59"/>
      <c r="K52" s="57"/>
      <c r="L52" s="57"/>
      <c r="M52" s="57"/>
      <c r="N52" s="57"/>
      <c r="AM52" s="21"/>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row>
    <row r="53" spans="1:109" x14ac:dyDescent="0.15">
      <c r="A53" s="20"/>
      <c r="B53" s="12"/>
      <c r="G53" s="56"/>
      <c r="H53" s="56"/>
      <c r="I53" s="51"/>
      <c r="J53" s="51"/>
      <c r="K53" s="57"/>
      <c r="L53" s="57"/>
      <c r="M53" s="57"/>
      <c r="N53" s="57"/>
      <c r="AM53" s="21"/>
      <c r="AN53" s="58"/>
      <c r="AO53" s="58"/>
      <c r="AP53" s="58"/>
      <c r="AQ53" s="58"/>
      <c r="AR53" s="58"/>
      <c r="AS53" s="58"/>
      <c r="AT53" s="58"/>
      <c r="AU53" s="58"/>
      <c r="AV53" s="58"/>
      <c r="AW53" s="58"/>
      <c r="AX53" s="58"/>
      <c r="AY53" s="58"/>
      <c r="AZ53" s="58"/>
      <c r="BA53" s="58"/>
      <c r="BB53" s="58" t="s">
        <v>11</v>
      </c>
      <c r="BC53" s="58"/>
      <c r="BD53" s="58"/>
      <c r="BE53" s="58"/>
      <c r="BF53" s="58"/>
      <c r="BG53" s="58"/>
      <c r="BH53" s="58"/>
      <c r="BI53" s="58"/>
      <c r="BJ53" s="58"/>
      <c r="BK53" s="58"/>
      <c r="BL53" s="58"/>
      <c r="BM53" s="58"/>
      <c r="BN53" s="58"/>
      <c r="BO53" s="58"/>
      <c r="BP53" s="41">
        <v>66.900000000000006</v>
      </c>
      <c r="BQ53" s="41"/>
      <c r="BR53" s="41"/>
      <c r="BS53" s="41"/>
      <c r="BT53" s="41"/>
      <c r="BU53" s="41"/>
      <c r="BV53" s="41"/>
      <c r="BW53" s="41"/>
      <c r="BX53" s="41">
        <v>75.900000000000006</v>
      </c>
      <c r="BY53" s="41"/>
      <c r="BZ53" s="41"/>
      <c r="CA53" s="41"/>
      <c r="CB53" s="41"/>
      <c r="CC53" s="41"/>
      <c r="CD53" s="41"/>
      <c r="CE53" s="41"/>
      <c r="CF53" s="41">
        <v>75.2</v>
      </c>
      <c r="CG53" s="41"/>
      <c r="CH53" s="41"/>
      <c r="CI53" s="41"/>
      <c r="CJ53" s="41"/>
      <c r="CK53" s="41"/>
      <c r="CL53" s="41"/>
      <c r="CM53" s="41"/>
      <c r="CN53" s="41">
        <v>75.5</v>
      </c>
      <c r="CO53" s="41"/>
      <c r="CP53" s="41"/>
      <c r="CQ53" s="41"/>
      <c r="CR53" s="41"/>
      <c r="CS53" s="41"/>
      <c r="CT53" s="41"/>
      <c r="CU53" s="41"/>
      <c r="CV53" s="41">
        <v>69.2</v>
      </c>
      <c r="CW53" s="41"/>
      <c r="CX53" s="41"/>
      <c r="CY53" s="41"/>
      <c r="CZ53" s="41"/>
      <c r="DA53" s="41"/>
      <c r="DB53" s="41"/>
      <c r="DC53" s="41"/>
    </row>
    <row r="54" spans="1:109" x14ac:dyDescent="0.15">
      <c r="A54" s="20"/>
      <c r="B54" s="12"/>
      <c r="G54" s="56"/>
      <c r="H54" s="56"/>
      <c r="I54" s="51"/>
      <c r="J54" s="51"/>
      <c r="K54" s="57"/>
      <c r="L54" s="57"/>
      <c r="M54" s="57"/>
      <c r="N54" s="57"/>
      <c r="AM54" s="21"/>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row>
    <row r="55" spans="1:109" x14ac:dyDescent="0.15">
      <c r="A55" s="20"/>
      <c r="B55" s="12"/>
      <c r="G55" s="51"/>
      <c r="H55" s="51"/>
      <c r="I55" s="51"/>
      <c r="J55" s="51"/>
      <c r="K55" s="57"/>
      <c r="L55" s="57"/>
      <c r="M55" s="57"/>
      <c r="N55" s="57"/>
      <c r="AN55" s="55" t="s">
        <v>12</v>
      </c>
      <c r="AO55" s="55"/>
      <c r="AP55" s="55"/>
      <c r="AQ55" s="55"/>
      <c r="AR55" s="55"/>
      <c r="AS55" s="55"/>
      <c r="AT55" s="55"/>
      <c r="AU55" s="55"/>
      <c r="AV55" s="55"/>
      <c r="AW55" s="55"/>
      <c r="AX55" s="55"/>
      <c r="AY55" s="55"/>
      <c r="AZ55" s="55"/>
      <c r="BA55" s="55"/>
      <c r="BB55" s="58" t="s">
        <v>10</v>
      </c>
      <c r="BC55" s="58"/>
      <c r="BD55" s="58"/>
      <c r="BE55" s="58"/>
      <c r="BF55" s="58"/>
      <c r="BG55" s="58"/>
      <c r="BH55" s="58"/>
      <c r="BI55" s="58"/>
      <c r="BJ55" s="58"/>
      <c r="BK55" s="58"/>
      <c r="BL55" s="58"/>
      <c r="BM55" s="58"/>
      <c r="BN55" s="58"/>
      <c r="BO55" s="58"/>
      <c r="BP55" s="41">
        <v>52.3</v>
      </c>
      <c r="BQ55" s="41"/>
      <c r="BR55" s="41"/>
      <c r="BS55" s="41"/>
      <c r="BT55" s="41"/>
      <c r="BU55" s="41"/>
      <c r="BV55" s="41"/>
      <c r="BW55" s="41"/>
      <c r="BX55" s="41">
        <v>55.4</v>
      </c>
      <c r="BY55" s="41"/>
      <c r="BZ55" s="41"/>
      <c r="CA55" s="41"/>
      <c r="CB55" s="41"/>
      <c r="CC55" s="41"/>
      <c r="CD55" s="41"/>
      <c r="CE55" s="41"/>
      <c r="CF55" s="41">
        <v>52.7</v>
      </c>
      <c r="CG55" s="41"/>
      <c r="CH55" s="41"/>
      <c r="CI55" s="41"/>
      <c r="CJ55" s="41"/>
      <c r="CK55" s="41"/>
      <c r="CL55" s="41"/>
      <c r="CM55" s="41"/>
      <c r="CN55" s="41">
        <v>49.7</v>
      </c>
      <c r="CO55" s="41"/>
      <c r="CP55" s="41"/>
      <c r="CQ55" s="41"/>
      <c r="CR55" s="41"/>
      <c r="CS55" s="41"/>
      <c r="CT55" s="41"/>
      <c r="CU55" s="41"/>
      <c r="CV55" s="41">
        <v>37.299999999999997</v>
      </c>
      <c r="CW55" s="41"/>
      <c r="CX55" s="41"/>
      <c r="CY55" s="41"/>
      <c r="CZ55" s="41"/>
      <c r="DA55" s="41"/>
      <c r="DB55" s="41"/>
      <c r="DC55" s="41"/>
    </row>
    <row r="56" spans="1:109" x14ac:dyDescent="0.15">
      <c r="A56" s="20"/>
      <c r="B56" s="12"/>
      <c r="G56" s="51"/>
      <c r="H56" s="51"/>
      <c r="I56" s="51"/>
      <c r="J56" s="51"/>
      <c r="K56" s="57"/>
      <c r="L56" s="57"/>
      <c r="M56" s="57"/>
      <c r="N56" s="57"/>
      <c r="AN56" s="55"/>
      <c r="AO56" s="55"/>
      <c r="AP56" s="55"/>
      <c r="AQ56" s="55"/>
      <c r="AR56" s="55"/>
      <c r="AS56" s="55"/>
      <c r="AT56" s="55"/>
      <c r="AU56" s="55"/>
      <c r="AV56" s="55"/>
      <c r="AW56" s="55"/>
      <c r="AX56" s="55"/>
      <c r="AY56" s="55"/>
      <c r="AZ56" s="55"/>
      <c r="BA56" s="55"/>
      <c r="BB56" s="58"/>
      <c r="BC56" s="58"/>
      <c r="BD56" s="58"/>
      <c r="BE56" s="58"/>
      <c r="BF56" s="58"/>
      <c r="BG56" s="58"/>
      <c r="BH56" s="58"/>
      <c r="BI56" s="58"/>
      <c r="BJ56" s="58"/>
      <c r="BK56" s="58"/>
      <c r="BL56" s="58"/>
      <c r="BM56" s="58"/>
      <c r="BN56" s="58"/>
      <c r="BO56" s="58"/>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row>
    <row r="57" spans="1:109" s="20" customFormat="1" x14ac:dyDescent="0.15">
      <c r="B57" s="24"/>
      <c r="G57" s="51"/>
      <c r="H57" s="51"/>
      <c r="I57" s="60"/>
      <c r="J57" s="60"/>
      <c r="K57" s="57"/>
      <c r="L57" s="57"/>
      <c r="M57" s="57"/>
      <c r="N57" s="57"/>
      <c r="AM57" s="3"/>
      <c r="AN57" s="55"/>
      <c r="AO57" s="55"/>
      <c r="AP57" s="55"/>
      <c r="AQ57" s="55"/>
      <c r="AR57" s="55"/>
      <c r="AS57" s="55"/>
      <c r="AT57" s="55"/>
      <c r="AU57" s="55"/>
      <c r="AV57" s="55"/>
      <c r="AW57" s="55"/>
      <c r="AX57" s="55"/>
      <c r="AY57" s="55"/>
      <c r="AZ57" s="55"/>
      <c r="BA57" s="55"/>
      <c r="BB57" s="58" t="s">
        <v>11</v>
      </c>
      <c r="BC57" s="58"/>
      <c r="BD57" s="58"/>
      <c r="BE57" s="58"/>
      <c r="BF57" s="58"/>
      <c r="BG57" s="58"/>
      <c r="BH57" s="58"/>
      <c r="BI57" s="58"/>
      <c r="BJ57" s="58"/>
      <c r="BK57" s="58"/>
      <c r="BL57" s="58"/>
      <c r="BM57" s="58"/>
      <c r="BN57" s="58"/>
      <c r="BO57" s="58"/>
      <c r="BP57" s="41">
        <v>57.1</v>
      </c>
      <c r="BQ57" s="41"/>
      <c r="BR57" s="41"/>
      <c r="BS57" s="41"/>
      <c r="BT57" s="41"/>
      <c r="BU57" s="41"/>
      <c r="BV57" s="41"/>
      <c r="BW57" s="41"/>
      <c r="BX57" s="41">
        <v>58.7</v>
      </c>
      <c r="BY57" s="41"/>
      <c r="BZ57" s="41"/>
      <c r="CA57" s="41"/>
      <c r="CB57" s="41"/>
      <c r="CC57" s="41"/>
      <c r="CD57" s="41"/>
      <c r="CE57" s="41"/>
      <c r="CF57" s="41">
        <v>59.9</v>
      </c>
      <c r="CG57" s="41"/>
      <c r="CH57" s="41"/>
      <c r="CI57" s="41"/>
      <c r="CJ57" s="41"/>
      <c r="CK57" s="41"/>
      <c r="CL57" s="41"/>
      <c r="CM57" s="41"/>
      <c r="CN57" s="41">
        <v>60.1</v>
      </c>
      <c r="CO57" s="41"/>
      <c r="CP57" s="41"/>
      <c r="CQ57" s="41"/>
      <c r="CR57" s="41"/>
      <c r="CS57" s="41"/>
      <c r="CT57" s="41"/>
      <c r="CU57" s="41"/>
      <c r="CV57" s="41">
        <v>61.8</v>
      </c>
      <c r="CW57" s="41"/>
      <c r="CX57" s="41"/>
      <c r="CY57" s="41"/>
      <c r="CZ57" s="41"/>
      <c r="DA57" s="41"/>
      <c r="DB57" s="41"/>
      <c r="DC57" s="41"/>
      <c r="DD57" s="25"/>
      <c r="DE57" s="24"/>
    </row>
    <row r="58" spans="1:109" s="20" customFormat="1" x14ac:dyDescent="0.15">
      <c r="A58" s="3"/>
      <c r="B58" s="24"/>
      <c r="G58" s="51"/>
      <c r="H58" s="51"/>
      <c r="I58" s="60"/>
      <c r="J58" s="60"/>
      <c r="K58" s="57"/>
      <c r="L58" s="57"/>
      <c r="M58" s="57"/>
      <c r="N58" s="57"/>
      <c r="AM58" s="3"/>
      <c r="AN58" s="55"/>
      <c r="AO58" s="55"/>
      <c r="AP58" s="55"/>
      <c r="AQ58" s="55"/>
      <c r="AR58" s="55"/>
      <c r="AS58" s="55"/>
      <c r="AT58" s="55"/>
      <c r="AU58" s="55"/>
      <c r="AV58" s="55"/>
      <c r="AW58" s="55"/>
      <c r="AX58" s="55"/>
      <c r="AY58" s="55"/>
      <c r="AZ58" s="55"/>
      <c r="BA58" s="55"/>
      <c r="BB58" s="58"/>
      <c r="BC58" s="58"/>
      <c r="BD58" s="58"/>
      <c r="BE58" s="58"/>
      <c r="BF58" s="58"/>
      <c r="BG58" s="58"/>
      <c r="BH58" s="58"/>
      <c r="BI58" s="58"/>
      <c r="BJ58" s="58"/>
      <c r="BK58" s="58"/>
      <c r="BL58" s="58"/>
      <c r="BM58" s="58"/>
      <c r="BN58" s="58"/>
      <c r="BO58" s="58"/>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42" t="s">
        <v>18</v>
      </c>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4"/>
    </row>
    <row r="66" spans="2:107" x14ac:dyDescent="0.15">
      <c r="B66" s="12"/>
      <c r="AN66" s="45"/>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7"/>
    </row>
    <row r="67" spans="2:107" x14ac:dyDescent="0.15">
      <c r="B67" s="12"/>
      <c r="AN67" s="45"/>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7"/>
    </row>
    <row r="68" spans="2:107" x14ac:dyDescent="0.15">
      <c r="B68" s="12"/>
      <c r="AN68" s="45"/>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7"/>
    </row>
    <row r="69" spans="2:107" x14ac:dyDescent="0.15">
      <c r="B69" s="12"/>
      <c r="AN69" s="48"/>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5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1"/>
      <c r="H72" s="51"/>
      <c r="I72" s="51"/>
      <c r="J72" s="51"/>
      <c r="K72" s="22"/>
      <c r="L72" s="22"/>
      <c r="M72" s="23"/>
      <c r="N72" s="23"/>
      <c r="AN72" s="52"/>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4"/>
      <c r="BP72" s="55" t="s">
        <v>4</v>
      </c>
      <c r="BQ72" s="55"/>
      <c r="BR72" s="55"/>
      <c r="BS72" s="55"/>
      <c r="BT72" s="55"/>
      <c r="BU72" s="55"/>
      <c r="BV72" s="55"/>
      <c r="BW72" s="55"/>
      <c r="BX72" s="55" t="s">
        <v>5</v>
      </c>
      <c r="BY72" s="55"/>
      <c r="BZ72" s="55"/>
      <c r="CA72" s="55"/>
      <c r="CB72" s="55"/>
      <c r="CC72" s="55"/>
      <c r="CD72" s="55"/>
      <c r="CE72" s="55"/>
      <c r="CF72" s="55" t="s">
        <v>6</v>
      </c>
      <c r="CG72" s="55"/>
      <c r="CH72" s="55"/>
      <c r="CI72" s="55"/>
      <c r="CJ72" s="55"/>
      <c r="CK72" s="55"/>
      <c r="CL72" s="55"/>
      <c r="CM72" s="55"/>
      <c r="CN72" s="55" t="s">
        <v>7</v>
      </c>
      <c r="CO72" s="55"/>
      <c r="CP72" s="55"/>
      <c r="CQ72" s="55"/>
      <c r="CR72" s="55"/>
      <c r="CS72" s="55"/>
      <c r="CT72" s="55"/>
      <c r="CU72" s="55"/>
      <c r="CV72" s="55" t="s">
        <v>8</v>
      </c>
      <c r="CW72" s="55"/>
      <c r="CX72" s="55"/>
      <c r="CY72" s="55"/>
      <c r="CZ72" s="55"/>
      <c r="DA72" s="55"/>
      <c r="DB72" s="55"/>
      <c r="DC72" s="55"/>
    </row>
    <row r="73" spans="2:107" x14ac:dyDescent="0.15">
      <c r="B73" s="12"/>
      <c r="G73" s="56"/>
      <c r="H73" s="56"/>
      <c r="I73" s="56"/>
      <c r="J73" s="56"/>
      <c r="K73" s="61"/>
      <c r="L73" s="61"/>
      <c r="M73" s="61"/>
      <c r="N73" s="61"/>
      <c r="AM73" s="21"/>
      <c r="AN73" s="58" t="s">
        <v>9</v>
      </c>
      <c r="AO73" s="58"/>
      <c r="AP73" s="58"/>
      <c r="AQ73" s="58"/>
      <c r="AR73" s="58"/>
      <c r="AS73" s="58"/>
      <c r="AT73" s="58"/>
      <c r="AU73" s="58"/>
      <c r="AV73" s="58"/>
      <c r="AW73" s="58"/>
      <c r="AX73" s="58"/>
      <c r="AY73" s="58"/>
      <c r="AZ73" s="58"/>
      <c r="BA73" s="58"/>
      <c r="BB73" s="58" t="s">
        <v>10</v>
      </c>
      <c r="BC73" s="58"/>
      <c r="BD73" s="58"/>
      <c r="BE73" s="58"/>
      <c r="BF73" s="58"/>
      <c r="BG73" s="58"/>
      <c r="BH73" s="58"/>
      <c r="BI73" s="58"/>
      <c r="BJ73" s="58"/>
      <c r="BK73" s="58"/>
      <c r="BL73" s="58"/>
      <c r="BM73" s="58"/>
      <c r="BN73" s="58"/>
      <c r="BO73" s="58"/>
      <c r="BP73" s="41">
        <v>103.7</v>
      </c>
      <c r="BQ73" s="41"/>
      <c r="BR73" s="41"/>
      <c r="BS73" s="41"/>
      <c r="BT73" s="41"/>
      <c r="BU73" s="41"/>
      <c r="BV73" s="41"/>
      <c r="BW73" s="41"/>
      <c r="BX73" s="41">
        <v>128.1</v>
      </c>
      <c r="BY73" s="41"/>
      <c r="BZ73" s="41"/>
      <c r="CA73" s="41"/>
      <c r="CB73" s="41"/>
      <c r="CC73" s="41"/>
      <c r="CD73" s="41"/>
      <c r="CE73" s="41"/>
      <c r="CF73" s="41">
        <v>144.69999999999999</v>
      </c>
      <c r="CG73" s="41"/>
      <c r="CH73" s="41"/>
      <c r="CI73" s="41"/>
      <c r="CJ73" s="41"/>
      <c r="CK73" s="41"/>
      <c r="CL73" s="41"/>
      <c r="CM73" s="41"/>
      <c r="CN73" s="41">
        <v>178.9</v>
      </c>
      <c r="CO73" s="41"/>
      <c r="CP73" s="41"/>
      <c r="CQ73" s="41"/>
      <c r="CR73" s="41"/>
      <c r="CS73" s="41"/>
      <c r="CT73" s="41"/>
      <c r="CU73" s="41"/>
      <c r="CV73" s="41">
        <v>232</v>
      </c>
      <c r="CW73" s="41"/>
      <c r="CX73" s="41"/>
      <c r="CY73" s="41"/>
      <c r="CZ73" s="41"/>
      <c r="DA73" s="41"/>
      <c r="DB73" s="41"/>
      <c r="DC73" s="41"/>
    </row>
    <row r="74" spans="2:107" x14ac:dyDescent="0.15">
      <c r="B74" s="12"/>
      <c r="G74" s="56"/>
      <c r="H74" s="56"/>
      <c r="I74" s="56"/>
      <c r="J74" s="56"/>
      <c r="K74" s="61"/>
      <c r="L74" s="61"/>
      <c r="M74" s="61"/>
      <c r="N74" s="61"/>
      <c r="AM74" s="21"/>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row>
    <row r="75" spans="2:107" x14ac:dyDescent="0.15">
      <c r="B75" s="12"/>
      <c r="G75" s="56"/>
      <c r="H75" s="56"/>
      <c r="I75" s="51"/>
      <c r="J75" s="51"/>
      <c r="K75" s="57"/>
      <c r="L75" s="57"/>
      <c r="M75" s="57"/>
      <c r="N75" s="57"/>
      <c r="AM75" s="21"/>
      <c r="AN75" s="58"/>
      <c r="AO75" s="58"/>
      <c r="AP75" s="58"/>
      <c r="AQ75" s="58"/>
      <c r="AR75" s="58"/>
      <c r="AS75" s="58"/>
      <c r="AT75" s="58"/>
      <c r="AU75" s="58"/>
      <c r="AV75" s="58"/>
      <c r="AW75" s="58"/>
      <c r="AX75" s="58"/>
      <c r="AY75" s="58"/>
      <c r="AZ75" s="58"/>
      <c r="BA75" s="58"/>
      <c r="BB75" s="58" t="s">
        <v>14</v>
      </c>
      <c r="BC75" s="58"/>
      <c r="BD75" s="58"/>
      <c r="BE75" s="58"/>
      <c r="BF75" s="58"/>
      <c r="BG75" s="58"/>
      <c r="BH75" s="58"/>
      <c r="BI75" s="58"/>
      <c r="BJ75" s="58"/>
      <c r="BK75" s="58"/>
      <c r="BL75" s="58"/>
      <c r="BM75" s="58"/>
      <c r="BN75" s="58"/>
      <c r="BO75" s="58"/>
      <c r="BP75" s="41">
        <v>11.1</v>
      </c>
      <c r="BQ75" s="41"/>
      <c r="BR75" s="41"/>
      <c r="BS75" s="41"/>
      <c r="BT75" s="41"/>
      <c r="BU75" s="41"/>
      <c r="BV75" s="41"/>
      <c r="BW75" s="41"/>
      <c r="BX75" s="41">
        <v>11.4</v>
      </c>
      <c r="BY75" s="41"/>
      <c r="BZ75" s="41"/>
      <c r="CA75" s="41"/>
      <c r="CB75" s="41"/>
      <c r="CC75" s="41"/>
      <c r="CD75" s="41"/>
      <c r="CE75" s="41"/>
      <c r="CF75" s="41">
        <v>11.3</v>
      </c>
      <c r="CG75" s="41"/>
      <c r="CH75" s="41"/>
      <c r="CI75" s="41"/>
      <c r="CJ75" s="41"/>
      <c r="CK75" s="41"/>
      <c r="CL75" s="41"/>
      <c r="CM75" s="41"/>
      <c r="CN75" s="41">
        <v>11.7</v>
      </c>
      <c r="CO75" s="41"/>
      <c r="CP75" s="41"/>
      <c r="CQ75" s="41"/>
      <c r="CR75" s="41"/>
      <c r="CS75" s="41"/>
      <c r="CT75" s="41"/>
      <c r="CU75" s="41"/>
      <c r="CV75" s="41">
        <v>11.3</v>
      </c>
      <c r="CW75" s="41"/>
      <c r="CX75" s="41"/>
      <c r="CY75" s="41"/>
      <c r="CZ75" s="41"/>
      <c r="DA75" s="41"/>
      <c r="DB75" s="41"/>
      <c r="DC75" s="41"/>
    </row>
    <row r="76" spans="2:107" x14ac:dyDescent="0.15">
      <c r="B76" s="12"/>
      <c r="G76" s="56"/>
      <c r="H76" s="56"/>
      <c r="I76" s="51"/>
      <c r="J76" s="51"/>
      <c r="K76" s="57"/>
      <c r="L76" s="57"/>
      <c r="M76" s="57"/>
      <c r="N76" s="57"/>
      <c r="AM76" s="21"/>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row>
    <row r="77" spans="2:107" x14ac:dyDescent="0.15">
      <c r="B77" s="12"/>
      <c r="G77" s="51"/>
      <c r="H77" s="51"/>
      <c r="I77" s="51"/>
      <c r="J77" s="51"/>
      <c r="K77" s="61"/>
      <c r="L77" s="61"/>
      <c r="M77" s="61"/>
      <c r="N77" s="61"/>
      <c r="AN77" s="55" t="s">
        <v>12</v>
      </c>
      <c r="AO77" s="55"/>
      <c r="AP77" s="55"/>
      <c r="AQ77" s="55"/>
      <c r="AR77" s="55"/>
      <c r="AS77" s="55"/>
      <c r="AT77" s="55"/>
      <c r="AU77" s="55"/>
      <c r="AV77" s="55"/>
      <c r="AW77" s="55"/>
      <c r="AX77" s="55"/>
      <c r="AY77" s="55"/>
      <c r="AZ77" s="55"/>
      <c r="BA77" s="55"/>
      <c r="BB77" s="58" t="s">
        <v>10</v>
      </c>
      <c r="BC77" s="58"/>
      <c r="BD77" s="58"/>
      <c r="BE77" s="58"/>
      <c r="BF77" s="58"/>
      <c r="BG77" s="58"/>
      <c r="BH77" s="58"/>
      <c r="BI77" s="58"/>
      <c r="BJ77" s="58"/>
      <c r="BK77" s="58"/>
      <c r="BL77" s="58"/>
      <c r="BM77" s="58"/>
      <c r="BN77" s="58"/>
      <c r="BO77" s="58"/>
      <c r="BP77" s="41">
        <v>52.3</v>
      </c>
      <c r="BQ77" s="41"/>
      <c r="BR77" s="41"/>
      <c r="BS77" s="41"/>
      <c r="BT77" s="41"/>
      <c r="BU77" s="41"/>
      <c r="BV77" s="41"/>
      <c r="BW77" s="41"/>
      <c r="BX77" s="41">
        <v>55.4</v>
      </c>
      <c r="BY77" s="41"/>
      <c r="BZ77" s="41"/>
      <c r="CA77" s="41"/>
      <c r="CB77" s="41"/>
      <c r="CC77" s="41"/>
      <c r="CD77" s="41"/>
      <c r="CE77" s="41"/>
      <c r="CF77" s="41">
        <v>52.7</v>
      </c>
      <c r="CG77" s="41"/>
      <c r="CH77" s="41"/>
      <c r="CI77" s="41"/>
      <c r="CJ77" s="41"/>
      <c r="CK77" s="41"/>
      <c r="CL77" s="41"/>
      <c r="CM77" s="41"/>
      <c r="CN77" s="41">
        <v>49.7</v>
      </c>
      <c r="CO77" s="41"/>
      <c r="CP77" s="41"/>
      <c r="CQ77" s="41"/>
      <c r="CR77" s="41"/>
      <c r="CS77" s="41"/>
      <c r="CT77" s="41"/>
      <c r="CU77" s="41"/>
      <c r="CV77" s="41">
        <v>37.299999999999997</v>
      </c>
      <c r="CW77" s="41"/>
      <c r="CX77" s="41"/>
      <c r="CY77" s="41"/>
      <c r="CZ77" s="41"/>
      <c r="DA77" s="41"/>
      <c r="DB77" s="41"/>
      <c r="DC77" s="41"/>
    </row>
    <row r="78" spans="2:107" x14ac:dyDescent="0.15">
      <c r="B78" s="12"/>
      <c r="G78" s="51"/>
      <c r="H78" s="51"/>
      <c r="I78" s="51"/>
      <c r="J78" s="51"/>
      <c r="K78" s="61"/>
      <c r="L78" s="61"/>
      <c r="M78" s="61"/>
      <c r="N78" s="61"/>
      <c r="AN78" s="55"/>
      <c r="AO78" s="55"/>
      <c r="AP78" s="55"/>
      <c r="AQ78" s="55"/>
      <c r="AR78" s="55"/>
      <c r="AS78" s="55"/>
      <c r="AT78" s="55"/>
      <c r="AU78" s="55"/>
      <c r="AV78" s="55"/>
      <c r="AW78" s="55"/>
      <c r="AX78" s="55"/>
      <c r="AY78" s="55"/>
      <c r="AZ78" s="55"/>
      <c r="BA78" s="55"/>
      <c r="BB78" s="58"/>
      <c r="BC78" s="58"/>
      <c r="BD78" s="58"/>
      <c r="BE78" s="58"/>
      <c r="BF78" s="58"/>
      <c r="BG78" s="58"/>
      <c r="BH78" s="58"/>
      <c r="BI78" s="58"/>
      <c r="BJ78" s="58"/>
      <c r="BK78" s="58"/>
      <c r="BL78" s="58"/>
      <c r="BM78" s="58"/>
      <c r="BN78" s="58"/>
      <c r="BO78" s="58"/>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row>
    <row r="79" spans="2:107" x14ac:dyDescent="0.15">
      <c r="B79" s="12"/>
      <c r="G79" s="51"/>
      <c r="H79" s="51"/>
      <c r="I79" s="60"/>
      <c r="J79" s="60"/>
      <c r="K79" s="62"/>
      <c r="L79" s="62"/>
      <c r="M79" s="62"/>
      <c r="N79" s="62"/>
      <c r="AN79" s="55"/>
      <c r="AO79" s="55"/>
      <c r="AP79" s="55"/>
      <c r="AQ79" s="55"/>
      <c r="AR79" s="55"/>
      <c r="AS79" s="55"/>
      <c r="AT79" s="55"/>
      <c r="AU79" s="55"/>
      <c r="AV79" s="55"/>
      <c r="AW79" s="55"/>
      <c r="AX79" s="55"/>
      <c r="AY79" s="55"/>
      <c r="AZ79" s="55"/>
      <c r="BA79" s="55"/>
      <c r="BB79" s="58" t="s">
        <v>14</v>
      </c>
      <c r="BC79" s="58"/>
      <c r="BD79" s="58"/>
      <c r="BE79" s="58"/>
      <c r="BF79" s="58"/>
      <c r="BG79" s="58"/>
      <c r="BH79" s="58"/>
      <c r="BI79" s="58"/>
      <c r="BJ79" s="58"/>
      <c r="BK79" s="58"/>
      <c r="BL79" s="58"/>
      <c r="BM79" s="58"/>
      <c r="BN79" s="58"/>
      <c r="BO79" s="58"/>
      <c r="BP79" s="41">
        <v>10</v>
      </c>
      <c r="BQ79" s="41"/>
      <c r="BR79" s="41"/>
      <c r="BS79" s="41"/>
      <c r="BT79" s="41"/>
      <c r="BU79" s="41"/>
      <c r="BV79" s="41"/>
      <c r="BW79" s="41"/>
      <c r="BX79" s="41">
        <v>9.6999999999999993</v>
      </c>
      <c r="BY79" s="41"/>
      <c r="BZ79" s="41"/>
      <c r="CA79" s="41"/>
      <c r="CB79" s="41"/>
      <c r="CC79" s="41"/>
      <c r="CD79" s="41"/>
      <c r="CE79" s="41"/>
      <c r="CF79" s="41">
        <v>9.5</v>
      </c>
      <c r="CG79" s="41"/>
      <c r="CH79" s="41"/>
      <c r="CI79" s="41"/>
      <c r="CJ79" s="41"/>
      <c r="CK79" s="41"/>
      <c r="CL79" s="41"/>
      <c r="CM79" s="41"/>
      <c r="CN79" s="41">
        <v>9.1999999999999993</v>
      </c>
      <c r="CO79" s="41"/>
      <c r="CP79" s="41"/>
      <c r="CQ79" s="41"/>
      <c r="CR79" s="41"/>
      <c r="CS79" s="41"/>
      <c r="CT79" s="41"/>
      <c r="CU79" s="41"/>
      <c r="CV79" s="41">
        <v>8.6</v>
      </c>
      <c r="CW79" s="41"/>
      <c r="CX79" s="41"/>
      <c r="CY79" s="41"/>
      <c r="CZ79" s="41"/>
      <c r="DA79" s="41"/>
      <c r="DB79" s="41"/>
      <c r="DC79" s="41"/>
    </row>
    <row r="80" spans="2:107" x14ac:dyDescent="0.15">
      <c r="B80" s="12"/>
      <c r="G80" s="51"/>
      <c r="H80" s="51"/>
      <c r="I80" s="60"/>
      <c r="J80" s="60"/>
      <c r="K80" s="62"/>
      <c r="L80" s="62"/>
      <c r="M80" s="62"/>
      <c r="N80" s="62"/>
      <c r="AN80" s="55"/>
      <c r="AO80" s="55"/>
      <c r="AP80" s="55"/>
      <c r="AQ80" s="55"/>
      <c r="AR80" s="55"/>
      <c r="AS80" s="55"/>
      <c r="AT80" s="55"/>
      <c r="AU80" s="55"/>
      <c r="AV80" s="55"/>
      <c r="AW80" s="55"/>
      <c r="AX80" s="55"/>
      <c r="AY80" s="55"/>
      <c r="AZ80" s="55"/>
      <c r="BA80" s="55"/>
      <c r="BB80" s="58"/>
      <c r="BC80" s="58"/>
      <c r="BD80" s="58"/>
      <c r="BE80" s="58"/>
      <c r="BF80" s="58"/>
      <c r="BG80" s="58"/>
      <c r="BH80" s="58"/>
      <c r="BI80" s="58"/>
      <c r="BJ80" s="58"/>
      <c r="BK80" s="58"/>
      <c r="BL80" s="58"/>
      <c r="BM80" s="58"/>
      <c r="BN80" s="58"/>
      <c r="BO80" s="58"/>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S4j2nsAjfnxS1buJ5g1lSRrClQBEQRKuJmEK5QnuoqhQ6BS2NT0jFb+o42ZwE2DSjyaZJp42vpSDUsYRLPD78g==" saltValue="XW0AnJ0s5j0uMzoVPXGi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UxWbzjdyrR5rKIP+CA0OF2V/fWGrkUpom59rk5UdoRdrlROKlS7fmIK6tlJy4AZh72YX95AdPKSWN/Njj4W43w==" saltValue="lYQcpwWBt5d9ToePwEoqJ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Tf2S6E2T7T21YTOjqiD+7NtjoYm5WAmUiSnXCGulJ6V/lnPobSRGyIzc14lq1DyPlxvS0fdecPRzsQ9u2xZ8ng==" saltValue="cbj+F/y+Lc5HCw/wRvwbZ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341" customWidth="1"/>
    <col min="96" max="133" width="1.625" style="497" customWidth="1"/>
    <col min="134" max="143" width="1.625" style="341" customWidth="1"/>
    <col min="144" max="16384" width="0" style="341" hidden="1"/>
  </cols>
  <sheetData>
    <row r="1" spans="2:143" ht="22.5" customHeight="1" thickBot="1" x14ac:dyDescent="0.2">
      <c r="B1" s="335"/>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7"/>
      <c r="CE1" s="337"/>
      <c r="CF1" s="337"/>
      <c r="CG1" s="337"/>
      <c r="CH1" s="337"/>
      <c r="CI1" s="337"/>
      <c r="CJ1" s="337"/>
      <c r="CK1" s="337"/>
      <c r="CL1" s="337"/>
      <c r="CM1" s="337"/>
      <c r="CN1" s="337"/>
      <c r="CO1" s="337"/>
      <c r="CP1" s="337"/>
      <c r="CQ1" s="337"/>
      <c r="CR1" s="337"/>
      <c r="CS1" s="337"/>
      <c r="CT1" s="337"/>
      <c r="CU1" s="337"/>
      <c r="CV1" s="337"/>
      <c r="CW1" s="337"/>
      <c r="CX1" s="337"/>
      <c r="CY1" s="337"/>
      <c r="CZ1" s="337"/>
      <c r="DA1" s="337"/>
      <c r="DB1" s="337"/>
      <c r="DC1" s="337"/>
      <c r="DD1" s="337"/>
      <c r="DE1" s="337"/>
      <c r="DF1" s="337"/>
      <c r="DG1" s="337"/>
      <c r="DH1" s="338" t="s">
        <v>145</v>
      </c>
      <c r="DI1" s="339"/>
      <c r="DJ1" s="339"/>
      <c r="DK1" s="339"/>
      <c r="DL1" s="339"/>
      <c r="DM1" s="339"/>
      <c r="DN1" s="340"/>
      <c r="DO1" s="341"/>
      <c r="DP1" s="338" t="s">
        <v>146</v>
      </c>
      <c r="DQ1" s="339"/>
      <c r="DR1" s="339"/>
      <c r="DS1" s="339"/>
      <c r="DT1" s="339"/>
      <c r="DU1" s="339"/>
      <c r="DV1" s="339"/>
      <c r="DW1" s="339"/>
      <c r="DX1" s="339"/>
      <c r="DY1" s="339"/>
      <c r="DZ1" s="339"/>
      <c r="EA1" s="339"/>
      <c r="EB1" s="339"/>
      <c r="EC1" s="340"/>
      <c r="ED1" s="336"/>
      <c r="EE1" s="336"/>
      <c r="EF1" s="336"/>
      <c r="EG1" s="336"/>
      <c r="EH1" s="336"/>
      <c r="EI1" s="336"/>
      <c r="EJ1" s="336"/>
      <c r="EK1" s="336"/>
      <c r="EL1" s="336"/>
      <c r="EM1" s="336"/>
    </row>
    <row r="2" spans="2:143" ht="22.5" customHeight="1" x14ac:dyDescent="0.15">
      <c r="B2" s="342" t="s">
        <v>147</v>
      </c>
      <c r="R2" s="343"/>
      <c r="S2" s="343"/>
      <c r="T2" s="343"/>
      <c r="U2" s="343"/>
      <c r="V2" s="343"/>
      <c r="W2" s="343"/>
      <c r="X2" s="343"/>
      <c r="Y2" s="343"/>
      <c r="Z2" s="343"/>
      <c r="AA2" s="343"/>
      <c r="AB2" s="343"/>
      <c r="AC2" s="343"/>
      <c r="AE2" s="344"/>
      <c r="AF2" s="344"/>
      <c r="AG2" s="344"/>
      <c r="AH2" s="344"/>
      <c r="AI2" s="344"/>
      <c r="AJ2" s="343"/>
      <c r="AK2" s="343"/>
      <c r="AL2" s="343"/>
      <c r="AM2" s="343"/>
      <c r="AN2" s="343"/>
      <c r="AO2" s="343"/>
      <c r="AP2" s="343"/>
      <c r="CD2" s="337"/>
      <c r="CE2" s="337"/>
      <c r="CF2" s="337"/>
      <c r="CG2" s="337"/>
      <c r="CH2" s="337"/>
      <c r="CI2" s="337"/>
      <c r="CJ2" s="337"/>
      <c r="CK2" s="337"/>
      <c r="CL2" s="337"/>
      <c r="CM2" s="337"/>
      <c r="CN2" s="337"/>
      <c r="CO2" s="337"/>
      <c r="CP2" s="337"/>
      <c r="CQ2" s="337"/>
      <c r="CR2" s="337"/>
      <c r="CS2" s="337"/>
      <c r="CT2" s="337"/>
      <c r="CU2" s="337"/>
      <c r="CV2" s="337"/>
      <c r="CW2" s="337"/>
      <c r="CX2" s="337"/>
      <c r="CY2" s="337"/>
      <c r="CZ2" s="337"/>
      <c r="DA2" s="337"/>
      <c r="DB2" s="337"/>
      <c r="DC2" s="337"/>
      <c r="DD2" s="337"/>
      <c r="DE2" s="337"/>
      <c r="DF2" s="337"/>
      <c r="DG2" s="337"/>
      <c r="DH2" s="337"/>
      <c r="DI2" s="337"/>
      <c r="DJ2" s="337"/>
      <c r="DK2" s="337"/>
      <c r="DL2" s="337"/>
      <c r="DM2" s="337"/>
      <c r="DN2" s="337"/>
      <c r="DO2" s="337"/>
      <c r="DP2" s="337"/>
      <c r="DQ2" s="337"/>
      <c r="DR2" s="337"/>
      <c r="DS2" s="337"/>
      <c r="DT2" s="337"/>
      <c r="DU2" s="337"/>
      <c r="DV2" s="337"/>
      <c r="DW2" s="337"/>
      <c r="DX2" s="337"/>
      <c r="DY2" s="337"/>
      <c r="DZ2" s="337"/>
      <c r="EA2" s="337"/>
      <c r="EB2" s="337"/>
      <c r="EC2" s="337"/>
    </row>
    <row r="3" spans="2:143" ht="11.25" customHeight="1" x14ac:dyDescent="0.15">
      <c r="B3" s="345" t="s">
        <v>148</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5" t="s">
        <v>149</v>
      </c>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7"/>
      <c r="CD3" s="348" t="s">
        <v>150</v>
      </c>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50"/>
    </row>
    <row r="4" spans="2:143" ht="11.25" customHeight="1" x14ac:dyDescent="0.15">
      <c r="B4" s="345" t="s">
        <v>26</v>
      </c>
      <c r="C4" s="346"/>
      <c r="D4" s="346"/>
      <c r="E4" s="346"/>
      <c r="F4" s="346"/>
      <c r="G4" s="346"/>
      <c r="H4" s="346"/>
      <c r="I4" s="346"/>
      <c r="J4" s="346"/>
      <c r="K4" s="346"/>
      <c r="L4" s="346"/>
      <c r="M4" s="346"/>
      <c r="N4" s="346"/>
      <c r="O4" s="346"/>
      <c r="P4" s="346"/>
      <c r="Q4" s="347"/>
      <c r="R4" s="345" t="s">
        <v>151</v>
      </c>
      <c r="S4" s="346"/>
      <c r="T4" s="346"/>
      <c r="U4" s="346"/>
      <c r="V4" s="346"/>
      <c r="W4" s="346"/>
      <c r="X4" s="346"/>
      <c r="Y4" s="347"/>
      <c r="Z4" s="345" t="s">
        <v>152</v>
      </c>
      <c r="AA4" s="346"/>
      <c r="AB4" s="346"/>
      <c r="AC4" s="347"/>
      <c r="AD4" s="345" t="s">
        <v>153</v>
      </c>
      <c r="AE4" s="346"/>
      <c r="AF4" s="346"/>
      <c r="AG4" s="346"/>
      <c r="AH4" s="346"/>
      <c r="AI4" s="346"/>
      <c r="AJ4" s="346"/>
      <c r="AK4" s="347"/>
      <c r="AL4" s="345" t="s">
        <v>152</v>
      </c>
      <c r="AM4" s="346"/>
      <c r="AN4" s="346"/>
      <c r="AO4" s="347"/>
      <c r="AP4" s="351" t="s">
        <v>154</v>
      </c>
      <c r="AQ4" s="351"/>
      <c r="AR4" s="351"/>
      <c r="AS4" s="351"/>
      <c r="AT4" s="351"/>
      <c r="AU4" s="351"/>
      <c r="AV4" s="351"/>
      <c r="AW4" s="351"/>
      <c r="AX4" s="351"/>
      <c r="AY4" s="351"/>
      <c r="AZ4" s="351"/>
      <c r="BA4" s="351"/>
      <c r="BB4" s="351"/>
      <c r="BC4" s="351"/>
      <c r="BD4" s="351"/>
      <c r="BE4" s="351"/>
      <c r="BF4" s="351"/>
      <c r="BG4" s="351" t="s">
        <v>155</v>
      </c>
      <c r="BH4" s="351"/>
      <c r="BI4" s="351"/>
      <c r="BJ4" s="351"/>
      <c r="BK4" s="351"/>
      <c r="BL4" s="351"/>
      <c r="BM4" s="351"/>
      <c r="BN4" s="351"/>
      <c r="BO4" s="351" t="s">
        <v>152</v>
      </c>
      <c r="BP4" s="351"/>
      <c r="BQ4" s="351"/>
      <c r="BR4" s="351"/>
      <c r="BS4" s="351" t="s">
        <v>156</v>
      </c>
      <c r="BT4" s="351"/>
      <c r="BU4" s="351"/>
      <c r="BV4" s="351"/>
      <c r="BW4" s="351"/>
      <c r="BX4" s="351"/>
      <c r="BY4" s="351"/>
      <c r="BZ4" s="351"/>
      <c r="CA4" s="351"/>
      <c r="CB4" s="351"/>
      <c r="CD4" s="348" t="s">
        <v>157</v>
      </c>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50"/>
    </row>
    <row r="5" spans="2:143" s="369" customFormat="1" ht="11.25" customHeight="1" x14ac:dyDescent="0.15">
      <c r="B5" s="352" t="s">
        <v>158</v>
      </c>
      <c r="C5" s="353"/>
      <c r="D5" s="353"/>
      <c r="E5" s="353"/>
      <c r="F5" s="353"/>
      <c r="G5" s="353"/>
      <c r="H5" s="353"/>
      <c r="I5" s="353"/>
      <c r="J5" s="353"/>
      <c r="K5" s="353"/>
      <c r="L5" s="353"/>
      <c r="M5" s="353"/>
      <c r="N5" s="353"/>
      <c r="O5" s="353"/>
      <c r="P5" s="353"/>
      <c r="Q5" s="354"/>
      <c r="R5" s="355">
        <v>3196311</v>
      </c>
      <c r="S5" s="356"/>
      <c r="T5" s="356"/>
      <c r="U5" s="356"/>
      <c r="V5" s="356"/>
      <c r="W5" s="356"/>
      <c r="X5" s="356"/>
      <c r="Y5" s="357"/>
      <c r="Z5" s="358">
        <v>12.3</v>
      </c>
      <c r="AA5" s="358"/>
      <c r="AB5" s="358"/>
      <c r="AC5" s="358"/>
      <c r="AD5" s="359">
        <v>3064775</v>
      </c>
      <c r="AE5" s="359"/>
      <c r="AF5" s="359"/>
      <c r="AG5" s="359"/>
      <c r="AH5" s="359"/>
      <c r="AI5" s="359"/>
      <c r="AJ5" s="359"/>
      <c r="AK5" s="359"/>
      <c r="AL5" s="360">
        <v>39.200000000000003</v>
      </c>
      <c r="AM5" s="361"/>
      <c r="AN5" s="361"/>
      <c r="AO5" s="362"/>
      <c r="AP5" s="352" t="s">
        <v>159</v>
      </c>
      <c r="AQ5" s="353"/>
      <c r="AR5" s="353"/>
      <c r="AS5" s="353"/>
      <c r="AT5" s="353"/>
      <c r="AU5" s="353"/>
      <c r="AV5" s="353"/>
      <c r="AW5" s="353"/>
      <c r="AX5" s="353"/>
      <c r="AY5" s="353"/>
      <c r="AZ5" s="353"/>
      <c r="BA5" s="353"/>
      <c r="BB5" s="353"/>
      <c r="BC5" s="353"/>
      <c r="BD5" s="353"/>
      <c r="BE5" s="353"/>
      <c r="BF5" s="354"/>
      <c r="BG5" s="363">
        <v>3063142</v>
      </c>
      <c r="BH5" s="364"/>
      <c r="BI5" s="364"/>
      <c r="BJ5" s="364"/>
      <c r="BK5" s="364"/>
      <c r="BL5" s="364"/>
      <c r="BM5" s="364"/>
      <c r="BN5" s="365"/>
      <c r="BO5" s="366">
        <v>95.8</v>
      </c>
      <c r="BP5" s="366"/>
      <c r="BQ5" s="366"/>
      <c r="BR5" s="366"/>
      <c r="BS5" s="367">
        <v>35245</v>
      </c>
      <c r="BT5" s="367"/>
      <c r="BU5" s="367"/>
      <c r="BV5" s="367"/>
      <c r="BW5" s="367"/>
      <c r="BX5" s="367"/>
      <c r="BY5" s="367"/>
      <c r="BZ5" s="367"/>
      <c r="CA5" s="367"/>
      <c r="CB5" s="368"/>
      <c r="CD5" s="348" t="s">
        <v>154</v>
      </c>
      <c r="CE5" s="349"/>
      <c r="CF5" s="349"/>
      <c r="CG5" s="349"/>
      <c r="CH5" s="349"/>
      <c r="CI5" s="349"/>
      <c r="CJ5" s="349"/>
      <c r="CK5" s="349"/>
      <c r="CL5" s="349"/>
      <c r="CM5" s="349"/>
      <c r="CN5" s="349"/>
      <c r="CO5" s="349"/>
      <c r="CP5" s="349"/>
      <c r="CQ5" s="350"/>
      <c r="CR5" s="348" t="s">
        <v>160</v>
      </c>
      <c r="CS5" s="349"/>
      <c r="CT5" s="349"/>
      <c r="CU5" s="349"/>
      <c r="CV5" s="349"/>
      <c r="CW5" s="349"/>
      <c r="CX5" s="349"/>
      <c r="CY5" s="350"/>
      <c r="CZ5" s="348" t="s">
        <v>152</v>
      </c>
      <c r="DA5" s="349"/>
      <c r="DB5" s="349"/>
      <c r="DC5" s="350"/>
      <c r="DD5" s="348" t="s">
        <v>161</v>
      </c>
      <c r="DE5" s="349"/>
      <c r="DF5" s="349"/>
      <c r="DG5" s="349"/>
      <c r="DH5" s="349"/>
      <c r="DI5" s="349"/>
      <c r="DJ5" s="349"/>
      <c r="DK5" s="349"/>
      <c r="DL5" s="349"/>
      <c r="DM5" s="349"/>
      <c r="DN5" s="349"/>
      <c r="DO5" s="349"/>
      <c r="DP5" s="350"/>
      <c r="DQ5" s="348" t="s">
        <v>162</v>
      </c>
      <c r="DR5" s="349"/>
      <c r="DS5" s="349"/>
      <c r="DT5" s="349"/>
      <c r="DU5" s="349"/>
      <c r="DV5" s="349"/>
      <c r="DW5" s="349"/>
      <c r="DX5" s="349"/>
      <c r="DY5" s="349"/>
      <c r="DZ5" s="349"/>
      <c r="EA5" s="349"/>
      <c r="EB5" s="349"/>
      <c r="EC5" s="350"/>
    </row>
    <row r="6" spans="2:143" ht="11.25" customHeight="1" x14ac:dyDescent="0.15">
      <c r="B6" s="370" t="s">
        <v>163</v>
      </c>
      <c r="C6" s="371"/>
      <c r="D6" s="371"/>
      <c r="E6" s="371"/>
      <c r="F6" s="371"/>
      <c r="G6" s="371"/>
      <c r="H6" s="371"/>
      <c r="I6" s="371"/>
      <c r="J6" s="371"/>
      <c r="K6" s="371"/>
      <c r="L6" s="371"/>
      <c r="M6" s="371"/>
      <c r="N6" s="371"/>
      <c r="O6" s="371"/>
      <c r="P6" s="371"/>
      <c r="Q6" s="372"/>
      <c r="R6" s="363">
        <v>167721</v>
      </c>
      <c r="S6" s="364"/>
      <c r="T6" s="364"/>
      <c r="U6" s="364"/>
      <c r="V6" s="364"/>
      <c r="W6" s="364"/>
      <c r="X6" s="364"/>
      <c r="Y6" s="365"/>
      <c r="Z6" s="366">
        <v>0.6</v>
      </c>
      <c r="AA6" s="366"/>
      <c r="AB6" s="366"/>
      <c r="AC6" s="366"/>
      <c r="AD6" s="367">
        <v>167721</v>
      </c>
      <c r="AE6" s="367"/>
      <c r="AF6" s="367"/>
      <c r="AG6" s="367"/>
      <c r="AH6" s="367"/>
      <c r="AI6" s="367"/>
      <c r="AJ6" s="367"/>
      <c r="AK6" s="367"/>
      <c r="AL6" s="373">
        <v>2.1</v>
      </c>
      <c r="AM6" s="374"/>
      <c r="AN6" s="374"/>
      <c r="AO6" s="375"/>
      <c r="AP6" s="370" t="s">
        <v>164</v>
      </c>
      <c r="AQ6" s="371"/>
      <c r="AR6" s="371"/>
      <c r="AS6" s="371"/>
      <c r="AT6" s="371"/>
      <c r="AU6" s="371"/>
      <c r="AV6" s="371"/>
      <c r="AW6" s="371"/>
      <c r="AX6" s="371"/>
      <c r="AY6" s="371"/>
      <c r="AZ6" s="371"/>
      <c r="BA6" s="371"/>
      <c r="BB6" s="371"/>
      <c r="BC6" s="371"/>
      <c r="BD6" s="371"/>
      <c r="BE6" s="371"/>
      <c r="BF6" s="372"/>
      <c r="BG6" s="363">
        <v>3063142</v>
      </c>
      <c r="BH6" s="364"/>
      <c r="BI6" s="364"/>
      <c r="BJ6" s="364"/>
      <c r="BK6" s="364"/>
      <c r="BL6" s="364"/>
      <c r="BM6" s="364"/>
      <c r="BN6" s="365"/>
      <c r="BO6" s="366">
        <v>95.8</v>
      </c>
      <c r="BP6" s="366"/>
      <c r="BQ6" s="366"/>
      <c r="BR6" s="366"/>
      <c r="BS6" s="367">
        <v>35245</v>
      </c>
      <c r="BT6" s="367"/>
      <c r="BU6" s="367"/>
      <c r="BV6" s="367"/>
      <c r="BW6" s="367"/>
      <c r="BX6" s="367"/>
      <c r="BY6" s="367"/>
      <c r="BZ6" s="367"/>
      <c r="CA6" s="367"/>
      <c r="CB6" s="368"/>
      <c r="CD6" s="376" t="s">
        <v>165</v>
      </c>
      <c r="CE6" s="377"/>
      <c r="CF6" s="377"/>
      <c r="CG6" s="377"/>
      <c r="CH6" s="377"/>
      <c r="CI6" s="377"/>
      <c r="CJ6" s="377"/>
      <c r="CK6" s="377"/>
      <c r="CL6" s="377"/>
      <c r="CM6" s="377"/>
      <c r="CN6" s="377"/>
      <c r="CO6" s="377"/>
      <c r="CP6" s="377"/>
      <c r="CQ6" s="378"/>
      <c r="CR6" s="363">
        <v>168090</v>
      </c>
      <c r="CS6" s="364"/>
      <c r="CT6" s="364"/>
      <c r="CU6" s="364"/>
      <c r="CV6" s="364"/>
      <c r="CW6" s="364"/>
      <c r="CX6" s="364"/>
      <c r="CY6" s="365"/>
      <c r="CZ6" s="360">
        <v>0.7</v>
      </c>
      <c r="DA6" s="361"/>
      <c r="DB6" s="361"/>
      <c r="DC6" s="379"/>
      <c r="DD6" s="380" t="s">
        <v>65</v>
      </c>
      <c r="DE6" s="364"/>
      <c r="DF6" s="364"/>
      <c r="DG6" s="364"/>
      <c r="DH6" s="364"/>
      <c r="DI6" s="364"/>
      <c r="DJ6" s="364"/>
      <c r="DK6" s="364"/>
      <c r="DL6" s="364"/>
      <c r="DM6" s="364"/>
      <c r="DN6" s="364"/>
      <c r="DO6" s="364"/>
      <c r="DP6" s="365"/>
      <c r="DQ6" s="380">
        <v>168090</v>
      </c>
      <c r="DR6" s="364"/>
      <c r="DS6" s="364"/>
      <c r="DT6" s="364"/>
      <c r="DU6" s="364"/>
      <c r="DV6" s="364"/>
      <c r="DW6" s="364"/>
      <c r="DX6" s="364"/>
      <c r="DY6" s="364"/>
      <c r="DZ6" s="364"/>
      <c r="EA6" s="364"/>
      <c r="EB6" s="364"/>
      <c r="EC6" s="381"/>
    </row>
    <row r="7" spans="2:143" ht="11.25" customHeight="1" x14ac:dyDescent="0.15">
      <c r="B7" s="370" t="s">
        <v>166</v>
      </c>
      <c r="C7" s="371"/>
      <c r="D7" s="371"/>
      <c r="E7" s="371"/>
      <c r="F7" s="371"/>
      <c r="G7" s="371"/>
      <c r="H7" s="371"/>
      <c r="I7" s="371"/>
      <c r="J7" s="371"/>
      <c r="K7" s="371"/>
      <c r="L7" s="371"/>
      <c r="M7" s="371"/>
      <c r="N7" s="371"/>
      <c r="O7" s="371"/>
      <c r="P7" s="371"/>
      <c r="Q7" s="372"/>
      <c r="R7" s="363">
        <v>2721</v>
      </c>
      <c r="S7" s="364"/>
      <c r="T7" s="364"/>
      <c r="U7" s="364"/>
      <c r="V7" s="364"/>
      <c r="W7" s="364"/>
      <c r="X7" s="364"/>
      <c r="Y7" s="365"/>
      <c r="Z7" s="366">
        <v>0</v>
      </c>
      <c r="AA7" s="366"/>
      <c r="AB7" s="366"/>
      <c r="AC7" s="366"/>
      <c r="AD7" s="367">
        <v>2721</v>
      </c>
      <c r="AE7" s="367"/>
      <c r="AF7" s="367"/>
      <c r="AG7" s="367"/>
      <c r="AH7" s="367"/>
      <c r="AI7" s="367"/>
      <c r="AJ7" s="367"/>
      <c r="AK7" s="367"/>
      <c r="AL7" s="373">
        <v>0</v>
      </c>
      <c r="AM7" s="374"/>
      <c r="AN7" s="374"/>
      <c r="AO7" s="375"/>
      <c r="AP7" s="370" t="s">
        <v>167</v>
      </c>
      <c r="AQ7" s="371"/>
      <c r="AR7" s="371"/>
      <c r="AS7" s="371"/>
      <c r="AT7" s="371"/>
      <c r="AU7" s="371"/>
      <c r="AV7" s="371"/>
      <c r="AW7" s="371"/>
      <c r="AX7" s="371"/>
      <c r="AY7" s="371"/>
      <c r="AZ7" s="371"/>
      <c r="BA7" s="371"/>
      <c r="BB7" s="371"/>
      <c r="BC7" s="371"/>
      <c r="BD7" s="371"/>
      <c r="BE7" s="371"/>
      <c r="BF7" s="372"/>
      <c r="BG7" s="363">
        <v>1377734</v>
      </c>
      <c r="BH7" s="364"/>
      <c r="BI7" s="364"/>
      <c r="BJ7" s="364"/>
      <c r="BK7" s="364"/>
      <c r="BL7" s="364"/>
      <c r="BM7" s="364"/>
      <c r="BN7" s="365"/>
      <c r="BO7" s="366">
        <v>43.1</v>
      </c>
      <c r="BP7" s="366"/>
      <c r="BQ7" s="366"/>
      <c r="BR7" s="366"/>
      <c r="BS7" s="367">
        <v>35245</v>
      </c>
      <c r="BT7" s="367"/>
      <c r="BU7" s="367"/>
      <c r="BV7" s="367"/>
      <c r="BW7" s="367"/>
      <c r="BX7" s="367"/>
      <c r="BY7" s="367"/>
      <c r="BZ7" s="367"/>
      <c r="CA7" s="367"/>
      <c r="CB7" s="368"/>
      <c r="CD7" s="382" t="s">
        <v>168</v>
      </c>
      <c r="CE7" s="383"/>
      <c r="CF7" s="383"/>
      <c r="CG7" s="383"/>
      <c r="CH7" s="383"/>
      <c r="CI7" s="383"/>
      <c r="CJ7" s="383"/>
      <c r="CK7" s="383"/>
      <c r="CL7" s="383"/>
      <c r="CM7" s="383"/>
      <c r="CN7" s="383"/>
      <c r="CO7" s="383"/>
      <c r="CP7" s="383"/>
      <c r="CQ7" s="384"/>
      <c r="CR7" s="363">
        <v>11847227</v>
      </c>
      <c r="CS7" s="364"/>
      <c r="CT7" s="364"/>
      <c r="CU7" s="364"/>
      <c r="CV7" s="364"/>
      <c r="CW7" s="364"/>
      <c r="CX7" s="364"/>
      <c r="CY7" s="365"/>
      <c r="CZ7" s="366">
        <v>46.5</v>
      </c>
      <c r="DA7" s="366"/>
      <c r="DB7" s="366"/>
      <c r="DC7" s="366"/>
      <c r="DD7" s="380">
        <v>4627082</v>
      </c>
      <c r="DE7" s="364"/>
      <c r="DF7" s="364"/>
      <c r="DG7" s="364"/>
      <c r="DH7" s="364"/>
      <c r="DI7" s="364"/>
      <c r="DJ7" s="364"/>
      <c r="DK7" s="364"/>
      <c r="DL7" s="364"/>
      <c r="DM7" s="364"/>
      <c r="DN7" s="364"/>
      <c r="DO7" s="364"/>
      <c r="DP7" s="365"/>
      <c r="DQ7" s="380">
        <v>2443539</v>
      </c>
      <c r="DR7" s="364"/>
      <c r="DS7" s="364"/>
      <c r="DT7" s="364"/>
      <c r="DU7" s="364"/>
      <c r="DV7" s="364"/>
      <c r="DW7" s="364"/>
      <c r="DX7" s="364"/>
      <c r="DY7" s="364"/>
      <c r="DZ7" s="364"/>
      <c r="EA7" s="364"/>
      <c r="EB7" s="364"/>
      <c r="EC7" s="381"/>
    </row>
    <row r="8" spans="2:143" ht="11.25" customHeight="1" x14ac:dyDescent="0.15">
      <c r="B8" s="370" t="s">
        <v>169</v>
      </c>
      <c r="C8" s="371"/>
      <c r="D8" s="371"/>
      <c r="E8" s="371"/>
      <c r="F8" s="371"/>
      <c r="G8" s="371"/>
      <c r="H8" s="371"/>
      <c r="I8" s="371"/>
      <c r="J8" s="371"/>
      <c r="K8" s="371"/>
      <c r="L8" s="371"/>
      <c r="M8" s="371"/>
      <c r="N8" s="371"/>
      <c r="O8" s="371"/>
      <c r="P8" s="371"/>
      <c r="Q8" s="372"/>
      <c r="R8" s="363">
        <v>6318</v>
      </c>
      <c r="S8" s="364"/>
      <c r="T8" s="364"/>
      <c r="U8" s="364"/>
      <c r="V8" s="364"/>
      <c r="W8" s="364"/>
      <c r="X8" s="364"/>
      <c r="Y8" s="365"/>
      <c r="Z8" s="366">
        <v>0</v>
      </c>
      <c r="AA8" s="366"/>
      <c r="AB8" s="366"/>
      <c r="AC8" s="366"/>
      <c r="AD8" s="367">
        <v>6318</v>
      </c>
      <c r="AE8" s="367"/>
      <c r="AF8" s="367"/>
      <c r="AG8" s="367"/>
      <c r="AH8" s="367"/>
      <c r="AI8" s="367"/>
      <c r="AJ8" s="367"/>
      <c r="AK8" s="367"/>
      <c r="AL8" s="373">
        <v>0.1</v>
      </c>
      <c r="AM8" s="374"/>
      <c r="AN8" s="374"/>
      <c r="AO8" s="375"/>
      <c r="AP8" s="370" t="s">
        <v>170</v>
      </c>
      <c r="AQ8" s="371"/>
      <c r="AR8" s="371"/>
      <c r="AS8" s="371"/>
      <c r="AT8" s="371"/>
      <c r="AU8" s="371"/>
      <c r="AV8" s="371"/>
      <c r="AW8" s="371"/>
      <c r="AX8" s="371"/>
      <c r="AY8" s="371"/>
      <c r="AZ8" s="371"/>
      <c r="BA8" s="371"/>
      <c r="BB8" s="371"/>
      <c r="BC8" s="371"/>
      <c r="BD8" s="371"/>
      <c r="BE8" s="371"/>
      <c r="BF8" s="372"/>
      <c r="BG8" s="363">
        <v>48488</v>
      </c>
      <c r="BH8" s="364"/>
      <c r="BI8" s="364"/>
      <c r="BJ8" s="364"/>
      <c r="BK8" s="364"/>
      <c r="BL8" s="364"/>
      <c r="BM8" s="364"/>
      <c r="BN8" s="365"/>
      <c r="BO8" s="366">
        <v>1.5</v>
      </c>
      <c r="BP8" s="366"/>
      <c r="BQ8" s="366"/>
      <c r="BR8" s="366"/>
      <c r="BS8" s="380" t="s">
        <v>65</v>
      </c>
      <c r="BT8" s="364"/>
      <c r="BU8" s="364"/>
      <c r="BV8" s="364"/>
      <c r="BW8" s="364"/>
      <c r="BX8" s="364"/>
      <c r="BY8" s="364"/>
      <c r="BZ8" s="364"/>
      <c r="CA8" s="364"/>
      <c r="CB8" s="381"/>
      <c r="CD8" s="382" t="s">
        <v>171</v>
      </c>
      <c r="CE8" s="383"/>
      <c r="CF8" s="383"/>
      <c r="CG8" s="383"/>
      <c r="CH8" s="383"/>
      <c r="CI8" s="383"/>
      <c r="CJ8" s="383"/>
      <c r="CK8" s="383"/>
      <c r="CL8" s="383"/>
      <c r="CM8" s="383"/>
      <c r="CN8" s="383"/>
      <c r="CO8" s="383"/>
      <c r="CP8" s="383"/>
      <c r="CQ8" s="384"/>
      <c r="CR8" s="363">
        <v>4301632</v>
      </c>
      <c r="CS8" s="364"/>
      <c r="CT8" s="364"/>
      <c r="CU8" s="364"/>
      <c r="CV8" s="364"/>
      <c r="CW8" s="364"/>
      <c r="CX8" s="364"/>
      <c r="CY8" s="365"/>
      <c r="CZ8" s="366">
        <v>16.899999999999999</v>
      </c>
      <c r="DA8" s="366"/>
      <c r="DB8" s="366"/>
      <c r="DC8" s="366"/>
      <c r="DD8" s="380">
        <v>2652</v>
      </c>
      <c r="DE8" s="364"/>
      <c r="DF8" s="364"/>
      <c r="DG8" s="364"/>
      <c r="DH8" s="364"/>
      <c r="DI8" s="364"/>
      <c r="DJ8" s="364"/>
      <c r="DK8" s="364"/>
      <c r="DL8" s="364"/>
      <c r="DM8" s="364"/>
      <c r="DN8" s="364"/>
      <c r="DO8" s="364"/>
      <c r="DP8" s="365"/>
      <c r="DQ8" s="380">
        <v>1912195</v>
      </c>
      <c r="DR8" s="364"/>
      <c r="DS8" s="364"/>
      <c r="DT8" s="364"/>
      <c r="DU8" s="364"/>
      <c r="DV8" s="364"/>
      <c r="DW8" s="364"/>
      <c r="DX8" s="364"/>
      <c r="DY8" s="364"/>
      <c r="DZ8" s="364"/>
      <c r="EA8" s="364"/>
      <c r="EB8" s="364"/>
      <c r="EC8" s="381"/>
    </row>
    <row r="9" spans="2:143" ht="11.25" customHeight="1" x14ac:dyDescent="0.15">
      <c r="B9" s="370" t="s">
        <v>172</v>
      </c>
      <c r="C9" s="371"/>
      <c r="D9" s="371"/>
      <c r="E9" s="371"/>
      <c r="F9" s="371"/>
      <c r="G9" s="371"/>
      <c r="H9" s="371"/>
      <c r="I9" s="371"/>
      <c r="J9" s="371"/>
      <c r="K9" s="371"/>
      <c r="L9" s="371"/>
      <c r="M9" s="371"/>
      <c r="N9" s="371"/>
      <c r="O9" s="371"/>
      <c r="P9" s="371"/>
      <c r="Q9" s="372"/>
      <c r="R9" s="363">
        <v>9359</v>
      </c>
      <c r="S9" s="364"/>
      <c r="T9" s="364"/>
      <c r="U9" s="364"/>
      <c r="V9" s="364"/>
      <c r="W9" s="364"/>
      <c r="X9" s="364"/>
      <c r="Y9" s="365"/>
      <c r="Z9" s="366">
        <v>0</v>
      </c>
      <c r="AA9" s="366"/>
      <c r="AB9" s="366"/>
      <c r="AC9" s="366"/>
      <c r="AD9" s="367">
        <v>9359</v>
      </c>
      <c r="AE9" s="367"/>
      <c r="AF9" s="367"/>
      <c r="AG9" s="367"/>
      <c r="AH9" s="367"/>
      <c r="AI9" s="367"/>
      <c r="AJ9" s="367"/>
      <c r="AK9" s="367"/>
      <c r="AL9" s="373">
        <v>0.1</v>
      </c>
      <c r="AM9" s="374"/>
      <c r="AN9" s="374"/>
      <c r="AO9" s="375"/>
      <c r="AP9" s="370" t="s">
        <v>173</v>
      </c>
      <c r="AQ9" s="371"/>
      <c r="AR9" s="371"/>
      <c r="AS9" s="371"/>
      <c r="AT9" s="371"/>
      <c r="AU9" s="371"/>
      <c r="AV9" s="371"/>
      <c r="AW9" s="371"/>
      <c r="AX9" s="371"/>
      <c r="AY9" s="371"/>
      <c r="AZ9" s="371"/>
      <c r="BA9" s="371"/>
      <c r="BB9" s="371"/>
      <c r="BC9" s="371"/>
      <c r="BD9" s="371"/>
      <c r="BE9" s="371"/>
      <c r="BF9" s="372"/>
      <c r="BG9" s="363">
        <v>1090193</v>
      </c>
      <c r="BH9" s="364"/>
      <c r="BI9" s="364"/>
      <c r="BJ9" s="364"/>
      <c r="BK9" s="364"/>
      <c r="BL9" s="364"/>
      <c r="BM9" s="364"/>
      <c r="BN9" s="365"/>
      <c r="BO9" s="366">
        <v>34.1</v>
      </c>
      <c r="BP9" s="366"/>
      <c r="BQ9" s="366"/>
      <c r="BR9" s="366"/>
      <c r="BS9" s="380" t="s">
        <v>65</v>
      </c>
      <c r="BT9" s="364"/>
      <c r="BU9" s="364"/>
      <c r="BV9" s="364"/>
      <c r="BW9" s="364"/>
      <c r="BX9" s="364"/>
      <c r="BY9" s="364"/>
      <c r="BZ9" s="364"/>
      <c r="CA9" s="364"/>
      <c r="CB9" s="381"/>
      <c r="CD9" s="382" t="s">
        <v>174</v>
      </c>
      <c r="CE9" s="383"/>
      <c r="CF9" s="383"/>
      <c r="CG9" s="383"/>
      <c r="CH9" s="383"/>
      <c r="CI9" s="383"/>
      <c r="CJ9" s="383"/>
      <c r="CK9" s="383"/>
      <c r="CL9" s="383"/>
      <c r="CM9" s="383"/>
      <c r="CN9" s="383"/>
      <c r="CO9" s="383"/>
      <c r="CP9" s="383"/>
      <c r="CQ9" s="384"/>
      <c r="CR9" s="363">
        <v>1267615</v>
      </c>
      <c r="CS9" s="364"/>
      <c r="CT9" s="364"/>
      <c r="CU9" s="364"/>
      <c r="CV9" s="364"/>
      <c r="CW9" s="364"/>
      <c r="CX9" s="364"/>
      <c r="CY9" s="365"/>
      <c r="CZ9" s="366">
        <v>5</v>
      </c>
      <c r="DA9" s="366"/>
      <c r="DB9" s="366"/>
      <c r="DC9" s="366"/>
      <c r="DD9" s="380">
        <v>2180</v>
      </c>
      <c r="DE9" s="364"/>
      <c r="DF9" s="364"/>
      <c r="DG9" s="364"/>
      <c r="DH9" s="364"/>
      <c r="DI9" s="364"/>
      <c r="DJ9" s="364"/>
      <c r="DK9" s="364"/>
      <c r="DL9" s="364"/>
      <c r="DM9" s="364"/>
      <c r="DN9" s="364"/>
      <c r="DO9" s="364"/>
      <c r="DP9" s="365"/>
      <c r="DQ9" s="380">
        <v>763061</v>
      </c>
      <c r="DR9" s="364"/>
      <c r="DS9" s="364"/>
      <c r="DT9" s="364"/>
      <c r="DU9" s="364"/>
      <c r="DV9" s="364"/>
      <c r="DW9" s="364"/>
      <c r="DX9" s="364"/>
      <c r="DY9" s="364"/>
      <c r="DZ9" s="364"/>
      <c r="EA9" s="364"/>
      <c r="EB9" s="364"/>
      <c r="EC9" s="381"/>
    </row>
    <row r="10" spans="2:143" ht="11.25" customHeight="1" x14ac:dyDescent="0.15">
      <c r="B10" s="370" t="s">
        <v>175</v>
      </c>
      <c r="C10" s="371"/>
      <c r="D10" s="371"/>
      <c r="E10" s="371"/>
      <c r="F10" s="371"/>
      <c r="G10" s="371"/>
      <c r="H10" s="371"/>
      <c r="I10" s="371"/>
      <c r="J10" s="371"/>
      <c r="K10" s="371"/>
      <c r="L10" s="371"/>
      <c r="M10" s="371"/>
      <c r="N10" s="371"/>
      <c r="O10" s="371"/>
      <c r="P10" s="371"/>
      <c r="Q10" s="372"/>
      <c r="R10" s="363" t="s">
        <v>65</v>
      </c>
      <c r="S10" s="364"/>
      <c r="T10" s="364"/>
      <c r="U10" s="364"/>
      <c r="V10" s="364"/>
      <c r="W10" s="364"/>
      <c r="X10" s="364"/>
      <c r="Y10" s="365"/>
      <c r="Z10" s="366" t="s">
        <v>65</v>
      </c>
      <c r="AA10" s="366"/>
      <c r="AB10" s="366"/>
      <c r="AC10" s="366"/>
      <c r="AD10" s="367" t="s">
        <v>65</v>
      </c>
      <c r="AE10" s="367"/>
      <c r="AF10" s="367"/>
      <c r="AG10" s="367"/>
      <c r="AH10" s="367"/>
      <c r="AI10" s="367"/>
      <c r="AJ10" s="367"/>
      <c r="AK10" s="367"/>
      <c r="AL10" s="373" t="s">
        <v>65</v>
      </c>
      <c r="AM10" s="374"/>
      <c r="AN10" s="374"/>
      <c r="AO10" s="375"/>
      <c r="AP10" s="370" t="s">
        <v>176</v>
      </c>
      <c r="AQ10" s="371"/>
      <c r="AR10" s="371"/>
      <c r="AS10" s="371"/>
      <c r="AT10" s="371"/>
      <c r="AU10" s="371"/>
      <c r="AV10" s="371"/>
      <c r="AW10" s="371"/>
      <c r="AX10" s="371"/>
      <c r="AY10" s="371"/>
      <c r="AZ10" s="371"/>
      <c r="BA10" s="371"/>
      <c r="BB10" s="371"/>
      <c r="BC10" s="371"/>
      <c r="BD10" s="371"/>
      <c r="BE10" s="371"/>
      <c r="BF10" s="372"/>
      <c r="BG10" s="363">
        <v>85889</v>
      </c>
      <c r="BH10" s="364"/>
      <c r="BI10" s="364"/>
      <c r="BJ10" s="364"/>
      <c r="BK10" s="364"/>
      <c r="BL10" s="364"/>
      <c r="BM10" s="364"/>
      <c r="BN10" s="365"/>
      <c r="BO10" s="366">
        <v>2.7</v>
      </c>
      <c r="BP10" s="366"/>
      <c r="BQ10" s="366"/>
      <c r="BR10" s="366"/>
      <c r="BS10" s="380" t="s">
        <v>65</v>
      </c>
      <c r="BT10" s="364"/>
      <c r="BU10" s="364"/>
      <c r="BV10" s="364"/>
      <c r="BW10" s="364"/>
      <c r="BX10" s="364"/>
      <c r="BY10" s="364"/>
      <c r="BZ10" s="364"/>
      <c r="CA10" s="364"/>
      <c r="CB10" s="381"/>
      <c r="CD10" s="382" t="s">
        <v>177</v>
      </c>
      <c r="CE10" s="383"/>
      <c r="CF10" s="383"/>
      <c r="CG10" s="383"/>
      <c r="CH10" s="383"/>
      <c r="CI10" s="383"/>
      <c r="CJ10" s="383"/>
      <c r="CK10" s="383"/>
      <c r="CL10" s="383"/>
      <c r="CM10" s="383"/>
      <c r="CN10" s="383"/>
      <c r="CO10" s="383"/>
      <c r="CP10" s="383"/>
      <c r="CQ10" s="384"/>
      <c r="CR10" s="363">
        <v>74375</v>
      </c>
      <c r="CS10" s="364"/>
      <c r="CT10" s="364"/>
      <c r="CU10" s="364"/>
      <c r="CV10" s="364"/>
      <c r="CW10" s="364"/>
      <c r="CX10" s="364"/>
      <c r="CY10" s="365"/>
      <c r="CZ10" s="366">
        <v>0.3</v>
      </c>
      <c r="DA10" s="366"/>
      <c r="DB10" s="366"/>
      <c r="DC10" s="366"/>
      <c r="DD10" s="380" t="s">
        <v>65</v>
      </c>
      <c r="DE10" s="364"/>
      <c r="DF10" s="364"/>
      <c r="DG10" s="364"/>
      <c r="DH10" s="364"/>
      <c r="DI10" s="364"/>
      <c r="DJ10" s="364"/>
      <c r="DK10" s="364"/>
      <c r="DL10" s="364"/>
      <c r="DM10" s="364"/>
      <c r="DN10" s="364"/>
      <c r="DO10" s="364"/>
      <c r="DP10" s="365"/>
      <c r="DQ10" s="380">
        <v>19754</v>
      </c>
      <c r="DR10" s="364"/>
      <c r="DS10" s="364"/>
      <c r="DT10" s="364"/>
      <c r="DU10" s="364"/>
      <c r="DV10" s="364"/>
      <c r="DW10" s="364"/>
      <c r="DX10" s="364"/>
      <c r="DY10" s="364"/>
      <c r="DZ10" s="364"/>
      <c r="EA10" s="364"/>
      <c r="EB10" s="364"/>
      <c r="EC10" s="381"/>
    </row>
    <row r="11" spans="2:143" ht="11.25" customHeight="1" x14ac:dyDescent="0.15">
      <c r="B11" s="370" t="s">
        <v>178</v>
      </c>
      <c r="C11" s="371"/>
      <c r="D11" s="371"/>
      <c r="E11" s="371"/>
      <c r="F11" s="371"/>
      <c r="G11" s="371"/>
      <c r="H11" s="371"/>
      <c r="I11" s="371"/>
      <c r="J11" s="371"/>
      <c r="K11" s="371"/>
      <c r="L11" s="371"/>
      <c r="M11" s="371"/>
      <c r="N11" s="371"/>
      <c r="O11" s="371"/>
      <c r="P11" s="371"/>
      <c r="Q11" s="372"/>
      <c r="R11" s="363">
        <v>624577</v>
      </c>
      <c r="S11" s="364"/>
      <c r="T11" s="364"/>
      <c r="U11" s="364"/>
      <c r="V11" s="364"/>
      <c r="W11" s="364"/>
      <c r="X11" s="364"/>
      <c r="Y11" s="365"/>
      <c r="Z11" s="373">
        <v>2.4</v>
      </c>
      <c r="AA11" s="374"/>
      <c r="AB11" s="374"/>
      <c r="AC11" s="385"/>
      <c r="AD11" s="380">
        <v>624577</v>
      </c>
      <c r="AE11" s="364"/>
      <c r="AF11" s="364"/>
      <c r="AG11" s="364"/>
      <c r="AH11" s="364"/>
      <c r="AI11" s="364"/>
      <c r="AJ11" s="364"/>
      <c r="AK11" s="365"/>
      <c r="AL11" s="373">
        <v>8</v>
      </c>
      <c r="AM11" s="374"/>
      <c r="AN11" s="374"/>
      <c r="AO11" s="375"/>
      <c r="AP11" s="370" t="s">
        <v>179</v>
      </c>
      <c r="AQ11" s="371"/>
      <c r="AR11" s="371"/>
      <c r="AS11" s="371"/>
      <c r="AT11" s="371"/>
      <c r="AU11" s="371"/>
      <c r="AV11" s="371"/>
      <c r="AW11" s="371"/>
      <c r="AX11" s="371"/>
      <c r="AY11" s="371"/>
      <c r="AZ11" s="371"/>
      <c r="BA11" s="371"/>
      <c r="BB11" s="371"/>
      <c r="BC11" s="371"/>
      <c r="BD11" s="371"/>
      <c r="BE11" s="371"/>
      <c r="BF11" s="372"/>
      <c r="BG11" s="363">
        <v>153164</v>
      </c>
      <c r="BH11" s="364"/>
      <c r="BI11" s="364"/>
      <c r="BJ11" s="364"/>
      <c r="BK11" s="364"/>
      <c r="BL11" s="364"/>
      <c r="BM11" s="364"/>
      <c r="BN11" s="365"/>
      <c r="BO11" s="366">
        <v>4.8</v>
      </c>
      <c r="BP11" s="366"/>
      <c r="BQ11" s="366"/>
      <c r="BR11" s="366"/>
      <c r="BS11" s="380">
        <v>35245</v>
      </c>
      <c r="BT11" s="364"/>
      <c r="BU11" s="364"/>
      <c r="BV11" s="364"/>
      <c r="BW11" s="364"/>
      <c r="BX11" s="364"/>
      <c r="BY11" s="364"/>
      <c r="BZ11" s="364"/>
      <c r="CA11" s="364"/>
      <c r="CB11" s="381"/>
      <c r="CD11" s="382" t="s">
        <v>180</v>
      </c>
      <c r="CE11" s="383"/>
      <c r="CF11" s="383"/>
      <c r="CG11" s="383"/>
      <c r="CH11" s="383"/>
      <c r="CI11" s="383"/>
      <c r="CJ11" s="383"/>
      <c r="CK11" s="383"/>
      <c r="CL11" s="383"/>
      <c r="CM11" s="383"/>
      <c r="CN11" s="383"/>
      <c r="CO11" s="383"/>
      <c r="CP11" s="383"/>
      <c r="CQ11" s="384"/>
      <c r="CR11" s="363">
        <v>725651</v>
      </c>
      <c r="CS11" s="364"/>
      <c r="CT11" s="364"/>
      <c r="CU11" s="364"/>
      <c r="CV11" s="364"/>
      <c r="CW11" s="364"/>
      <c r="CX11" s="364"/>
      <c r="CY11" s="365"/>
      <c r="CZ11" s="366">
        <v>2.9</v>
      </c>
      <c r="DA11" s="366"/>
      <c r="DB11" s="366"/>
      <c r="DC11" s="366"/>
      <c r="DD11" s="380">
        <v>212130</v>
      </c>
      <c r="DE11" s="364"/>
      <c r="DF11" s="364"/>
      <c r="DG11" s="364"/>
      <c r="DH11" s="364"/>
      <c r="DI11" s="364"/>
      <c r="DJ11" s="364"/>
      <c r="DK11" s="364"/>
      <c r="DL11" s="364"/>
      <c r="DM11" s="364"/>
      <c r="DN11" s="364"/>
      <c r="DO11" s="364"/>
      <c r="DP11" s="365"/>
      <c r="DQ11" s="380">
        <v>288653</v>
      </c>
      <c r="DR11" s="364"/>
      <c r="DS11" s="364"/>
      <c r="DT11" s="364"/>
      <c r="DU11" s="364"/>
      <c r="DV11" s="364"/>
      <c r="DW11" s="364"/>
      <c r="DX11" s="364"/>
      <c r="DY11" s="364"/>
      <c r="DZ11" s="364"/>
      <c r="EA11" s="364"/>
      <c r="EB11" s="364"/>
      <c r="EC11" s="381"/>
    </row>
    <row r="12" spans="2:143" ht="11.25" customHeight="1" x14ac:dyDescent="0.15">
      <c r="B12" s="370" t="s">
        <v>181</v>
      </c>
      <c r="C12" s="371"/>
      <c r="D12" s="371"/>
      <c r="E12" s="371"/>
      <c r="F12" s="371"/>
      <c r="G12" s="371"/>
      <c r="H12" s="371"/>
      <c r="I12" s="371"/>
      <c r="J12" s="371"/>
      <c r="K12" s="371"/>
      <c r="L12" s="371"/>
      <c r="M12" s="371"/>
      <c r="N12" s="371"/>
      <c r="O12" s="371"/>
      <c r="P12" s="371"/>
      <c r="Q12" s="372"/>
      <c r="R12" s="363" t="s">
        <v>65</v>
      </c>
      <c r="S12" s="364"/>
      <c r="T12" s="364"/>
      <c r="U12" s="364"/>
      <c r="V12" s="364"/>
      <c r="W12" s="364"/>
      <c r="X12" s="364"/>
      <c r="Y12" s="365"/>
      <c r="Z12" s="366" t="s">
        <v>65</v>
      </c>
      <c r="AA12" s="366"/>
      <c r="AB12" s="366"/>
      <c r="AC12" s="366"/>
      <c r="AD12" s="367" t="s">
        <v>65</v>
      </c>
      <c r="AE12" s="367"/>
      <c r="AF12" s="367"/>
      <c r="AG12" s="367"/>
      <c r="AH12" s="367"/>
      <c r="AI12" s="367"/>
      <c r="AJ12" s="367"/>
      <c r="AK12" s="367"/>
      <c r="AL12" s="373" t="s">
        <v>65</v>
      </c>
      <c r="AM12" s="374"/>
      <c r="AN12" s="374"/>
      <c r="AO12" s="375"/>
      <c r="AP12" s="370" t="s">
        <v>182</v>
      </c>
      <c r="AQ12" s="371"/>
      <c r="AR12" s="371"/>
      <c r="AS12" s="371"/>
      <c r="AT12" s="371"/>
      <c r="AU12" s="371"/>
      <c r="AV12" s="371"/>
      <c r="AW12" s="371"/>
      <c r="AX12" s="371"/>
      <c r="AY12" s="371"/>
      <c r="AZ12" s="371"/>
      <c r="BA12" s="371"/>
      <c r="BB12" s="371"/>
      <c r="BC12" s="371"/>
      <c r="BD12" s="371"/>
      <c r="BE12" s="371"/>
      <c r="BF12" s="372"/>
      <c r="BG12" s="363">
        <v>1407894</v>
      </c>
      <c r="BH12" s="364"/>
      <c r="BI12" s="364"/>
      <c r="BJ12" s="364"/>
      <c r="BK12" s="364"/>
      <c r="BL12" s="364"/>
      <c r="BM12" s="364"/>
      <c r="BN12" s="365"/>
      <c r="BO12" s="366">
        <v>44</v>
      </c>
      <c r="BP12" s="366"/>
      <c r="BQ12" s="366"/>
      <c r="BR12" s="366"/>
      <c r="BS12" s="380" t="s">
        <v>65</v>
      </c>
      <c r="BT12" s="364"/>
      <c r="BU12" s="364"/>
      <c r="BV12" s="364"/>
      <c r="BW12" s="364"/>
      <c r="BX12" s="364"/>
      <c r="BY12" s="364"/>
      <c r="BZ12" s="364"/>
      <c r="CA12" s="364"/>
      <c r="CB12" s="381"/>
      <c r="CD12" s="382" t="s">
        <v>183</v>
      </c>
      <c r="CE12" s="383"/>
      <c r="CF12" s="383"/>
      <c r="CG12" s="383"/>
      <c r="CH12" s="383"/>
      <c r="CI12" s="383"/>
      <c r="CJ12" s="383"/>
      <c r="CK12" s="383"/>
      <c r="CL12" s="383"/>
      <c r="CM12" s="383"/>
      <c r="CN12" s="383"/>
      <c r="CO12" s="383"/>
      <c r="CP12" s="383"/>
      <c r="CQ12" s="384"/>
      <c r="CR12" s="363">
        <v>823449</v>
      </c>
      <c r="CS12" s="364"/>
      <c r="CT12" s="364"/>
      <c r="CU12" s="364"/>
      <c r="CV12" s="364"/>
      <c r="CW12" s="364"/>
      <c r="CX12" s="364"/>
      <c r="CY12" s="365"/>
      <c r="CZ12" s="366">
        <v>3.2</v>
      </c>
      <c r="DA12" s="366"/>
      <c r="DB12" s="366"/>
      <c r="DC12" s="366"/>
      <c r="DD12" s="380">
        <v>8879</v>
      </c>
      <c r="DE12" s="364"/>
      <c r="DF12" s="364"/>
      <c r="DG12" s="364"/>
      <c r="DH12" s="364"/>
      <c r="DI12" s="364"/>
      <c r="DJ12" s="364"/>
      <c r="DK12" s="364"/>
      <c r="DL12" s="364"/>
      <c r="DM12" s="364"/>
      <c r="DN12" s="364"/>
      <c r="DO12" s="364"/>
      <c r="DP12" s="365"/>
      <c r="DQ12" s="380">
        <v>696373</v>
      </c>
      <c r="DR12" s="364"/>
      <c r="DS12" s="364"/>
      <c r="DT12" s="364"/>
      <c r="DU12" s="364"/>
      <c r="DV12" s="364"/>
      <c r="DW12" s="364"/>
      <c r="DX12" s="364"/>
      <c r="DY12" s="364"/>
      <c r="DZ12" s="364"/>
      <c r="EA12" s="364"/>
      <c r="EB12" s="364"/>
      <c r="EC12" s="381"/>
    </row>
    <row r="13" spans="2:143" ht="11.25" customHeight="1" x14ac:dyDescent="0.15">
      <c r="B13" s="370" t="s">
        <v>184</v>
      </c>
      <c r="C13" s="371"/>
      <c r="D13" s="371"/>
      <c r="E13" s="371"/>
      <c r="F13" s="371"/>
      <c r="G13" s="371"/>
      <c r="H13" s="371"/>
      <c r="I13" s="371"/>
      <c r="J13" s="371"/>
      <c r="K13" s="371"/>
      <c r="L13" s="371"/>
      <c r="M13" s="371"/>
      <c r="N13" s="371"/>
      <c r="O13" s="371"/>
      <c r="P13" s="371"/>
      <c r="Q13" s="372"/>
      <c r="R13" s="363" t="s">
        <v>65</v>
      </c>
      <c r="S13" s="364"/>
      <c r="T13" s="364"/>
      <c r="U13" s="364"/>
      <c r="V13" s="364"/>
      <c r="W13" s="364"/>
      <c r="X13" s="364"/>
      <c r="Y13" s="365"/>
      <c r="Z13" s="366" t="s">
        <v>65</v>
      </c>
      <c r="AA13" s="366"/>
      <c r="AB13" s="366"/>
      <c r="AC13" s="366"/>
      <c r="AD13" s="367" t="s">
        <v>65</v>
      </c>
      <c r="AE13" s="367"/>
      <c r="AF13" s="367"/>
      <c r="AG13" s="367"/>
      <c r="AH13" s="367"/>
      <c r="AI13" s="367"/>
      <c r="AJ13" s="367"/>
      <c r="AK13" s="367"/>
      <c r="AL13" s="373" t="s">
        <v>65</v>
      </c>
      <c r="AM13" s="374"/>
      <c r="AN13" s="374"/>
      <c r="AO13" s="375"/>
      <c r="AP13" s="370" t="s">
        <v>185</v>
      </c>
      <c r="AQ13" s="371"/>
      <c r="AR13" s="371"/>
      <c r="AS13" s="371"/>
      <c r="AT13" s="371"/>
      <c r="AU13" s="371"/>
      <c r="AV13" s="371"/>
      <c r="AW13" s="371"/>
      <c r="AX13" s="371"/>
      <c r="AY13" s="371"/>
      <c r="AZ13" s="371"/>
      <c r="BA13" s="371"/>
      <c r="BB13" s="371"/>
      <c r="BC13" s="371"/>
      <c r="BD13" s="371"/>
      <c r="BE13" s="371"/>
      <c r="BF13" s="372"/>
      <c r="BG13" s="363">
        <v>1296392</v>
      </c>
      <c r="BH13" s="364"/>
      <c r="BI13" s="364"/>
      <c r="BJ13" s="364"/>
      <c r="BK13" s="364"/>
      <c r="BL13" s="364"/>
      <c r="BM13" s="364"/>
      <c r="BN13" s="365"/>
      <c r="BO13" s="366">
        <v>40.6</v>
      </c>
      <c r="BP13" s="366"/>
      <c r="BQ13" s="366"/>
      <c r="BR13" s="366"/>
      <c r="BS13" s="380" t="s">
        <v>65</v>
      </c>
      <c r="BT13" s="364"/>
      <c r="BU13" s="364"/>
      <c r="BV13" s="364"/>
      <c r="BW13" s="364"/>
      <c r="BX13" s="364"/>
      <c r="BY13" s="364"/>
      <c r="BZ13" s="364"/>
      <c r="CA13" s="364"/>
      <c r="CB13" s="381"/>
      <c r="CD13" s="382" t="s">
        <v>186</v>
      </c>
      <c r="CE13" s="383"/>
      <c r="CF13" s="383"/>
      <c r="CG13" s="383"/>
      <c r="CH13" s="383"/>
      <c r="CI13" s="383"/>
      <c r="CJ13" s="383"/>
      <c r="CK13" s="383"/>
      <c r="CL13" s="383"/>
      <c r="CM13" s="383"/>
      <c r="CN13" s="383"/>
      <c r="CO13" s="383"/>
      <c r="CP13" s="383"/>
      <c r="CQ13" s="384"/>
      <c r="CR13" s="363">
        <v>2055616</v>
      </c>
      <c r="CS13" s="364"/>
      <c r="CT13" s="364"/>
      <c r="CU13" s="364"/>
      <c r="CV13" s="364"/>
      <c r="CW13" s="364"/>
      <c r="CX13" s="364"/>
      <c r="CY13" s="365"/>
      <c r="CZ13" s="366">
        <v>8.1</v>
      </c>
      <c r="DA13" s="366"/>
      <c r="DB13" s="366"/>
      <c r="DC13" s="366"/>
      <c r="DD13" s="380">
        <v>1054614</v>
      </c>
      <c r="DE13" s="364"/>
      <c r="DF13" s="364"/>
      <c r="DG13" s="364"/>
      <c r="DH13" s="364"/>
      <c r="DI13" s="364"/>
      <c r="DJ13" s="364"/>
      <c r="DK13" s="364"/>
      <c r="DL13" s="364"/>
      <c r="DM13" s="364"/>
      <c r="DN13" s="364"/>
      <c r="DO13" s="364"/>
      <c r="DP13" s="365"/>
      <c r="DQ13" s="380">
        <v>841510</v>
      </c>
      <c r="DR13" s="364"/>
      <c r="DS13" s="364"/>
      <c r="DT13" s="364"/>
      <c r="DU13" s="364"/>
      <c r="DV13" s="364"/>
      <c r="DW13" s="364"/>
      <c r="DX13" s="364"/>
      <c r="DY13" s="364"/>
      <c r="DZ13" s="364"/>
      <c r="EA13" s="364"/>
      <c r="EB13" s="364"/>
      <c r="EC13" s="381"/>
    </row>
    <row r="14" spans="2:143" ht="11.25" customHeight="1" x14ac:dyDescent="0.15">
      <c r="B14" s="370" t="s">
        <v>187</v>
      </c>
      <c r="C14" s="371"/>
      <c r="D14" s="371"/>
      <c r="E14" s="371"/>
      <c r="F14" s="371"/>
      <c r="G14" s="371"/>
      <c r="H14" s="371"/>
      <c r="I14" s="371"/>
      <c r="J14" s="371"/>
      <c r="K14" s="371"/>
      <c r="L14" s="371"/>
      <c r="M14" s="371"/>
      <c r="N14" s="371"/>
      <c r="O14" s="371"/>
      <c r="P14" s="371"/>
      <c r="Q14" s="372"/>
      <c r="R14" s="363" t="s">
        <v>65</v>
      </c>
      <c r="S14" s="364"/>
      <c r="T14" s="364"/>
      <c r="U14" s="364"/>
      <c r="V14" s="364"/>
      <c r="W14" s="364"/>
      <c r="X14" s="364"/>
      <c r="Y14" s="365"/>
      <c r="Z14" s="366" t="s">
        <v>65</v>
      </c>
      <c r="AA14" s="366"/>
      <c r="AB14" s="366"/>
      <c r="AC14" s="366"/>
      <c r="AD14" s="367" t="s">
        <v>65</v>
      </c>
      <c r="AE14" s="367"/>
      <c r="AF14" s="367"/>
      <c r="AG14" s="367"/>
      <c r="AH14" s="367"/>
      <c r="AI14" s="367"/>
      <c r="AJ14" s="367"/>
      <c r="AK14" s="367"/>
      <c r="AL14" s="373" t="s">
        <v>65</v>
      </c>
      <c r="AM14" s="374"/>
      <c r="AN14" s="374"/>
      <c r="AO14" s="375"/>
      <c r="AP14" s="370" t="s">
        <v>188</v>
      </c>
      <c r="AQ14" s="371"/>
      <c r="AR14" s="371"/>
      <c r="AS14" s="371"/>
      <c r="AT14" s="371"/>
      <c r="AU14" s="371"/>
      <c r="AV14" s="371"/>
      <c r="AW14" s="371"/>
      <c r="AX14" s="371"/>
      <c r="AY14" s="371"/>
      <c r="AZ14" s="371"/>
      <c r="BA14" s="371"/>
      <c r="BB14" s="371"/>
      <c r="BC14" s="371"/>
      <c r="BD14" s="371"/>
      <c r="BE14" s="371"/>
      <c r="BF14" s="372"/>
      <c r="BG14" s="363">
        <v>94391</v>
      </c>
      <c r="BH14" s="364"/>
      <c r="BI14" s="364"/>
      <c r="BJ14" s="364"/>
      <c r="BK14" s="364"/>
      <c r="BL14" s="364"/>
      <c r="BM14" s="364"/>
      <c r="BN14" s="365"/>
      <c r="BO14" s="366">
        <v>3</v>
      </c>
      <c r="BP14" s="366"/>
      <c r="BQ14" s="366"/>
      <c r="BR14" s="366"/>
      <c r="BS14" s="380" t="s">
        <v>65</v>
      </c>
      <c r="BT14" s="364"/>
      <c r="BU14" s="364"/>
      <c r="BV14" s="364"/>
      <c r="BW14" s="364"/>
      <c r="BX14" s="364"/>
      <c r="BY14" s="364"/>
      <c r="BZ14" s="364"/>
      <c r="CA14" s="364"/>
      <c r="CB14" s="381"/>
      <c r="CD14" s="382" t="s">
        <v>189</v>
      </c>
      <c r="CE14" s="383"/>
      <c r="CF14" s="383"/>
      <c r="CG14" s="383"/>
      <c r="CH14" s="383"/>
      <c r="CI14" s="383"/>
      <c r="CJ14" s="383"/>
      <c r="CK14" s="383"/>
      <c r="CL14" s="383"/>
      <c r="CM14" s="383"/>
      <c r="CN14" s="383"/>
      <c r="CO14" s="383"/>
      <c r="CP14" s="383"/>
      <c r="CQ14" s="384"/>
      <c r="CR14" s="363">
        <v>644213</v>
      </c>
      <c r="CS14" s="364"/>
      <c r="CT14" s="364"/>
      <c r="CU14" s="364"/>
      <c r="CV14" s="364"/>
      <c r="CW14" s="364"/>
      <c r="CX14" s="364"/>
      <c r="CY14" s="365"/>
      <c r="CZ14" s="366">
        <v>2.5</v>
      </c>
      <c r="DA14" s="366"/>
      <c r="DB14" s="366"/>
      <c r="DC14" s="366"/>
      <c r="DD14" s="380">
        <v>12474</v>
      </c>
      <c r="DE14" s="364"/>
      <c r="DF14" s="364"/>
      <c r="DG14" s="364"/>
      <c r="DH14" s="364"/>
      <c r="DI14" s="364"/>
      <c r="DJ14" s="364"/>
      <c r="DK14" s="364"/>
      <c r="DL14" s="364"/>
      <c r="DM14" s="364"/>
      <c r="DN14" s="364"/>
      <c r="DO14" s="364"/>
      <c r="DP14" s="365"/>
      <c r="DQ14" s="380">
        <v>615705</v>
      </c>
      <c r="DR14" s="364"/>
      <c r="DS14" s="364"/>
      <c r="DT14" s="364"/>
      <c r="DU14" s="364"/>
      <c r="DV14" s="364"/>
      <c r="DW14" s="364"/>
      <c r="DX14" s="364"/>
      <c r="DY14" s="364"/>
      <c r="DZ14" s="364"/>
      <c r="EA14" s="364"/>
      <c r="EB14" s="364"/>
      <c r="EC14" s="381"/>
    </row>
    <row r="15" spans="2:143" ht="11.25" customHeight="1" x14ac:dyDescent="0.15">
      <c r="B15" s="370" t="s">
        <v>190</v>
      </c>
      <c r="C15" s="371"/>
      <c r="D15" s="371"/>
      <c r="E15" s="371"/>
      <c r="F15" s="371"/>
      <c r="G15" s="371"/>
      <c r="H15" s="371"/>
      <c r="I15" s="371"/>
      <c r="J15" s="371"/>
      <c r="K15" s="371"/>
      <c r="L15" s="371"/>
      <c r="M15" s="371"/>
      <c r="N15" s="371"/>
      <c r="O15" s="371"/>
      <c r="P15" s="371"/>
      <c r="Q15" s="372"/>
      <c r="R15" s="363" t="s">
        <v>65</v>
      </c>
      <c r="S15" s="364"/>
      <c r="T15" s="364"/>
      <c r="U15" s="364"/>
      <c r="V15" s="364"/>
      <c r="W15" s="364"/>
      <c r="X15" s="364"/>
      <c r="Y15" s="365"/>
      <c r="Z15" s="366" t="s">
        <v>65</v>
      </c>
      <c r="AA15" s="366"/>
      <c r="AB15" s="366"/>
      <c r="AC15" s="366"/>
      <c r="AD15" s="367" t="s">
        <v>65</v>
      </c>
      <c r="AE15" s="367"/>
      <c r="AF15" s="367"/>
      <c r="AG15" s="367"/>
      <c r="AH15" s="367"/>
      <c r="AI15" s="367"/>
      <c r="AJ15" s="367"/>
      <c r="AK15" s="367"/>
      <c r="AL15" s="373" t="s">
        <v>65</v>
      </c>
      <c r="AM15" s="374"/>
      <c r="AN15" s="374"/>
      <c r="AO15" s="375"/>
      <c r="AP15" s="370" t="s">
        <v>191</v>
      </c>
      <c r="AQ15" s="371"/>
      <c r="AR15" s="371"/>
      <c r="AS15" s="371"/>
      <c r="AT15" s="371"/>
      <c r="AU15" s="371"/>
      <c r="AV15" s="371"/>
      <c r="AW15" s="371"/>
      <c r="AX15" s="371"/>
      <c r="AY15" s="371"/>
      <c r="AZ15" s="371"/>
      <c r="BA15" s="371"/>
      <c r="BB15" s="371"/>
      <c r="BC15" s="371"/>
      <c r="BD15" s="371"/>
      <c r="BE15" s="371"/>
      <c r="BF15" s="372"/>
      <c r="BG15" s="363">
        <v>183123</v>
      </c>
      <c r="BH15" s="364"/>
      <c r="BI15" s="364"/>
      <c r="BJ15" s="364"/>
      <c r="BK15" s="364"/>
      <c r="BL15" s="364"/>
      <c r="BM15" s="364"/>
      <c r="BN15" s="365"/>
      <c r="BO15" s="366">
        <v>5.7</v>
      </c>
      <c r="BP15" s="366"/>
      <c r="BQ15" s="366"/>
      <c r="BR15" s="366"/>
      <c r="BS15" s="380" t="s">
        <v>65</v>
      </c>
      <c r="BT15" s="364"/>
      <c r="BU15" s="364"/>
      <c r="BV15" s="364"/>
      <c r="BW15" s="364"/>
      <c r="BX15" s="364"/>
      <c r="BY15" s="364"/>
      <c r="BZ15" s="364"/>
      <c r="CA15" s="364"/>
      <c r="CB15" s="381"/>
      <c r="CD15" s="382" t="s">
        <v>192</v>
      </c>
      <c r="CE15" s="383"/>
      <c r="CF15" s="383"/>
      <c r="CG15" s="383"/>
      <c r="CH15" s="383"/>
      <c r="CI15" s="383"/>
      <c r="CJ15" s="383"/>
      <c r="CK15" s="383"/>
      <c r="CL15" s="383"/>
      <c r="CM15" s="383"/>
      <c r="CN15" s="383"/>
      <c r="CO15" s="383"/>
      <c r="CP15" s="383"/>
      <c r="CQ15" s="384"/>
      <c r="CR15" s="363">
        <v>2270093</v>
      </c>
      <c r="CS15" s="364"/>
      <c r="CT15" s="364"/>
      <c r="CU15" s="364"/>
      <c r="CV15" s="364"/>
      <c r="CW15" s="364"/>
      <c r="CX15" s="364"/>
      <c r="CY15" s="365"/>
      <c r="CZ15" s="366">
        <v>8.9</v>
      </c>
      <c r="DA15" s="366"/>
      <c r="DB15" s="366"/>
      <c r="DC15" s="366"/>
      <c r="DD15" s="380">
        <v>1139874</v>
      </c>
      <c r="DE15" s="364"/>
      <c r="DF15" s="364"/>
      <c r="DG15" s="364"/>
      <c r="DH15" s="364"/>
      <c r="DI15" s="364"/>
      <c r="DJ15" s="364"/>
      <c r="DK15" s="364"/>
      <c r="DL15" s="364"/>
      <c r="DM15" s="364"/>
      <c r="DN15" s="364"/>
      <c r="DO15" s="364"/>
      <c r="DP15" s="365"/>
      <c r="DQ15" s="380">
        <v>832308</v>
      </c>
      <c r="DR15" s="364"/>
      <c r="DS15" s="364"/>
      <c r="DT15" s="364"/>
      <c r="DU15" s="364"/>
      <c r="DV15" s="364"/>
      <c r="DW15" s="364"/>
      <c r="DX15" s="364"/>
      <c r="DY15" s="364"/>
      <c r="DZ15" s="364"/>
      <c r="EA15" s="364"/>
      <c r="EB15" s="364"/>
      <c r="EC15" s="381"/>
    </row>
    <row r="16" spans="2:143" ht="11.25" customHeight="1" x14ac:dyDescent="0.15">
      <c r="B16" s="370" t="s">
        <v>193</v>
      </c>
      <c r="C16" s="371"/>
      <c r="D16" s="371"/>
      <c r="E16" s="371"/>
      <c r="F16" s="371"/>
      <c r="G16" s="371"/>
      <c r="H16" s="371"/>
      <c r="I16" s="371"/>
      <c r="J16" s="371"/>
      <c r="K16" s="371"/>
      <c r="L16" s="371"/>
      <c r="M16" s="371"/>
      <c r="N16" s="371"/>
      <c r="O16" s="371"/>
      <c r="P16" s="371"/>
      <c r="Q16" s="372"/>
      <c r="R16" s="363">
        <v>12136</v>
      </c>
      <c r="S16" s="364"/>
      <c r="T16" s="364"/>
      <c r="U16" s="364"/>
      <c r="V16" s="364"/>
      <c r="W16" s="364"/>
      <c r="X16" s="364"/>
      <c r="Y16" s="365"/>
      <c r="Z16" s="366">
        <v>0</v>
      </c>
      <c r="AA16" s="366"/>
      <c r="AB16" s="366"/>
      <c r="AC16" s="366"/>
      <c r="AD16" s="367">
        <v>12136</v>
      </c>
      <c r="AE16" s="367"/>
      <c r="AF16" s="367"/>
      <c r="AG16" s="367"/>
      <c r="AH16" s="367"/>
      <c r="AI16" s="367"/>
      <c r="AJ16" s="367"/>
      <c r="AK16" s="367"/>
      <c r="AL16" s="373">
        <v>0.2</v>
      </c>
      <c r="AM16" s="374"/>
      <c r="AN16" s="374"/>
      <c r="AO16" s="375"/>
      <c r="AP16" s="370" t="s">
        <v>194</v>
      </c>
      <c r="AQ16" s="371"/>
      <c r="AR16" s="371"/>
      <c r="AS16" s="371"/>
      <c r="AT16" s="371"/>
      <c r="AU16" s="371"/>
      <c r="AV16" s="371"/>
      <c r="AW16" s="371"/>
      <c r="AX16" s="371"/>
      <c r="AY16" s="371"/>
      <c r="AZ16" s="371"/>
      <c r="BA16" s="371"/>
      <c r="BB16" s="371"/>
      <c r="BC16" s="371"/>
      <c r="BD16" s="371"/>
      <c r="BE16" s="371"/>
      <c r="BF16" s="372"/>
      <c r="BG16" s="363" t="s">
        <v>65</v>
      </c>
      <c r="BH16" s="364"/>
      <c r="BI16" s="364"/>
      <c r="BJ16" s="364"/>
      <c r="BK16" s="364"/>
      <c r="BL16" s="364"/>
      <c r="BM16" s="364"/>
      <c r="BN16" s="365"/>
      <c r="BO16" s="366" t="s">
        <v>65</v>
      </c>
      <c r="BP16" s="366"/>
      <c r="BQ16" s="366"/>
      <c r="BR16" s="366"/>
      <c r="BS16" s="380" t="s">
        <v>65</v>
      </c>
      <c r="BT16" s="364"/>
      <c r="BU16" s="364"/>
      <c r="BV16" s="364"/>
      <c r="BW16" s="364"/>
      <c r="BX16" s="364"/>
      <c r="BY16" s="364"/>
      <c r="BZ16" s="364"/>
      <c r="CA16" s="364"/>
      <c r="CB16" s="381"/>
      <c r="CD16" s="382" t="s">
        <v>195</v>
      </c>
      <c r="CE16" s="383"/>
      <c r="CF16" s="383"/>
      <c r="CG16" s="383"/>
      <c r="CH16" s="383"/>
      <c r="CI16" s="383"/>
      <c r="CJ16" s="383"/>
      <c r="CK16" s="383"/>
      <c r="CL16" s="383"/>
      <c r="CM16" s="383"/>
      <c r="CN16" s="383"/>
      <c r="CO16" s="383"/>
      <c r="CP16" s="383"/>
      <c r="CQ16" s="384"/>
      <c r="CR16" s="363">
        <v>61082</v>
      </c>
      <c r="CS16" s="364"/>
      <c r="CT16" s="364"/>
      <c r="CU16" s="364"/>
      <c r="CV16" s="364"/>
      <c r="CW16" s="364"/>
      <c r="CX16" s="364"/>
      <c r="CY16" s="365"/>
      <c r="CZ16" s="366">
        <v>0.2</v>
      </c>
      <c r="DA16" s="366"/>
      <c r="DB16" s="366"/>
      <c r="DC16" s="366"/>
      <c r="DD16" s="380" t="s">
        <v>65</v>
      </c>
      <c r="DE16" s="364"/>
      <c r="DF16" s="364"/>
      <c r="DG16" s="364"/>
      <c r="DH16" s="364"/>
      <c r="DI16" s="364"/>
      <c r="DJ16" s="364"/>
      <c r="DK16" s="364"/>
      <c r="DL16" s="364"/>
      <c r="DM16" s="364"/>
      <c r="DN16" s="364"/>
      <c r="DO16" s="364"/>
      <c r="DP16" s="365"/>
      <c r="DQ16" s="380">
        <v>1648</v>
      </c>
      <c r="DR16" s="364"/>
      <c r="DS16" s="364"/>
      <c r="DT16" s="364"/>
      <c r="DU16" s="364"/>
      <c r="DV16" s="364"/>
      <c r="DW16" s="364"/>
      <c r="DX16" s="364"/>
      <c r="DY16" s="364"/>
      <c r="DZ16" s="364"/>
      <c r="EA16" s="364"/>
      <c r="EB16" s="364"/>
      <c r="EC16" s="381"/>
    </row>
    <row r="17" spans="2:133" ht="11.25" customHeight="1" x14ac:dyDescent="0.15">
      <c r="B17" s="370" t="s">
        <v>196</v>
      </c>
      <c r="C17" s="371"/>
      <c r="D17" s="371"/>
      <c r="E17" s="371"/>
      <c r="F17" s="371"/>
      <c r="G17" s="371"/>
      <c r="H17" s="371"/>
      <c r="I17" s="371"/>
      <c r="J17" s="371"/>
      <c r="K17" s="371"/>
      <c r="L17" s="371"/>
      <c r="M17" s="371"/>
      <c r="N17" s="371"/>
      <c r="O17" s="371"/>
      <c r="P17" s="371"/>
      <c r="Q17" s="372"/>
      <c r="R17" s="363">
        <v>19917</v>
      </c>
      <c r="S17" s="364"/>
      <c r="T17" s="364"/>
      <c r="U17" s="364"/>
      <c r="V17" s="364"/>
      <c r="W17" s="364"/>
      <c r="X17" s="364"/>
      <c r="Y17" s="365"/>
      <c r="Z17" s="366">
        <v>0.1</v>
      </c>
      <c r="AA17" s="366"/>
      <c r="AB17" s="366"/>
      <c r="AC17" s="366"/>
      <c r="AD17" s="367">
        <v>19917</v>
      </c>
      <c r="AE17" s="367"/>
      <c r="AF17" s="367"/>
      <c r="AG17" s="367"/>
      <c r="AH17" s="367"/>
      <c r="AI17" s="367"/>
      <c r="AJ17" s="367"/>
      <c r="AK17" s="367"/>
      <c r="AL17" s="373">
        <v>0.3</v>
      </c>
      <c r="AM17" s="374"/>
      <c r="AN17" s="374"/>
      <c r="AO17" s="375"/>
      <c r="AP17" s="370" t="s">
        <v>197</v>
      </c>
      <c r="AQ17" s="371"/>
      <c r="AR17" s="371"/>
      <c r="AS17" s="371"/>
      <c r="AT17" s="371"/>
      <c r="AU17" s="371"/>
      <c r="AV17" s="371"/>
      <c r="AW17" s="371"/>
      <c r="AX17" s="371"/>
      <c r="AY17" s="371"/>
      <c r="AZ17" s="371"/>
      <c r="BA17" s="371"/>
      <c r="BB17" s="371"/>
      <c r="BC17" s="371"/>
      <c r="BD17" s="371"/>
      <c r="BE17" s="371"/>
      <c r="BF17" s="372"/>
      <c r="BG17" s="363" t="s">
        <v>65</v>
      </c>
      <c r="BH17" s="364"/>
      <c r="BI17" s="364"/>
      <c r="BJ17" s="364"/>
      <c r="BK17" s="364"/>
      <c r="BL17" s="364"/>
      <c r="BM17" s="364"/>
      <c r="BN17" s="365"/>
      <c r="BO17" s="366" t="s">
        <v>65</v>
      </c>
      <c r="BP17" s="366"/>
      <c r="BQ17" s="366"/>
      <c r="BR17" s="366"/>
      <c r="BS17" s="380" t="s">
        <v>65</v>
      </c>
      <c r="BT17" s="364"/>
      <c r="BU17" s="364"/>
      <c r="BV17" s="364"/>
      <c r="BW17" s="364"/>
      <c r="BX17" s="364"/>
      <c r="BY17" s="364"/>
      <c r="BZ17" s="364"/>
      <c r="CA17" s="364"/>
      <c r="CB17" s="381"/>
      <c r="CD17" s="382" t="s">
        <v>198</v>
      </c>
      <c r="CE17" s="383"/>
      <c r="CF17" s="383"/>
      <c r="CG17" s="383"/>
      <c r="CH17" s="383"/>
      <c r="CI17" s="383"/>
      <c r="CJ17" s="383"/>
      <c r="CK17" s="383"/>
      <c r="CL17" s="383"/>
      <c r="CM17" s="383"/>
      <c r="CN17" s="383"/>
      <c r="CO17" s="383"/>
      <c r="CP17" s="383"/>
      <c r="CQ17" s="384"/>
      <c r="CR17" s="363">
        <v>1219785</v>
      </c>
      <c r="CS17" s="364"/>
      <c r="CT17" s="364"/>
      <c r="CU17" s="364"/>
      <c r="CV17" s="364"/>
      <c r="CW17" s="364"/>
      <c r="CX17" s="364"/>
      <c r="CY17" s="365"/>
      <c r="CZ17" s="366">
        <v>4.8</v>
      </c>
      <c r="DA17" s="366"/>
      <c r="DB17" s="366"/>
      <c r="DC17" s="366"/>
      <c r="DD17" s="380" t="s">
        <v>65</v>
      </c>
      <c r="DE17" s="364"/>
      <c r="DF17" s="364"/>
      <c r="DG17" s="364"/>
      <c r="DH17" s="364"/>
      <c r="DI17" s="364"/>
      <c r="DJ17" s="364"/>
      <c r="DK17" s="364"/>
      <c r="DL17" s="364"/>
      <c r="DM17" s="364"/>
      <c r="DN17" s="364"/>
      <c r="DO17" s="364"/>
      <c r="DP17" s="365"/>
      <c r="DQ17" s="380">
        <v>1210587</v>
      </c>
      <c r="DR17" s="364"/>
      <c r="DS17" s="364"/>
      <c r="DT17" s="364"/>
      <c r="DU17" s="364"/>
      <c r="DV17" s="364"/>
      <c r="DW17" s="364"/>
      <c r="DX17" s="364"/>
      <c r="DY17" s="364"/>
      <c r="DZ17" s="364"/>
      <c r="EA17" s="364"/>
      <c r="EB17" s="364"/>
      <c r="EC17" s="381"/>
    </row>
    <row r="18" spans="2:133" ht="11.25" customHeight="1" x14ac:dyDescent="0.15">
      <c r="B18" s="370" t="s">
        <v>199</v>
      </c>
      <c r="C18" s="371"/>
      <c r="D18" s="371"/>
      <c r="E18" s="371"/>
      <c r="F18" s="371"/>
      <c r="G18" s="371"/>
      <c r="H18" s="371"/>
      <c r="I18" s="371"/>
      <c r="J18" s="371"/>
      <c r="K18" s="371"/>
      <c r="L18" s="371"/>
      <c r="M18" s="371"/>
      <c r="N18" s="371"/>
      <c r="O18" s="371"/>
      <c r="P18" s="371"/>
      <c r="Q18" s="372"/>
      <c r="R18" s="363">
        <v>24750</v>
      </c>
      <c r="S18" s="364"/>
      <c r="T18" s="364"/>
      <c r="U18" s="364"/>
      <c r="V18" s="364"/>
      <c r="W18" s="364"/>
      <c r="X18" s="364"/>
      <c r="Y18" s="365"/>
      <c r="Z18" s="366">
        <v>0.1</v>
      </c>
      <c r="AA18" s="366"/>
      <c r="AB18" s="366"/>
      <c r="AC18" s="366"/>
      <c r="AD18" s="367">
        <v>24750</v>
      </c>
      <c r="AE18" s="367"/>
      <c r="AF18" s="367"/>
      <c r="AG18" s="367"/>
      <c r="AH18" s="367"/>
      <c r="AI18" s="367"/>
      <c r="AJ18" s="367"/>
      <c r="AK18" s="367"/>
      <c r="AL18" s="373">
        <v>0.3</v>
      </c>
      <c r="AM18" s="374"/>
      <c r="AN18" s="374"/>
      <c r="AO18" s="375"/>
      <c r="AP18" s="370" t="s">
        <v>200</v>
      </c>
      <c r="AQ18" s="371"/>
      <c r="AR18" s="371"/>
      <c r="AS18" s="371"/>
      <c r="AT18" s="371"/>
      <c r="AU18" s="371"/>
      <c r="AV18" s="371"/>
      <c r="AW18" s="371"/>
      <c r="AX18" s="371"/>
      <c r="AY18" s="371"/>
      <c r="AZ18" s="371"/>
      <c r="BA18" s="371"/>
      <c r="BB18" s="371"/>
      <c r="BC18" s="371"/>
      <c r="BD18" s="371"/>
      <c r="BE18" s="371"/>
      <c r="BF18" s="372"/>
      <c r="BG18" s="363" t="s">
        <v>65</v>
      </c>
      <c r="BH18" s="364"/>
      <c r="BI18" s="364"/>
      <c r="BJ18" s="364"/>
      <c r="BK18" s="364"/>
      <c r="BL18" s="364"/>
      <c r="BM18" s="364"/>
      <c r="BN18" s="365"/>
      <c r="BO18" s="366" t="s">
        <v>65</v>
      </c>
      <c r="BP18" s="366"/>
      <c r="BQ18" s="366"/>
      <c r="BR18" s="366"/>
      <c r="BS18" s="380" t="s">
        <v>65</v>
      </c>
      <c r="BT18" s="364"/>
      <c r="BU18" s="364"/>
      <c r="BV18" s="364"/>
      <c r="BW18" s="364"/>
      <c r="BX18" s="364"/>
      <c r="BY18" s="364"/>
      <c r="BZ18" s="364"/>
      <c r="CA18" s="364"/>
      <c r="CB18" s="381"/>
      <c r="CD18" s="382" t="s">
        <v>201</v>
      </c>
      <c r="CE18" s="383"/>
      <c r="CF18" s="383"/>
      <c r="CG18" s="383"/>
      <c r="CH18" s="383"/>
      <c r="CI18" s="383"/>
      <c r="CJ18" s="383"/>
      <c r="CK18" s="383"/>
      <c r="CL18" s="383"/>
      <c r="CM18" s="383"/>
      <c r="CN18" s="383"/>
      <c r="CO18" s="383"/>
      <c r="CP18" s="383"/>
      <c r="CQ18" s="384"/>
      <c r="CR18" s="363" t="s">
        <v>65</v>
      </c>
      <c r="CS18" s="364"/>
      <c r="CT18" s="364"/>
      <c r="CU18" s="364"/>
      <c r="CV18" s="364"/>
      <c r="CW18" s="364"/>
      <c r="CX18" s="364"/>
      <c r="CY18" s="365"/>
      <c r="CZ18" s="366" t="s">
        <v>65</v>
      </c>
      <c r="DA18" s="366"/>
      <c r="DB18" s="366"/>
      <c r="DC18" s="366"/>
      <c r="DD18" s="380" t="s">
        <v>65</v>
      </c>
      <c r="DE18" s="364"/>
      <c r="DF18" s="364"/>
      <c r="DG18" s="364"/>
      <c r="DH18" s="364"/>
      <c r="DI18" s="364"/>
      <c r="DJ18" s="364"/>
      <c r="DK18" s="364"/>
      <c r="DL18" s="364"/>
      <c r="DM18" s="364"/>
      <c r="DN18" s="364"/>
      <c r="DO18" s="364"/>
      <c r="DP18" s="365"/>
      <c r="DQ18" s="380" t="s">
        <v>65</v>
      </c>
      <c r="DR18" s="364"/>
      <c r="DS18" s="364"/>
      <c r="DT18" s="364"/>
      <c r="DU18" s="364"/>
      <c r="DV18" s="364"/>
      <c r="DW18" s="364"/>
      <c r="DX18" s="364"/>
      <c r="DY18" s="364"/>
      <c r="DZ18" s="364"/>
      <c r="EA18" s="364"/>
      <c r="EB18" s="364"/>
      <c r="EC18" s="381"/>
    </row>
    <row r="19" spans="2:133" ht="11.25" customHeight="1" x14ac:dyDescent="0.15">
      <c r="B19" s="370" t="s">
        <v>202</v>
      </c>
      <c r="C19" s="371"/>
      <c r="D19" s="371"/>
      <c r="E19" s="371"/>
      <c r="F19" s="371"/>
      <c r="G19" s="371"/>
      <c r="H19" s="371"/>
      <c r="I19" s="371"/>
      <c r="J19" s="371"/>
      <c r="K19" s="371"/>
      <c r="L19" s="371"/>
      <c r="M19" s="371"/>
      <c r="N19" s="371"/>
      <c r="O19" s="371"/>
      <c r="P19" s="371"/>
      <c r="Q19" s="372"/>
      <c r="R19" s="363">
        <v>17127</v>
      </c>
      <c r="S19" s="364"/>
      <c r="T19" s="364"/>
      <c r="U19" s="364"/>
      <c r="V19" s="364"/>
      <c r="W19" s="364"/>
      <c r="X19" s="364"/>
      <c r="Y19" s="365"/>
      <c r="Z19" s="366">
        <v>0.1</v>
      </c>
      <c r="AA19" s="366"/>
      <c r="AB19" s="366"/>
      <c r="AC19" s="366"/>
      <c r="AD19" s="367">
        <v>17127</v>
      </c>
      <c r="AE19" s="367"/>
      <c r="AF19" s="367"/>
      <c r="AG19" s="367"/>
      <c r="AH19" s="367"/>
      <c r="AI19" s="367"/>
      <c r="AJ19" s="367"/>
      <c r="AK19" s="367"/>
      <c r="AL19" s="373">
        <v>0.2</v>
      </c>
      <c r="AM19" s="374"/>
      <c r="AN19" s="374"/>
      <c r="AO19" s="375"/>
      <c r="AP19" s="370" t="s">
        <v>203</v>
      </c>
      <c r="AQ19" s="371"/>
      <c r="AR19" s="371"/>
      <c r="AS19" s="371"/>
      <c r="AT19" s="371"/>
      <c r="AU19" s="371"/>
      <c r="AV19" s="371"/>
      <c r="AW19" s="371"/>
      <c r="AX19" s="371"/>
      <c r="AY19" s="371"/>
      <c r="AZ19" s="371"/>
      <c r="BA19" s="371"/>
      <c r="BB19" s="371"/>
      <c r="BC19" s="371"/>
      <c r="BD19" s="371"/>
      <c r="BE19" s="371"/>
      <c r="BF19" s="372"/>
      <c r="BG19" s="363">
        <v>133169</v>
      </c>
      <c r="BH19" s="364"/>
      <c r="BI19" s="364"/>
      <c r="BJ19" s="364"/>
      <c r="BK19" s="364"/>
      <c r="BL19" s="364"/>
      <c r="BM19" s="364"/>
      <c r="BN19" s="365"/>
      <c r="BO19" s="366">
        <v>4.2</v>
      </c>
      <c r="BP19" s="366"/>
      <c r="BQ19" s="366"/>
      <c r="BR19" s="366"/>
      <c r="BS19" s="380" t="s">
        <v>65</v>
      </c>
      <c r="BT19" s="364"/>
      <c r="BU19" s="364"/>
      <c r="BV19" s="364"/>
      <c r="BW19" s="364"/>
      <c r="BX19" s="364"/>
      <c r="BY19" s="364"/>
      <c r="BZ19" s="364"/>
      <c r="CA19" s="364"/>
      <c r="CB19" s="381"/>
      <c r="CD19" s="382" t="s">
        <v>204</v>
      </c>
      <c r="CE19" s="383"/>
      <c r="CF19" s="383"/>
      <c r="CG19" s="383"/>
      <c r="CH19" s="383"/>
      <c r="CI19" s="383"/>
      <c r="CJ19" s="383"/>
      <c r="CK19" s="383"/>
      <c r="CL19" s="383"/>
      <c r="CM19" s="383"/>
      <c r="CN19" s="383"/>
      <c r="CO19" s="383"/>
      <c r="CP19" s="383"/>
      <c r="CQ19" s="384"/>
      <c r="CR19" s="363" t="s">
        <v>65</v>
      </c>
      <c r="CS19" s="364"/>
      <c r="CT19" s="364"/>
      <c r="CU19" s="364"/>
      <c r="CV19" s="364"/>
      <c r="CW19" s="364"/>
      <c r="CX19" s="364"/>
      <c r="CY19" s="365"/>
      <c r="CZ19" s="366" t="s">
        <v>65</v>
      </c>
      <c r="DA19" s="366"/>
      <c r="DB19" s="366"/>
      <c r="DC19" s="366"/>
      <c r="DD19" s="380" t="s">
        <v>65</v>
      </c>
      <c r="DE19" s="364"/>
      <c r="DF19" s="364"/>
      <c r="DG19" s="364"/>
      <c r="DH19" s="364"/>
      <c r="DI19" s="364"/>
      <c r="DJ19" s="364"/>
      <c r="DK19" s="364"/>
      <c r="DL19" s="364"/>
      <c r="DM19" s="364"/>
      <c r="DN19" s="364"/>
      <c r="DO19" s="364"/>
      <c r="DP19" s="365"/>
      <c r="DQ19" s="380" t="s">
        <v>65</v>
      </c>
      <c r="DR19" s="364"/>
      <c r="DS19" s="364"/>
      <c r="DT19" s="364"/>
      <c r="DU19" s="364"/>
      <c r="DV19" s="364"/>
      <c r="DW19" s="364"/>
      <c r="DX19" s="364"/>
      <c r="DY19" s="364"/>
      <c r="DZ19" s="364"/>
      <c r="EA19" s="364"/>
      <c r="EB19" s="364"/>
      <c r="EC19" s="381"/>
    </row>
    <row r="20" spans="2:133" ht="11.25" customHeight="1" x14ac:dyDescent="0.15">
      <c r="B20" s="370" t="s">
        <v>205</v>
      </c>
      <c r="C20" s="371"/>
      <c r="D20" s="371"/>
      <c r="E20" s="371"/>
      <c r="F20" s="371"/>
      <c r="G20" s="371"/>
      <c r="H20" s="371"/>
      <c r="I20" s="371"/>
      <c r="J20" s="371"/>
      <c r="K20" s="371"/>
      <c r="L20" s="371"/>
      <c r="M20" s="371"/>
      <c r="N20" s="371"/>
      <c r="O20" s="371"/>
      <c r="P20" s="371"/>
      <c r="Q20" s="372"/>
      <c r="R20" s="363">
        <v>5636</v>
      </c>
      <c r="S20" s="364"/>
      <c r="T20" s="364"/>
      <c r="U20" s="364"/>
      <c r="V20" s="364"/>
      <c r="W20" s="364"/>
      <c r="X20" s="364"/>
      <c r="Y20" s="365"/>
      <c r="Z20" s="366">
        <v>0</v>
      </c>
      <c r="AA20" s="366"/>
      <c r="AB20" s="366"/>
      <c r="AC20" s="366"/>
      <c r="AD20" s="367">
        <v>5636</v>
      </c>
      <c r="AE20" s="367"/>
      <c r="AF20" s="367"/>
      <c r="AG20" s="367"/>
      <c r="AH20" s="367"/>
      <c r="AI20" s="367"/>
      <c r="AJ20" s="367"/>
      <c r="AK20" s="367"/>
      <c r="AL20" s="373">
        <v>0.1</v>
      </c>
      <c r="AM20" s="374"/>
      <c r="AN20" s="374"/>
      <c r="AO20" s="375"/>
      <c r="AP20" s="370" t="s">
        <v>206</v>
      </c>
      <c r="AQ20" s="371"/>
      <c r="AR20" s="371"/>
      <c r="AS20" s="371"/>
      <c r="AT20" s="371"/>
      <c r="AU20" s="371"/>
      <c r="AV20" s="371"/>
      <c r="AW20" s="371"/>
      <c r="AX20" s="371"/>
      <c r="AY20" s="371"/>
      <c r="AZ20" s="371"/>
      <c r="BA20" s="371"/>
      <c r="BB20" s="371"/>
      <c r="BC20" s="371"/>
      <c r="BD20" s="371"/>
      <c r="BE20" s="371"/>
      <c r="BF20" s="372"/>
      <c r="BG20" s="363">
        <v>133169</v>
      </c>
      <c r="BH20" s="364"/>
      <c r="BI20" s="364"/>
      <c r="BJ20" s="364"/>
      <c r="BK20" s="364"/>
      <c r="BL20" s="364"/>
      <c r="BM20" s="364"/>
      <c r="BN20" s="365"/>
      <c r="BO20" s="366">
        <v>4.2</v>
      </c>
      <c r="BP20" s="366"/>
      <c r="BQ20" s="366"/>
      <c r="BR20" s="366"/>
      <c r="BS20" s="380" t="s">
        <v>65</v>
      </c>
      <c r="BT20" s="364"/>
      <c r="BU20" s="364"/>
      <c r="BV20" s="364"/>
      <c r="BW20" s="364"/>
      <c r="BX20" s="364"/>
      <c r="BY20" s="364"/>
      <c r="BZ20" s="364"/>
      <c r="CA20" s="364"/>
      <c r="CB20" s="381"/>
      <c r="CD20" s="382" t="s">
        <v>207</v>
      </c>
      <c r="CE20" s="383"/>
      <c r="CF20" s="383"/>
      <c r="CG20" s="383"/>
      <c r="CH20" s="383"/>
      <c r="CI20" s="383"/>
      <c r="CJ20" s="383"/>
      <c r="CK20" s="383"/>
      <c r="CL20" s="383"/>
      <c r="CM20" s="383"/>
      <c r="CN20" s="383"/>
      <c r="CO20" s="383"/>
      <c r="CP20" s="383"/>
      <c r="CQ20" s="384"/>
      <c r="CR20" s="363">
        <v>25458828</v>
      </c>
      <c r="CS20" s="364"/>
      <c r="CT20" s="364"/>
      <c r="CU20" s="364"/>
      <c r="CV20" s="364"/>
      <c r="CW20" s="364"/>
      <c r="CX20" s="364"/>
      <c r="CY20" s="365"/>
      <c r="CZ20" s="366">
        <v>100</v>
      </c>
      <c r="DA20" s="366"/>
      <c r="DB20" s="366"/>
      <c r="DC20" s="366"/>
      <c r="DD20" s="380">
        <v>7059885</v>
      </c>
      <c r="DE20" s="364"/>
      <c r="DF20" s="364"/>
      <c r="DG20" s="364"/>
      <c r="DH20" s="364"/>
      <c r="DI20" s="364"/>
      <c r="DJ20" s="364"/>
      <c r="DK20" s="364"/>
      <c r="DL20" s="364"/>
      <c r="DM20" s="364"/>
      <c r="DN20" s="364"/>
      <c r="DO20" s="364"/>
      <c r="DP20" s="365"/>
      <c r="DQ20" s="380">
        <v>9793423</v>
      </c>
      <c r="DR20" s="364"/>
      <c r="DS20" s="364"/>
      <c r="DT20" s="364"/>
      <c r="DU20" s="364"/>
      <c r="DV20" s="364"/>
      <c r="DW20" s="364"/>
      <c r="DX20" s="364"/>
      <c r="DY20" s="364"/>
      <c r="DZ20" s="364"/>
      <c r="EA20" s="364"/>
      <c r="EB20" s="364"/>
      <c r="EC20" s="381"/>
    </row>
    <row r="21" spans="2:133" ht="11.25" customHeight="1" x14ac:dyDescent="0.15">
      <c r="B21" s="370" t="s">
        <v>208</v>
      </c>
      <c r="C21" s="371"/>
      <c r="D21" s="371"/>
      <c r="E21" s="371"/>
      <c r="F21" s="371"/>
      <c r="G21" s="371"/>
      <c r="H21" s="371"/>
      <c r="I21" s="371"/>
      <c r="J21" s="371"/>
      <c r="K21" s="371"/>
      <c r="L21" s="371"/>
      <c r="M21" s="371"/>
      <c r="N21" s="371"/>
      <c r="O21" s="371"/>
      <c r="P21" s="371"/>
      <c r="Q21" s="372"/>
      <c r="R21" s="363">
        <v>1987</v>
      </c>
      <c r="S21" s="364"/>
      <c r="T21" s="364"/>
      <c r="U21" s="364"/>
      <c r="V21" s="364"/>
      <c r="W21" s="364"/>
      <c r="X21" s="364"/>
      <c r="Y21" s="365"/>
      <c r="Z21" s="366">
        <v>0</v>
      </c>
      <c r="AA21" s="366"/>
      <c r="AB21" s="366"/>
      <c r="AC21" s="366"/>
      <c r="AD21" s="367">
        <v>1987</v>
      </c>
      <c r="AE21" s="367"/>
      <c r="AF21" s="367"/>
      <c r="AG21" s="367"/>
      <c r="AH21" s="367"/>
      <c r="AI21" s="367"/>
      <c r="AJ21" s="367"/>
      <c r="AK21" s="367"/>
      <c r="AL21" s="373">
        <v>0</v>
      </c>
      <c r="AM21" s="374"/>
      <c r="AN21" s="374"/>
      <c r="AO21" s="375"/>
      <c r="AP21" s="386" t="s">
        <v>209</v>
      </c>
      <c r="AQ21" s="387"/>
      <c r="AR21" s="387"/>
      <c r="AS21" s="387"/>
      <c r="AT21" s="387"/>
      <c r="AU21" s="387"/>
      <c r="AV21" s="387"/>
      <c r="AW21" s="387"/>
      <c r="AX21" s="387"/>
      <c r="AY21" s="387"/>
      <c r="AZ21" s="387"/>
      <c r="BA21" s="387"/>
      <c r="BB21" s="387"/>
      <c r="BC21" s="387"/>
      <c r="BD21" s="387"/>
      <c r="BE21" s="387"/>
      <c r="BF21" s="388"/>
      <c r="BG21" s="363">
        <v>1633</v>
      </c>
      <c r="BH21" s="364"/>
      <c r="BI21" s="364"/>
      <c r="BJ21" s="364"/>
      <c r="BK21" s="364"/>
      <c r="BL21" s="364"/>
      <c r="BM21" s="364"/>
      <c r="BN21" s="365"/>
      <c r="BO21" s="366">
        <v>0.1</v>
      </c>
      <c r="BP21" s="366"/>
      <c r="BQ21" s="366"/>
      <c r="BR21" s="366"/>
      <c r="BS21" s="380" t="s">
        <v>65</v>
      </c>
      <c r="BT21" s="364"/>
      <c r="BU21" s="364"/>
      <c r="BV21" s="364"/>
      <c r="BW21" s="364"/>
      <c r="BX21" s="364"/>
      <c r="BY21" s="364"/>
      <c r="BZ21" s="364"/>
      <c r="CA21" s="364"/>
      <c r="CB21" s="381"/>
      <c r="CD21" s="389"/>
      <c r="CE21" s="390"/>
      <c r="CF21" s="390"/>
      <c r="CG21" s="390"/>
      <c r="CH21" s="390"/>
      <c r="CI21" s="390"/>
      <c r="CJ21" s="390"/>
      <c r="CK21" s="390"/>
      <c r="CL21" s="390"/>
      <c r="CM21" s="390"/>
      <c r="CN21" s="390"/>
      <c r="CO21" s="390"/>
      <c r="CP21" s="390"/>
      <c r="CQ21" s="391"/>
      <c r="CR21" s="392"/>
      <c r="CS21" s="393"/>
      <c r="CT21" s="393"/>
      <c r="CU21" s="393"/>
      <c r="CV21" s="393"/>
      <c r="CW21" s="393"/>
      <c r="CX21" s="393"/>
      <c r="CY21" s="394"/>
      <c r="CZ21" s="395"/>
      <c r="DA21" s="395"/>
      <c r="DB21" s="395"/>
      <c r="DC21" s="395"/>
      <c r="DD21" s="396"/>
      <c r="DE21" s="393"/>
      <c r="DF21" s="393"/>
      <c r="DG21" s="393"/>
      <c r="DH21" s="393"/>
      <c r="DI21" s="393"/>
      <c r="DJ21" s="393"/>
      <c r="DK21" s="393"/>
      <c r="DL21" s="393"/>
      <c r="DM21" s="393"/>
      <c r="DN21" s="393"/>
      <c r="DO21" s="393"/>
      <c r="DP21" s="394"/>
      <c r="DQ21" s="396"/>
      <c r="DR21" s="393"/>
      <c r="DS21" s="393"/>
      <c r="DT21" s="393"/>
      <c r="DU21" s="393"/>
      <c r="DV21" s="393"/>
      <c r="DW21" s="393"/>
      <c r="DX21" s="393"/>
      <c r="DY21" s="393"/>
      <c r="DZ21" s="393"/>
      <c r="EA21" s="393"/>
      <c r="EB21" s="393"/>
      <c r="EC21" s="397"/>
    </row>
    <row r="22" spans="2:133" ht="11.25" customHeight="1" x14ac:dyDescent="0.15">
      <c r="B22" s="370" t="s">
        <v>210</v>
      </c>
      <c r="C22" s="371"/>
      <c r="D22" s="371"/>
      <c r="E22" s="371"/>
      <c r="F22" s="371"/>
      <c r="G22" s="371"/>
      <c r="H22" s="371"/>
      <c r="I22" s="371"/>
      <c r="J22" s="371"/>
      <c r="K22" s="371"/>
      <c r="L22" s="371"/>
      <c r="M22" s="371"/>
      <c r="N22" s="371"/>
      <c r="O22" s="371"/>
      <c r="P22" s="371"/>
      <c r="Q22" s="372"/>
      <c r="R22" s="363">
        <v>4576254</v>
      </c>
      <c r="S22" s="364"/>
      <c r="T22" s="364"/>
      <c r="U22" s="364"/>
      <c r="V22" s="364"/>
      <c r="W22" s="364"/>
      <c r="X22" s="364"/>
      <c r="Y22" s="365"/>
      <c r="Z22" s="366">
        <v>17.600000000000001</v>
      </c>
      <c r="AA22" s="366"/>
      <c r="AB22" s="366"/>
      <c r="AC22" s="366"/>
      <c r="AD22" s="367">
        <v>3844588</v>
      </c>
      <c r="AE22" s="367"/>
      <c r="AF22" s="367"/>
      <c r="AG22" s="367"/>
      <c r="AH22" s="367"/>
      <c r="AI22" s="367"/>
      <c r="AJ22" s="367"/>
      <c r="AK22" s="367"/>
      <c r="AL22" s="373">
        <v>49.2</v>
      </c>
      <c r="AM22" s="374"/>
      <c r="AN22" s="374"/>
      <c r="AO22" s="375"/>
      <c r="AP22" s="386" t="s">
        <v>211</v>
      </c>
      <c r="AQ22" s="387"/>
      <c r="AR22" s="387"/>
      <c r="AS22" s="387"/>
      <c r="AT22" s="387"/>
      <c r="AU22" s="387"/>
      <c r="AV22" s="387"/>
      <c r="AW22" s="387"/>
      <c r="AX22" s="387"/>
      <c r="AY22" s="387"/>
      <c r="AZ22" s="387"/>
      <c r="BA22" s="387"/>
      <c r="BB22" s="387"/>
      <c r="BC22" s="387"/>
      <c r="BD22" s="387"/>
      <c r="BE22" s="387"/>
      <c r="BF22" s="388"/>
      <c r="BG22" s="363" t="s">
        <v>65</v>
      </c>
      <c r="BH22" s="364"/>
      <c r="BI22" s="364"/>
      <c r="BJ22" s="364"/>
      <c r="BK22" s="364"/>
      <c r="BL22" s="364"/>
      <c r="BM22" s="364"/>
      <c r="BN22" s="365"/>
      <c r="BO22" s="366" t="s">
        <v>65</v>
      </c>
      <c r="BP22" s="366"/>
      <c r="BQ22" s="366"/>
      <c r="BR22" s="366"/>
      <c r="BS22" s="380" t="s">
        <v>65</v>
      </c>
      <c r="BT22" s="364"/>
      <c r="BU22" s="364"/>
      <c r="BV22" s="364"/>
      <c r="BW22" s="364"/>
      <c r="BX22" s="364"/>
      <c r="BY22" s="364"/>
      <c r="BZ22" s="364"/>
      <c r="CA22" s="364"/>
      <c r="CB22" s="381"/>
      <c r="CD22" s="348" t="s">
        <v>212</v>
      </c>
      <c r="CE22" s="349"/>
      <c r="CF22" s="349"/>
      <c r="CG22" s="349"/>
      <c r="CH22" s="349"/>
      <c r="CI22" s="349"/>
      <c r="CJ22" s="349"/>
      <c r="CK22" s="349"/>
      <c r="CL22" s="349"/>
      <c r="CM22" s="349"/>
      <c r="CN22" s="349"/>
      <c r="CO22" s="349"/>
      <c r="CP22" s="349"/>
      <c r="CQ22" s="349"/>
      <c r="CR22" s="349"/>
      <c r="CS22" s="349"/>
      <c r="CT22" s="34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50"/>
    </row>
    <row r="23" spans="2:133" ht="11.25" customHeight="1" x14ac:dyDescent="0.15">
      <c r="B23" s="370" t="s">
        <v>213</v>
      </c>
      <c r="C23" s="371"/>
      <c r="D23" s="371"/>
      <c r="E23" s="371"/>
      <c r="F23" s="371"/>
      <c r="G23" s="371"/>
      <c r="H23" s="371"/>
      <c r="I23" s="371"/>
      <c r="J23" s="371"/>
      <c r="K23" s="371"/>
      <c r="L23" s="371"/>
      <c r="M23" s="371"/>
      <c r="N23" s="371"/>
      <c r="O23" s="371"/>
      <c r="P23" s="371"/>
      <c r="Q23" s="372"/>
      <c r="R23" s="363">
        <v>3844588</v>
      </c>
      <c r="S23" s="364"/>
      <c r="T23" s="364"/>
      <c r="U23" s="364"/>
      <c r="V23" s="364"/>
      <c r="W23" s="364"/>
      <c r="X23" s="364"/>
      <c r="Y23" s="365"/>
      <c r="Z23" s="366">
        <v>14.8</v>
      </c>
      <c r="AA23" s="366"/>
      <c r="AB23" s="366"/>
      <c r="AC23" s="366"/>
      <c r="AD23" s="367">
        <v>3844588</v>
      </c>
      <c r="AE23" s="367"/>
      <c r="AF23" s="367"/>
      <c r="AG23" s="367"/>
      <c r="AH23" s="367"/>
      <c r="AI23" s="367"/>
      <c r="AJ23" s="367"/>
      <c r="AK23" s="367"/>
      <c r="AL23" s="373">
        <v>49.2</v>
      </c>
      <c r="AM23" s="374"/>
      <c r="AN23" s="374"/>
      <c r="AO23" s="375"/>
      <c r="AP23" s="386" t="s">
        <v>214</v>
      </c>
      <c r="AQ23" s="387"/>
      <c r="AR23" s="387"/>
      <c r="AS23" s="387"/>
      <c r="AT23" s="387"/>
      <c r="AU23" s="387"/>
      <c r="AV23" s="387"/>
      <c r="AW23" s="387"/>
      <c r="AX23" s="387"/>
      <c r="AY23" s="387"/>
      <c r="AZ23" s="387"/>
      <c r="BA23" s="387"/>
      <c r="BB23" s="387"/>
      <c r="BC23" s="387"/>
      <c r="BD23" s="387"/>
      <c r="BE23" s="387"/>
      <c r="BF23" s="388"/>
      <c r="BG23" s="363">
        <v>131536</v>
      </c>
      <c r="BH23" s="364"/>
      <c r="BI23" s="364"/>
      <c r="BJ23" s="364"/>
      <c r="BK23" s="364"/>
      <c r="BL23" s="364"/>
      <c r="BM23" s="364"/>
      <c r="BN23" s="365"/>
      <c r="BO23" s="366">
        <v>4.0999999999999996</v>
      </c>
      <c r="BP23" s="366"/>
      <c r="BQ23" s="366"/>
      <c r="BR23" s="366"/>
      <c r="BS23" s="380" t="s">
        <v>65</v>
      </c>
      <c r="BT23" s="364"/>
      <c r="BU23" s="364"/>
      <c r="BV23" s="364"/>
      <c r="BW23" s="364"/>
      <c r="BX23" s="364"/>
      <c r="BY23" s="364"/>
      <c r="BZ23" s="364"/>
      <c r="CA23" s="364"/>
      <c r="CB23" s="381"/>
      <c r="CD23" s="348" t="s">
        <v>154</v>
      </c>
      <c r="CE23" s="349"/>
      <c r="CF23" s="349"/>
      <c r="CG23" s="349"/>
      <c r="CH23" s="349"/>
      <c r="CI23" s="349"/>
      <c r="CJ23" s="349"/>
      <c r="CK23" s="349"/>
      <c r="CL23" s="349"/>
      <c r="CM23" s="349"/>
      <c r="CN23" s="349"/>
      <c r="CO23" s="349"/>
      <c r="CP23" s="349"/>
      <c r="CQ23" s="350"/>
      <c r="CR23" s="348" t="s">
        <v>215</v>
      </c>
      <c r="CS23" s="349"/>
      <c r="CT23" s="349"/>
      <c r="CU23" s="349"/>
      <c r="CV23" s="349"/>
      <c r="CW23" s="349"/>
      <c r="CX23" s="349"/>
      <c r="CY23" s="350"/>
      <c r="CZ23" s="348" t="s">
        <v>216</v>
      </c>
      <c r="DA23" s="349"/>
      <c r="DB23" s="349"/>
      <c r="DC23" s="350"/>
      <c r="DD23" s="348" t="s">
        <v>217</v>
      </c>
      <c r="DE23" s="349"/>
      <c r="DF23" s="349"/>
      <c r="DG23" s="349"/>
      <c r="DH23" s="349"/>
      <c r="DI23" s="349"/>
      <c r="DJ23" s="349"/>
      <c r="DK23" s="350"/>
      <c r="DL23" s="398" t="s">
        <v>218</v>
      </c>
      <c r="DM23" s="399"/>
      <c r="DN23" s="399"/>
      <c r="DO23" s="399"/>
      <c r="DP23" s="399"/>
      <c r="DQ23" s="399"/>
      <c r="DR23" s="399"/>
      <c r="DS23" s="399"/>
      <c r="DT23" s="399"/>
      <c r="DU23" s="399"/>
      <c r="DV23" s="400"/>
      <c r="DW23" s="348" t="s">
        <v>219</v>
      </c>
      <c r="DX23" s="349"/>
      <c r="DY23" s="349"/>
      <c r="DZ23" s="349"/>
      <c r="EA23" s="349"/>
      <c r="EB23" s="349"/>
      <c r="EC23" s="350"/>
    </row>
    <row r="24" spans="2:133" ht="11.25" customHeight="1" x14ac:dyDescent="0.15">
      <c r="B24" s="370" t="s">
        <v>220</v>
      </c>
      <c r="C24" s="371"/>
      <c r="D24" s="371"/>
      <c r="E24" s="371"/>
      <c r="F24" s="371"/>
      <c r="G24" s="371"/>
      <c r="H24" s="371"/>
      <c r="I24" s="371"/>
      <c r="J24" s="371"/>
      <c r="K24" s="371"/>
      <c r="L24" s="371"/>
      <c r="M24" s="371"/>
      <c r="N24" s="371"/>
      <c r="O24" s="371"/>
      <c r="P24" s="371"/>
      <c r="Q24" s="372"/>
      <c r="R24" s="363">
        <v>731666</v>
      </c>
      <c r="S24" s="364"/>
      <c r="T24" s="364"/>
      <c r="U24" s="364"/>
      <c r="V24" s="364"/>
      <c r="W24" s="364"/>
      <c r="X24" s="364"/>
      <c r="Y24" s="365"/>
      <c r="Z24" s="366">
        <v>2.8</v>
      </c>
      <c r="AA24" s="366"/>
      <c r="AB24" s="366"/>
      <c r="AC24" s="366"/>
      <c r="AD24" s="367" t="s">
        <v>65</v>
      </c>
      <c r="AE24" s="367"/>
      <c r="AF24" s="367"/>
      <c r="AG24" s="367"/>
      <c r="AH24" s="367"/>
      <c r="AI24" s="367"/>
      <c r="AJ24" s="367"/>
      <c r="AK24" s="367"/>
      <c r="AL24" s="373" t="s">
        <v>65</v>
      </c>
      <c r="AM24" s="374"/>
      <c r="AN24" s="374"/>
      <c r="AO24" s="375"/>
      <c r="AP24" s="386" t="s">
        <v>221</v>
      </c>
      <c r="AQ24" s="387"/>
      <c r="AR24" s="387"/>
      <c r="AS24" s="387"/>
      <c r="AT24" s="387"/>
      <c r="AU24" s="387"/>
      <c r="AV24" s="387"/>
      <c r="AW24" s="387"/>
      <c r="AX24" s="387"/>
      <c r="AY24" s="387"/>
      <c r="AZ24" s="387"/>
      <c r="BA24" s="387"/>
      <c r="BB24" s="387"/>
      <c r="BC24" s="387"/>
      <c r="BD24" s="387"/>
      <c r="BE24" s="387"/>
      <c r="BF24" s="388"/>
      <c r="BG24" s="363" t="s">
        <v>65</v>
      </c>
      <c r="BH24" s="364"/>
      <c r="BI24" s="364"/>
      <c r="BJ24" s="364"/>
      <c r="BK24" s="364"/>
      <c r="BL24" s="364"/>
      <c r="BM24" s="364"/>
      <c r="BN24" s="365"/>
      <c r="BO24" s="366" t="s">
        <v>65</v>
      </c>
      <c r="BP24" s="366"/>
      <c r="BQ24" s="366"/>
      <c r="BR24" s="366"/>
      <c r="BS24" s="380" t="s">
        <v>65</v>
      </c>
      <c r="BT24" s="364"/>
      <c r="BU24" s="364"/>
      <c r="BV24" s="364"/>
      <c r="BW24" s="364"/>
      <c r="BX24" s="364"/>
      <c r="BY24" s="364"/>
      <c r="BZ24" s="364"/>
      <c r="CA24" s="364"/>
      <c r="CB24" s="381"/>
      <c r="CD24" s="376" t="s">
        <v>222</v>
      </c>
      <c r="CE24" s="377"/>
      <c r="CF24" s="377"/>
      <c r="CG24" s="377"/>
      <c r="CH24" s="377"/>
      <c r="CI24" s="377"/>
      <c r="CJ24" s="377"/>
      <c r="CK24" s="377"/>
      <c r="CL24" s="377"/>
      <c r="CM24" s="377"/>
      <c r="CN24" s="377"/>
      <c r="CO24" s="377"/>
      <c r="CP24" s="377"/>
      <c r="CQ24" s="378"/>
      <c r="CR24" s="355">
        <v>6223880</v>
      </c>
      <c r="CS24" s="356"/>
      <c r="CT24" s="356"/>
      <c r="CU24" s="356"/>
      <c r="CV24" s="356"/>
      <c r="CW24" s="356"/>
      <c r="CX24" s="356"/>
      <c r="CY24" s="357"/>
      <c r="CZ24" s="360">
        <v>24.4</v>
      </c>
      <c r="DA24" s="361"/>
      <c r="DB24" s="361"/>
      <c r="DC24" s="379"/>
      <c r="DD24" s="401">
        <v>3927720</v>
      </c>
      <c r="DE24" s="356"/>
      <c r="DF24" s="356"/>
      <c r="DG24" s="356"/>
      <c r="DH24" s="356"/>
      <c r="DI24" s="356"/>
      <c r="DJ24" s="356"/>
      <c r="DK24" s="357"/>
      <c r="DL24" s="401">
        <v>3597425</v>
      </c>
      <c r="DM24" s="356"/>
      <c r="DN24" s="356"/>
      <c r="DO24" s="356"/>
      <c r="DP24" s="356"/>
      <c r="DQ24" s="356"/>
      <c r="DR24" s="356"/>
      <c r="DS24" s="356"/>
      <c r="DT24" s="356"/>
      <c r="DU24" s="356"/>
      <c r="DV24" s="357"/>
      <c r="DW24" s="360">
        <v>44.2</v>
      </c>
      <c r="DX24" s="361"/>
      <c r="DY24" s="361"/>
      <c r="DZ24" s="361"/>
      <c r="EA24" s="361"/>
      <c r="EB24" s="361"/>
      <c r="EC24" s="362"/>
    </row>
    <row r="25" spans="2:133" ht="11.25" customHeight="1" x14ac:dyDescent="0.15">
      <c r="B25" s="370" t="s">
        <v>223</v>
      </c>
      <c r="C25" s="371"/>
      <c r="D25" s="371"/>
      <c r="E25" s="371"/>
      <c r="F25" s="371"/>
      <c r="G25" s="371"/>
      <c r="H25" s="371"/>
      <c r="I25" s="371"/>
      <c r="J25" s="371"/>
      <c r="K25" s="371"/>
      <c r="L25" s="371"/>
      <c r="M25" s="371"/>
      <c r="N25" s="371"/>
      <c r="O25" s="371"/>
      <c r="P25" s="371"/>
      <c r="Q25" s="372"/>
      <c r="R25" s="363" t="s">
        <v>65</v>
      </c>
      <c r="S25" s="364"/>
      <c r="T25" s="364"/>
      <c r="U25" s="364"/>
      <c r="V25" s="364"/>
      <c r="W25" s="364"/>
      <c r="X25" s="364"/>
      <c r="Y25" s="365"/>
      <c r="Z25" s="366" t="s">
        <v>65</v>
      </c>
      <c r="AA25" s="366"/>
      <c r="AB25" s="366"/>
      <c r="AC25" s="366"/>
      <c r="AD25" s="367" t="s">
        <v>65</v>
      </c>
      <c r="AE25" s="367"/>
      <c r="AF25" s="367"/>
      <c r="AG25" s="367"/>
      <c r="AH25" s="367"/>
      <c r="AI25" s="367"/>
      <c r="AJ25" s="367"/>
      <c r="AK25" s="367"/>
      <c r="AL25" s="373" t="s">
        <v>65</v>
      </c>
      <c r="AM25" s="374"/>
      <c r="AN25" s="374"/>
      <c r="AO25" s="375"/>
      <c r="AP25" s="386" t="s">
        <v>224</v>
      </c>
      <c r="AQ25" s="387"/>
      <c r="AR25" s="387"/>
      <c r="AS25" s="387"/>
      <c r="AT25" s="387"/>
      <c r="AU25" s="387"/>
      <c r="AV25" s="387"/>
      <c r="AW25" s="387"/>
      <c r="AX25" s="387"/>
      <c r="AY25" s="387"/>
      <c r="AZ25" s="387"/>
      <c r="BA25" s="387"/>
      <c r="BB25" s="387"/>
      <c r="BC25" s="387"/>
      <c r="BD25" s="387"/>
      <c r="BE25" s="387"/>
      <c r="BF25" s="388"/>
      <c r="BG25" s="363" t="s">
        <v>65</v>
      </c>
      <c r="BH25" s="364"/>
      <c r="BI25" s="364"/>
      <c r="BJ25" s="364"/>
      <c r="BK25" s="364"/>
      <c r="BL25" s="364"/>
      <c r="BM25" s="364"/>
      <c r="BN25" s="365"/>
      <c r="BO25" s="366" t="s">
        <v>65</v>
      </c>
      <c r="BP25" s="366"/>
      <c r="BQ25" s="366"/>
      <c r="BR25" s="366"/>
      <c r="BS25" s="380" t="s">
        <v>65</v>
      </c>
      <c r="BT25" s="364"/>
      <c r="BU25" s="364"/>
      <c r="BV25" s="364"/>
      <c r="BW25" s="364"/>
      <c r="BX25" s="364"/>
      <c r="BY25" s="364"/>
      <c r="BZ25" s="364"/>
      <c r="CA25" s="364"/>
      <c r="CB25" s="381"/>
      <c r="CD25" s="382" t="s">
        <v>225</v>
      </c>
      <c r="CE25" s="383"/>
      <c r="CF25" s="383"/>
      <c r="CG25" s="383"/>
      <c r="CH25" s="383"/>
      <c r="CI25" s="383"/>
      <c r="CJ25" s="383"/>
      <c r="CK25" s="383"/>
      <c r="CL25" s="383"/>
      <c r="CM25" s="383"/>
      <c r="CN25" s="383"/>
      <c r="CO25" s="383"/>
      <c r="CP25" s="383"/>
      <c r="CQ25" s="384"/>
      <c r="CR25" s="363">
        <v>2437390</v>
      </c>
      <c r="CS25" s="402"/>
      <c r="CT25" s="402"/>
      <c r="CU25" s="402"/>
      <c r="CV25" s="402"/>
      <c r="CW25" s="402"/>
      <c r="CX25" s="402"/>
      <c r="CY25" s="403"/>
      <c r="CZ25" s="373">
        <v>9.6</v>
      </c>
      <c r="DA25" s="404"/>
      <c r="DB25" s="404"/>
      <c r="DC25" s="405"/>
      <c r="DD25" s="380">
        <v>2058302</v>
      </c>
      <c r="DE25" s="402"/>
      <c r="DF25" s="402"/>
      <c r="DG25" s="402"/>
      <c r="DH25" s="402"/>
      <c r="DI25" s="402"/>
      <c r="DJ25" s="402"/>
      <c r="DK25" s="403"/>
      <c r="DL25" s="380">
        <v>1735038</v>
      </c>
      <c r="DM25" s="402"/>
      <c r="DN25" s="402"/>
      <c r="DO25" s="402"/>
      <c r="DP25" s="402"/>
      <c r="DQ25" s="402"/>
      <c r="DR25" s="402"/>
      <c r="DS25" s="402"/>
      <c r="DT25" s="402"/>
      <c r="DU25" s="402"/>
      <c r="DV25" s="403"/>
      <c r="DW25" s="373">
        <v>21.3</v>
      </c>
      <c r="DX25" s="404"/>
      <c r="DY25" s="404"/>
      <c r="DZ25" s="404"/>
      <c r="EA25" s="404"/>
      <c r="EB25" s="404"/>
      <c r="EC25" s="406"/>
    </row>
    <row r="26" spans="2:133" ht="11.25" customHeight="1" x14ac:dyDescent="0.15">
      <c r="B26" s="370" t="s">
        <v>226</v>
      </c>
      <c r="C26" s="371"/>
      <c r="D26" s="371"/>
      <c r="E26" s="371"/>
      <c r="F26" s="371"/>
      <c r="G26" s="371"/>
      <c r="H26" s="371"/>
      <c r="I26" s="371"/>
      <c r="J26" s="371"/>
      <c r="K26" s="371"/>
      <c r="L26" s="371"/>
      <c r="M26" s="371"/>
      <c r="N26" s="371"/>
      <c r="O26" s="371"/>
      <c r="P26" s="371"/>
      <c r="Q26" s="372"/>
      <c r="R26" s="363">
        <v>8640064</v>
      </c>
      <c r="S26" s="364"/>
      <c r="T26" s="364"/>
      <c r="U26" s="364"/>
      <c r="V26" s="364"/>
      <c r="W26" s="364"/>
      <c r="X26" s="364"/>
      <c r="Y26" s="365"/>
      <c r="Z26" s="366">
        <v>33.200000000000003</v>
      </c>
      <c r="AA26" s="366"/>
      <c r="AB26" s="366"/>
      <c r="AC26" s="366"/>
      <c r="AD26" s="367">
        <v>7776862</v>
      </c>
      <c r="AE26" s="367"/>
      <c r="AF26" s="367"/>
      <c r="AG26" s="367"/>
      <c r="AH26" s="367"/>
      <c r="AI26" s="367"/>
      <c r="AJ26" s="367"/>
      <c r="AK26" s="367"/>
      <c r="AL26" s="373">
        <v>99.6</v>
      </c>
      <c r="AM26" s="374"/>
      <c r="AN26" s="374"/>
      <c r="AO26" s="375"/>
      <c r="AP26" s="386" t="s">
        <v>227</v>
      </c>
      <c r="AQ26" s="407"/>
      <c r="AR26" s="407"/>
      <c r="AS26" s="407"/>
      <c r="AT26" s="407"/>
      <c r="AU26" s="407"/>
      <c r="AV26" s="407"/>
      <c r="AW26" s="407"/>
      <c r="AX26" s="407"/>
      <c r="AY26" s="407"/>
      <c r="AZ26" s="407"/>
      <c r="BA26" s="407"/>
      <c r="BB26" s="407"/>
      <c r="BC26" s="407"/>
      <c r="BD26" s="407"/>
      <c r="BE26" s="407"/>
      <c r="BF26" s="388"/>
      <c r="BG26" s="363" t="s">
        <v>65</v>
      </c>
      <c r="BH26" s="364"/>
      <c r="BI26" s="364"/>
      <c r="BJ26" s="364"/>
      <c r="BK26" s="364"/>
      <c r="BL26" s="364"/>
      <c r="BM26" s="364"/>
      <c r="BN26" s="365"/>
      <c r="BO26" s="366" t="s">
        <v>65</v>
      </c>
      <c r="BP26" s="366"/>
      <c r="BQ26" s="366"/>
      <c r="BR26" s="366"/>
      <c r="BS26" s="380" t="s">
        <v>65</v>
      </c>
      <c r="BT26" s="364"/>
      <c r="BU26" s="364"/>
      <c r="BV26" s="364"/>
      <c r="BW26" s="364"/>
      <c r="BX26" s="364"/>
      <c r="BY26" s="364"/>
      <c r="BZ26" s="364"/>
      <c r="CA26" s="364"/>
      <c r="CB26" s="381"/>
      <c r="CD26" s="382" t="s">
        <v>228</v>
      </c>
      <c r="CE26" s="383"/>
      <c r="CF26" s="383"/>
      <c r="CG26" s="383"/>
      <c r="CH26" s="383"/>
      <c r="CI26" s="383"/>
      <c r="CJ26" s="383"/>
      <c r="CK26" s="383"/>
      <c r="CL26" s="383"/>
      <c r="CM26" s="383"/>
      <c r="CN26" s="383"/>
      <c r="CO26" s="383"/>
      <c r="CP26" s="383"/>
      <c r="CQ26" s="384"/>
      <c r="CR26" s="363">
        <v>1419105</v>
      </c>
      <c r="CS26" s="364"/>
      <c r="CT26" s="364"/>
      <c r="CU26" s="364"/>
      <c r="CV26" s="364"/>
      <c r="CW26" s="364"/>
      <c r="CX26" s="364"/>
      <c r="CY26" s="365"/>
      <c r="CZ26" s="373">
        <v>5.6</v>
      </c>
      <c r="DA26" s="404"/>
      <c r="DB26" s="404"/>
      <c r="DC26" s="405"/>
      <c r="DD26" s="380">
        <v>1227877</v>
      </c>
      <c r="DE26" s="364"/>
      <c r="DF26" s="364"/>
      <c r="DG26" s="364"/>
      <c r="DH26" s="364"/>
      <c r="DI26" s="364"/>
      <c r="DJ26" s="364"/>
      <c r="DK26" s="365"/>
      <c r="DL26" s="380" t="s">
        <v>65</v>
      </c>
      <c r="DM26" s="364"/>
      <c r="DN26" s="364"/>
      <c r="DO26" s="364"/>
      <c r="DP26" s="364"/>
      <c r="DQ26" s="364"/>
      <c r="DR26" s="364"/>
      <c r="DS26" s="364"/>
      <c r="DT26" s="364"/>
      <c r="DU26" s="364"/>
      <c r="DV26" s="365"/>
      <c r="DW26" s="373" t="s">
        <v>65</v>
      </c>
      <c r="DX26" s="404"/>
      <c r="DY26" s="404"/>
      <c r="DZ26" s="404"/>
      <c r="EA26" s="404"/>
      <c r="EB26" s="404"/>
      <c r="EC26" s="406"/>
    </row>
    <row r="27" spans="2:133" ht="11.25" customHeight="1" x14ac:dyDescent="0.15">
      <c r="B27" s="370" t="s">
        <v>229</v>
      </c>
      <c r="C27" s="371"/>
      <c r="D27" s="371"/>
      <c r="E27" s="371"/>
      <c r="F27" s="371"/>
      <c r="G27" s="371"/>
      <c r="H27" s="371"/>
      <c r="I27" s="371"/>
      <c r="J27" s="371"/>
      <c r="K27" s="371"/>
      <c r="L27" s="371"/>
      <c r="M27" s="371"/>
      <c r="N27" s="371"/>
      <c r="O27" s="371"/>
      <c r="P27" s="371"/>
      <c r="Q27" s="372"/>
      <c r="R27" s="363">
        <v>4045</v>
      </c>
      <c r="S27" s="364"/>
      <c r="T27" s="364"/>
      <c r="U27" s="364"/>
      <c r="V27" s="364"/>
      <c r="W27" s="364"/>
      <c r="X27" s="364"/>
      <c r="Y27" s="365"/>
      <c r="Z27" s="366">
        <v>0</v>
      </c>
      <c r="AA27" s="366"/>
      <c r="AB27" s="366"/>
      <c r="AC27" s="366"/>
      <c r="AD27" s="367">
        <v>4045</v>
      </c>
      <c r="AE27" s="367"/>
      <c r="AF27" s="367"/>
      <c r="AG27" s="367"/>
      <c r="AH27" s="367"/>
      <c r="AI27" s="367"/>
      <c r="AJ27" s="367"/>
      <c r="AK27" s="367"/>
      <c r="AL27" s="373">
        <v>0.1</v>
      </c>
      <c r="AM27" s="374"/>
      <c r="AN27" s="374"/>
      <c r="AO27" s="375"/>
      <c r="AP27" s="370" t="s">
        <v>230</v>
      </c>
      <c r="AQ27" s="371"/>
      <c r="AR27" s="371"/>
      <c r="AS27" s="371"/>
      <c r="AT27" s="371"/>
      <c r="AU27" s="371"/>
      <c r="AV27" s="371"/>
      <c r="AW27" s="371"/>
      <c r="AX27" s="371"/>
      <c r="AY27" s="371"/>
      <c r="AZ27" s="371"/>
      <c r="BA27" s="371"/>
      <c r="BB27" s="371"/>
      <c r="BC27" s="371"/>
      <c r="BD27" s="371"/>
      <c r="BE27" s="371"/>
      <c r="BF27" s="372"/>
      <c r="BG27" s="363">
        <v>3196311</v>
      </c>
      <c r="BH27" s="364"/>
      <c r="BI27" s="364"/>
      <c r="BJ27" s="364"/>
      <c r="BK27" s="364"/>
      <c r="BL27" s="364"/>
      <c r="BM27" s="364"/>
      <c r="BN27" s="365"/>
      <c r="BO27" s="366">
        <v>100</v>
      </c>
      <c r="BP27" s="366"/>
      <c r="BQ27" s="366"/>
      <c r="BR27" s="366"/>
      <c r="BS27" s="380">
        <v>35245</v>
      </c>
      <c r="BT27" s="364"/>
      <c r="BU27" s="364"/>
      <c r="BV27" s="364"/>
      <c r="BW27" s="364"/>
      <c r="BX27" s="364"/>
      <c r="BY27" s="364"/>
      <c r="BZ27" s="364"/>
      <c r="CA27" s="364"/>
      <c r="CB27" s="381"/>
      <c r="CD27" s="382" t="s">
        <v>231</v>
      </c>
      <c r="CE27" s="383"/>
      <c r="CF27" s="383"/>
      <c r="CG27" s="383"/>
      <c r="CH27" s="383"/>
      <c r="CI27" s="383"/>
      <c r="CJ27" s="383"/>
      <c r="CK27" s="383"/>
      <c r="CL27" s="383"/>
      <c r="CM27" s="383"/>
      <c r="CN27" s="383"/>
      <c r="CO27" s="383"/>
      <c r="CP27" s="383"/>
      <c r="CQ27" s="384"/>
      <c r="CR27" s="363">
        <v>2566705</v>
      </c>
      <c r="CS27" s="402"/>
      <c r="CT27" s="402"/>
      <c r="CU27" s="402"/>
      <c r="CV27" s="402"/>
      <c r="CW27" s="402"/>
      <c r="CX27" s="402"/>
      <c r="CY27" s="403"/>
      <c r="CZ27" s="373">
        <v>10.1</v>
      </c>
      <c r="DA27" s="404"/>
      <c r="DB27" s="404"/>
      <c r="DC27" s="405"/>
      <c r="DD27" s="380">
        <v>658831</v>
      </c>
      <c r="DE27" s="402"/>
      <c r="DF27" s="402"/>
      <c r="DG27" s="402"/>
      <c r="DH27" s="402"/>
      <c r="DI27" s="402"/>
      <c r="DJ27" s="402"/>
      <c r="DK27" s="403"/>
      <c r="DL27" s="380">
        <v>651800</v>
      </c>
      <c r="DM27" s="402"/>
      <c r="DN27" s="402"/>
      <c r="DO27" s="402"/>
      <c r="DP27" s="402"/>
      <c r="DQ27" s="402"/>
      <c r="DR27" s="402"/>
      <c r="DS27" s="402"/>
      <c r="DT27" s="402"/>
      <c r="DU27" s="402"/>
      <c r="DV27" s="403"/>
      <c r="DW27" s="373">
        <v>8</v>
      </c>
      <c r="DX27" s="404"/>
      <c r="DY27" s="404"/>
      <c r="DZ27" s="404"/>
      <c r="EA27" s="404"/>
      <c r="EB27" s="404"/>
      <c r="EC27" s="406"/>
    </row>
    <row r="28" spans="2:133" ht="11.25" customHeight="1" x14ac:dyDescent="0.15">
      <c r="B28" s="370" t="s">
        <v>232</v>
      </c>
      <c r="C28" s="371"/>
      <c r="D28" s="371"/>
      <c r="E28" s="371"/>
      <c r="F28" s="371"/>
      <c r="G28" s="371"/>
      <c r="H28" s="371"/>
      <c r="I28" s="371"/>
      <c r="J28" s="371"/>
      <c r="K28" s="371"/>
      <c r="L28" s="371"/>
      <c r="M28" s="371"/>
      <c r="N28" s="371"/>
      <c r="O28" s="371"/>
      <c r="P28" s="371"/>
      <c r="Q28" s="372"/>
      <c r="R28" s="363">
        <v>73902</v>
      </c>
      <c r="S28" s="364"/>
      <c r="T28" s="364"/>
      <c r="U28" s="364"/>
      <c r="V28" s="364"/>
      <c r="W28" s="364"/>
      <c r="X28" s="364"/>
      <c r="Y28" s="365"/>
      <c r="Z28" s="366">
        <v>0.3</v>
      </c>
      <c r="AA28" s="366"/>
      <c r="AB28" s="366"/>
      <c r="AC28" s="366"/>
      <c r="AD28" s="367" t="s">
        <v>65</v>
      </c>
      <c r="AE28" s="367"/>
      <c r="AF28" s="367"/>
      <c r="AG28" s="367"/>
      <c r="AH28" s="367"/>
      <c r="AI28" s="367"/>
      <c r="AJ28" s="367"/>
      <c r="AK28" s="367"/>
      <c r="AL28" s="373" t="s">
        <v>65</v>
      </c>
      <c r="AM28" s="374"/>
      <c r="AN28" s="374"/>
      <c r="AO28" s="375"/>
      <c r="AP28" s="370"/>
      <c r="AQ28" s="371"/>
      <c r="AR28" s="371"/>
      <c r="AS28" s="371"/>
      <c r="AT28" s="371"/>
      <c r="AU28" s="371"/>
      <c r="AV28" s="371"/>
      <c r="AW28" s="371"/>
      <c r="AX28" s="371"/>
      <c r="AY28" s="371"/>
      <c r="AZ28" s="371"/>
      <c r="BA28" s="371"/>
      <c r="BB28" s="371"/>
      <c r="BC28" s="371"/>
      <c r="BD28" s="371"/>
      <c r="BE28" s="371"/>
      <c r="BF28" s="372"/>
      <c r="BG28" s="363"/>
      <c r="BH28" s="364"/>
      <c r="BI28" s="364"/>
      <c r="BJ28" s="364"/>
      <c r="BK28" s="364"/>
      <c r="BL28" s="364"/>
      <c r="BM28" s="364"/>
      <c r="BN28" s="365"/>
      <c r="BO28" s="366"/>
      <c r="BP28" s="366"/>
      <c r="BQ28" s="366"/>
      <c r="BR28" s="366"/>
      <c r="BS28" s="380"/>
      <c r="BT28" s="364"/>
      <c r="BU28" s="364"/>
      <c r="BV28" s="364"/>
      <c r="BW28" s="364"/>
      <c r="BX28" s="364"/>
      <c r="BY28" s="364"/>
      <c r="BZ28" s="364"/>
      <c r="CA28" s="364"/>
      <c r="CB28" s="381"/>
      <c r="CD28" s="382" t="s">
        <v>233</v>
      </c>
      <c r="CE28" s="383"/>
      <c r="CF28" s="383"/>
      <c r="CG28" s="383"/>
      <c r="CH28" s="383"/>
      <c r="CI28" s="383"/>
      <c r="CJ28" s="383"/>
      <c r="CK28" s="383"/>
      <c r="CL28" s="383"/>
      <c r="CM28" s="383"/>
      <c r="CN28" s="383"/>
      <c r="CO28" s="383"/>
      <c r="CP28" s="383"/>
      <c r="CQ28" s="384"/>
      <c r="CR28" s="363">
        <v>1219785</v>
      </c>
      <c r="CS28" s="364"/>
      <c r="CT28" s="364"/>
      <c r="CU28" s="364"/>
      <c r="CV28" s="364"/>
      <c r="CW28" s="364"/>
      <c r="CX28" s="364"/>
      <c r="CY28" s="365"/>
      <c r="CZ28" s="373">
        <v>4.8</v>
      </c>
      <c r="DA28" s="404"/>
      <c r="DB28" s="404"/>
      <c r="DC28" s="405"/>
      <c r="DD28" s="380">
        <v>1210587</v>
      </c>
      <c r="DE28" s="364"/>
      <c r="DF28" s="364"/>
      <c r="DG28" s="364"/>
      <c r="DH28" s="364"/>
      <c r="DI28" s="364"/>
      <c r="DJ28" s="364"/>
      <c r="DK28" s="365"/>
      <c r="DL28" s="380">
        <v>1210587</v>
      </c>
      <c r="DM28" s="364"/>
      <c r="DN28" s="364"/>
      <c r="DO28" s="364"/>
      <c r="DP28" s="364"/>
      <c r="DQ28" s="364"/>
      <c r="DR28" s="364"/>
      <c r="DS28" s="364"/>
      <c r="DT28" s="364"/>
      <c r="DU28" s="364"/>
      <c r="DV28" s="365"/>
      <c r="DW28" s="373">
        <v>14.9</v>
      </c>
      <c r="DX28" s="404"/>
      <c r="DY28" s="404"/>
      <c r="DZ28" s="404"/>
      <c r="EA28" s="404"/>
      <c r="EB28" s="404"/>
      <c r="EC28" s="406"/>
    </row>
    <row r="29" spans="2:133" ht="11.25" customHeight="1" x14ac:dyDescent="0.15">
      <c r="B29" s="370" t="s">
        <v>234</v>
      </c>
      <c r="C29" s="371"/>
      <c r="D29" s="371"/>
      <c r="E29" s="371"/>
      <c r="F29" s="371"/>
      <c r="G29" s="371"/>
      <c r="H29" s="371"/>
      <c r="I29" s="371"/>
      <c r="J29" s="371"/>
      <c r="K29" s="371"/>
      <c r="L29" s="371"/>
      <c r="M29" s="371"/>
      <c r="N29" s="371"/>
      <c r="O29" s="371"/>
      <c r="P29" s="371"/>
      <c r="Q29" s="372"/>
      <c r="R29" s="363">
        <v>84906</v>
      </c>
      <c r="S29" s="364"/>
      <c r="T29" s="364"/>
      <c r="U29" s="364"/>
      <c r="V29" s="364"/>
      <c r="W29" s="364"/>
      <c r="X29" s="364"/>
      <c r="Y29" s="365"/>
      <c r="Z29" s="366">
        <v>0.3</v>
      </c>
      <c r="AA29" s="366"/>
      <c r="AB29" s="366"/>
      <c r="AC29" s="366"/>
      <c r="AD29" s="367">
        <v>6443</v>
      </c>
      <c r="AE29" s="367"/>
      <c r="AF29" s="367"/>
      <c r="AG29" s="367"/>
      <c r="AH29" s="367"/>
      <c r="AI29" s="367"/>
      <c r="AJ29" s="367"/>
      <c r="AK29" s="367"/>
      <c r="AL29" s="373">
        <v>0.1</v>
      </c>
      <c r="AM29" s="374"/>
      <c r="AN29" s="374"/>
      <c r="AO29" s="375"/>
      <c r="AP29" s="408"/>
      <c r="AQ29" s="409"/>
      <c r="AR29" s="409"/>
      <c r="AS29" s="409"/>
      <c r="AT29" s="409"/>
      <c r="AU29" s="409"/>
      <c r="AV29" s="409"/>
      <c r="AW29" s="409"/>
      <c r="AX29" s="409"/>
      <c r="AY29" s="409"/>
      <c r="AZ29" s="409"/>
      <c r="BA29" s="409"/>
      <c r="BB29" s="409"/>
      <c r="BC29" s="409"/>
      <c r="BD29" s="409"/>
      <c r="BE29" s="409"/>
      <c r="BF29" s="410"/>
      <c r="BG29" s="363"/>
      <c r="BH29" s="364"/>
      <c r="BI29" s="364"/>
      <c r="BJ29" s="364"/>
      <c r="BK29" s="364"/>
      <c r="BL29" s="364"/>
      <c r="BM29" s="364"/>
      <c r="BN29" s="365"/>
      <c r="BO29" s="366"/>
      <c r="BP29" s="366"/>
      <c r="BQ29" s="366"/>
      <c r="BR29" s="366"/>
      <c r="BS29" s="367"/>
      <c r="BT29" s="367"/>
      <c r="BU29" s="367"/>
      <c r="BV29" s="367"/>
      <c r="BW29" s="367"/>
      <c r="BX29" s="367"/>
      <c r="BY29" s="367"/>
      <c r="BZ29" s="367"/>
      <c r="CA29" s="367"/>
      <c r="CB29" s="368"/>
      <c r="CD29" s="411" t="s">
        <v>235</v>
      </c>
      <c r="CE29" s="412"/>
      <c r="CF29" s="382" t="s">
        <v>236</v>
      </c>
      <c r="CG29" s="383"/>
      <c r="CH29" s="383"/>
      <c r="CI29" s="383"/>
      <c r="CJ29" s="383"/>
      <c r="CK29" s="383"/>
      <c r="CL29" s="383"/>
      <c r="CM29" s="383"/>
      <c r="CN29" s="383"/>
      <c r="CO29" s="383"/>
      <c r="CP29" s="383"/>
      <c r="CQ29" s="384"/>
      <c r="CR29" s="363">
        <v>1218984</v>
      </c>
      <c r="CS29" s="402"/>
      <c r="CT29" s="402"/>
      <c r="CU29" s="402"/>
      <c r="CV29" s="402"/>
      <c r="CW29" s="402"/>
      <c r="CX29" s="402"/>
      <c r="CY29" s="403"/>
      <c r="CZ29" s="373">
        <v>4.8</v>
      </c>
      <c r="DA29" s="404"/>
      <c r="DB29" s="404"/>
      <c r="DC29" s="405"/>
      <c r="DD29" s="380">
        <v>1209786</v>
      </c>
      <c r="DE29" s="402"/>
      <c r="DF29" s="402"/>
      <c r="DG29" s="402"/>
      <c r="DH29" s="402"/>
      <c r="DI29" s="402"/>
      <c r="DJ29" s="402"/>
      <c r="DK29" s="403"/>
      <c r="DL29" s="380">
        <v>1209786</v>
      </c>
      <c r="DM29" s="402"/>
      <c r="DN29" s="402"/>
      <c r="DO29" s="402"/>
      <c r="DP29" s="402"/>
      <c r="DQ29" s="402"/>
      <c r="DR29" s="402"/>
      <c r="DS29" s="402"/>
      <c r="DT29" s="402"/>
      <c r="DU29" s="402"/>
      <c r="DV29" s="403"/>
      <c r="DW29" s="373">
        <v>14.9</v>
      </c>
      <c r="DX29" s="404"/>
      <c r="DY29" s="404"/>
      <c r="DZ29" s="404"/>
      <c r="EA29" s="404"/>
      <c r="EB29" s="404"/>
      <c r="EC29" s="406"/>
    </row>
    <row r="30" spans="2:133" ht="11.25" customHeight="1" x14ac:dyDescent="0.15">
      <c r="B30" s="370" t="s">
        <v>237</v>
      </c>
      <c r="C30" s="371"/>
      <c r="D30" s="371"/>
      <c r="E30" s="371"/>
      <c r="F30" s="371"/>
      <c r="G30" s="371"/>
      <c r="H30" s="371"/>
      <c r="I30" s="371"/>
      <c r="J30" s="371"/>
      <c r="K30" s="371"/>
      <c r="L30" s="371"/>
      <c r="M30" s="371"/>
      <c r="N30" s="371"/>
      <c r="O30" s="371"/>
      <c r="P30" s="371"/>
      <c r="Q30" s="372"/>
      <c r="R30" s="363">
        <v>35486</v>
      </c>
      <c r="S30" s="364"/>
      <c r="T30" s="364"/>
      <c r="U30" s="364"/>
      <c r="V30" s="364"/>
      <c r="W30" s="364"/>
      <c r="X30" s="364"/>
      <c r="Y30" s="365"/>
      <c r="Z30" s="366">
        <v>0.1</v>
      </c>
      <c r="AA30" s="366"/>
      <c r="AB30" s="366"/>
      <c r="AC30" s="366"/>
      <c r="AD30" s="367" t="s">
        <v>65</v>
      </c>
      <c r="AE30" s="367"/>
      <c r="AF30" s="367"/>
      <c r="AG30" s="367"/>
      <c r="AH30" s="367"/>
      <c r="AI30" s="367"/>
      <c r="AJ30" s="367"/>
      <c r="AK30" s="367"/>
      <c r="AL30" s="373" t="s">
        <v>65</v>
      </c>
      <c r="AM30" s="374"/>
      <c r="AN30" s="374"/>
      <c r="AO30" s="375"/>
      <c r="AP30" s="345" t="s">
        <v>154</v>
      </c>
      <c r="AQ30" s="346"/>
      <c r="AR30" s="346"/>
      <c r="AS30" s="346"/>
      <c r="AT30" s="346"/>
      <c r="AU30" s="346"/>
      <c r="AV30" s="346"/>
      <c r="AW30" s="346"/>
      <c r="AX30" s="346"/>
      <c r="AY30" s="346"/>
      <c r="AZ30" s="346"/>
      <c r="BA30" s="346"/>
      <c r="BB30" s="346"/>
      <c r="BC30" s="346"/>
      <c r="BD30" s="346"/>
      <c r="BE30" s="346"/>
      <c r="BF30" s="347"/>
      <c r="BG30" s="345" t="s">
        <v>238</v>
      </c>
      <c r="BH30" s="413"/>
      <c r="BI30" s="413"/>
      <c r="BJ30" s="413"/>
      <c r="BK30" s="413"/>
      <c r="BL30" s="413"/>
      <c r="BM30" s="413"/>
      <c r="BN30" s="413"/>
      <c r="BO30" s="413"/>
      <c r="BP30" s="413"/>
      <c r="BQ30" s="414"/>
      <c r="BR30" s="345" t="s">
        <v>239</v>
      </c>
      <c r="BS30" s="413"/>
      <c r="BT30" s="413"/>
      <c r="BU30" s="413"/>
      <c r="BV30" s="413"/>
      <c r="BW30" s="413"/>
      <c r="BX30" s="413"/>
      <c r="BY30" s="413"/>
      <c r="BZ30" s="413"/>
      <c r="CA30" s="413"/>
      <c r="CB30" s="414"/>
      <c r="CD30" s="415"/>
      <c r="CE30" s="416"/>
      <c r="CF30" s="382" t="s">
        <v>240</v>
      </c>
      <c r="CG30" s="383"/>
      <c r="CH30" s="383"/>
      <c r="CI30" s="383"/>
      <c r="CJ30" s="383"/>
      <c r="CK30" s="383"/>
      <c r="CL30" s="383"/>
      <c r="CM30" s="383"/>
      <c r="CN30" s="383"/>
      <c r="CO30" s="383"/>
      <c r="CP30" s="383"/>
      <c r="CQ30" s="384"/>
      <c r="CR30" s="363">
        <v>1128610</v>
      </c>
      <c r="CS30" s="364"/>
      <c r="CT30" s="364"/>
      <c r="CU30" s="364"/>
      <c r="CV30" s="364"/>
      <c r="CW30" s="364"/>
      <c r="CX30" s="364"/>
      <c r="CY30" s="365"/>
      <c r="CZ30" s="373">
        <v>4.4000000000000004</v>
      </c>
      <c r="DA30" s="404"/>
      <c r="DB30" s="404"/>
      <c r="DC30" s="405"/>
      <c r="DD30" s="380">
        <v>1120057</v>
      </c>
      <c r="DE30" s="364"/>
      <c r="DF30" s="364"/>
      <c r="DG30" s="364"/>
      <c r="DH30" s="364"/>
      <c r="DI30" s="364"/>
      <c r="DJ30" s="364"/>
      <c r="DK30" s="365"/>
      <c r="DL30" s="380">
        <v>1120057</v>
      </c>
      <c r="DM30" s="364"/>
      <c r="DN30" s="364"/>
      <c r="DO30" s="364"/>
      <c r="DP30" s="364"/>
      <c r="DQ30" s="364"/>
      <c r="DR30" s="364"/>
      <c r="DS30" s="364"/>
      <c r="DT30" s="364"/>
      <c r="DU30" s="364"/>
      <c r="DV30" s="365"/>
      <c r="DW30" s="373">
        <v>13.8</v>
      </c>
      <c r="DX30" s="404"/>
      <c r="DY30" s="404"/>
      <c r="DZ30" s="404"/>
      <c r="EA30" s="404"/>
      <c r="EB30" s="404"/>
      <c r="EC30" s="406"/>
    </row>
    <row r="31" spans="2:133" ht="11.25" customHeight="1" x14ac:dyDescent="0.15">
      <c r="B31" s="370" t="s">
        <v>241</v>
      </c>
      <c r="C31" s="371"/>
      <c r="D31" s="371"/>
      <c r="E31" s="371"/>
      <c r="F31" s="371"/>
      <c r="G31" s="371"/>
      <c r="H31" s="371"/>
      <c r="I31" s="371"/>
      <c r="J31" s="371"/>
      <c r="K31" s="371"/>
      <c r="L31" s="371"/>
      <c r="M31" s="371"/>
      <c r="N31" s="371"/>
      <c r="O31" s="371"/>
      <c r="P31" s="371"/>
      <c r="Q31" s="372"/>
      <c r="R31" s="363">
        <v>6200852</v>
      </c>
      <c r="S31" s="364"/>
      <c r="T31" s="364"/>
      <c r="U31" s="364"/>
      <c r="V31" s="364"/>
      <c r="W31" s="364"/>
      <c r="X31" s="364"/>
      <c r="Y31" s="365"/>
      <c r="Z31" s="366">
        <v>23.9</v>
      </c>
      <c r="AA31" s="366"/>
      <c r="AB31" s="366"/>
      <c r="AC31" s="366"/>
      <c r="AD31" s="367" t="s">
        <v>65</v>
      </c>
      <c r="AE31" s="367"/>
      <c r="AF31" s="367"/>
      <c r="AG31" s="367"/>
      <c r="AH31" s="367"/>
      <c r="AI31" s="367"/>
      <c r="AJ31" s="367"/>
      <c r="AK31" s="367"/>
      <c r="AL31" s="373" t="s">
        <v>65</v>
      </c>
      <c r="AM31" s="374"/>
      <c r="AN31" s="374"/>
      <c r="AO31" s="375"/>
      <c r="AP31" s="417" t="s">
        <v>242</v>
      </c>
      <c r="AQ31" s="418"/>
      <c r="AR31" s="418"/>
      <c r="AS31" s="418"/>
      <c r="AT31" s="419" t="s">
        <v>243</v>
      </c>
      <c r="AU31" s="420"/>
      <c r="AV31" s="420"/>
      <c r="AW31" s="420"/>
      <c r="AX31" s="352" t="s">
        <v>120</v>
      </c>
      <c r="AY31" s="353"/>
      <c r="AZ31" s="353"/>
      <c r="BA31" s="353"/>
      <c r="BB31" s="353"/>
      <c r="BC31" s="353"/>
      <c r="BD31" s="353"/>
      <c r="BE31" s="353"/>
      <c r="BF31" s="354"/>
      <c r="BG31" s="421">
        <v>99.6</v>
      </c>
      <c r="BH31" s="422"/>
      <c r="BI31" s="422"/>
      <c r="BJ31" s="422"/>
      <c r="BK31" s="422"/>
      <c r="BL31" s="422"/>
      <c r="BM31" s="361">
        <v>99.2</v>
      </c>
      <c r="BN31" s="422"/>
      <c r="BO31" s="422"/>
      <c r="BP31" s="422"/>
      <c r="BQ31" s="423"/>
      <c r="BR31" s="421">
        <v>99.7</v>
      </c>
      <c r="BS31" s="422"/>
      <c r="BT31" s="422"/>
      <c r="BU31" s="422"/>
      <c r="BV31" s="422"/>
      <c r="BW31" s="422"/>
      <c r="BX31" s="361">
        <v>98.5</v>
      </c>
      <c r="BY31" s="422"/>
      <c r="BZ31" s="422"/>
      <c r="CA31" s="422"/>
      <c r="CB31" s="423"/>
      <c r="CD31" s="415"/>
      <c r="CE31" s="416"/>
      <c r="CF31" s="382" t="s">
        <v>244</v>
      </c>
      <c r="CG31" s="383"/>
      <c r="CH31" s="383"/>
      <c r="CI31" s="383"/>
      <c r="CJ31" s="383"/>
      <c r="CK31" s="383"/>
      <c r="CL31" s="383"/>
      <c r="CM31" s="383"/>
      <c r="CN31" s="383"/>
      <c r="CO31" s="383"/>
      <c r="CP31" s="383"/>
      <c r="CQ31" s="384"/>
      <c r="CR31" s="363">
        <v>90374</v>
      </c>
      <c r="CS31" s="402"/>
      <c r="CT31" s="402"/>
      <c r="CU31" s="402"/>
      <c r="CV31" s="402"/>
      <c r="CW31" s="402"/>
      <c r="CX31" s="402"/>
      <c r="CY31" s="403"/>
      <c r="CZ31" s="373">
        <v>0.4</v>
      </c>
      <c r="DA31" s="404"/>
      <c r="DB31" s="404"/>
      <c r="DC31" s="405"/>
      <c r="DD31" s="380">
        <v>89729</v>
      </c>
      <c r="DE31" s="402"/>
      <c r="DF31" s="402"/>
      <c r="DG31" s="402"/>
      <c r="DH31" s="402"/>
      <c r="DI31" s="402"/>
      <c r="DJ31" s="402"/>
      <c r="DK31" s="403"/>
      <c r="DL31" s="380">
        <v>89729</v>
      </c>
      <c r="DM31" s="402"/>
      <c r="DN31" s="402"/>
      <c r="DO31" s="402"/>
      <c r="DP31" s="402"/>
      <c r="DQ31" s="402"/>
      <c r="DR31" s="402"/>
      <c r="DS31" s="402"/>
      <c r="DT31" s="402"/>
      <c r="DU31" s="402"/>
      <c r="DV31" s="403"/>
      <c r="DW31" s="373">
        <v>1.1000000000000001</v>
      </c>
      <c r="DX31" s="404"/>
      <c r="DY31" s="404"/>
      <c r="DZ31" s="404"/>
      <c r="EA31" s="404"/>
      <c r="EB31" s="404"/>
      <c r="EC31" s="406"/>
    </row>
    <row r="32" spans="2:133" ht="11.25" customHeight="1" x14ac:dyDescent="0.15">
      <c r="B32" s="424" t="s">
        <v>245</v>
      </c>
      <c r="C32" s="425"/>
      <c r="D32" s="425"/>
      <c r="E32" s="425"/>
      <c r="F32" s="425"/>
      <c r="G32" s="425"/>
      <c r="H32" s="425"/>
      <c r="I32" s="425"/>
      <c r="J32" s="425"/>
      <c r="K32" s="425"/>
      <c r="L32" s="425"/>
      <c r="M32" s="425"/>
      <c r="N32" s="425"/>
      <c r="O32" s="425"/>
      <c r="P32" s="425"/>
      <c r="Q32" s="426"/>
      <c r="R32" s="363" t="s">
        <v>65</v>
      </c>
      <c r="S32" s="364"/>
      <c r="T32" s="364"/>
      <c r="U32" s="364"/>
      <c r="V32" s="364"/>
      <c r="W32" s="364"/>
      <c r="X32" s="364"/>
      <c r="Y32" s="365"/>
      <c r="Z32" s="366" t="s">
        <v>65</v>
      </c>
      <c r="AA32" s="366"/>
      <c r="AB32" s="366"/>
      <c r="AC32" s="366"/>
      <c r="AD32" s="367" t="s">
        <v>65</v>
      </c>
      <c r="AE32" s="367"/>
      <c r="AF32" s="367"/>
      <c r="AG32" s="367"/>
      <c r="AH32" s="367"/>
      <c r="AI32" s="367"/>
      <c r="AJ32" s="367"/>
      <c r="AK32" s="367"/>
      <c r="AL32" s="373" t="s">
        <v>65</v>
      </c>
      <c r="AM32" s="374"/>
      <c r="AN32" s="374"/>
      <c r="AO32" s="375"/>
      <c r="AP32" s="427"/>
      <c r="AQ32" s="428"/>
      <c r="AR32" s="428"/>
      <c r="AS32" s="428"/>
      <c r="AT32" s="429"/>
      <c r="AU32" s="369" t="s">
        <v>246</v>
      </c>
      <c r="AV32" s="369"/>
      <c r="AW32" s="369"/>
      <c r="AX32" s="370" t="s">
        <v>247</v>
      </c>
      <c r="AY32" s="371"/>
      <c r="AZ32" s="371"/>
      <c r="BA32" s="371"/>
      <c r="BB32" s="371"/>
      <c r="BC32" s="371"/>
      <c r="BD32" s="371"/>
      <c r="BE32" s="371"/>
      <c r="BF32" s="372"/>
      <c r="BG32" s="430">
        <v>99.7</v>
      </c>
      <c r="BH32" s="402"/>
      <c r="BI32" s="402"/>
      <c r="BJ32" s="402"/>
      <c r="BK32" s="402"/>
      <c r="BL32" s="402"/>
      <c r="BM32" s="374">
        <v>99.3</v>
      </c>
      <c r="BN32" s="431"/>
      <c r="BO32" s="431"/>
      <c r="BP32" s="431"/>
      <c r="BQ32" s="432"/>
      <c r="BR32" s="430">
        <v>99.7</v>
      </c>
      <c r="BS32" s="402"/>
      <c r="BT32" s="402"/>
      <c r="BU32" s="402"/>
      <c r="BV32" s="402"/>
      <c r="BW32" s="402"/>
      <c r="BX32" s="374">
        <v>99.3</v>
      </c>
      <c r="BY32" s="431"/>
      <c r="BZ32" s="431"/>
      <c r="CA32" s="431"/>
      <c r="CB32" s="432"/>
      <c r="CD32" s="433"/>
      <c r="CE32" s="434"/>
      <c r="CF32" s="382" t="s">
        <v>248</v>
      </c>
      <c r="CG32" s="383"/>
      <c r="CH32" s="383"/>
      <c r="CI32" s="383"/>
      <c r="CJ32" s="383"/>
      <c r="CK32" s="383"/>
      <c r="CL32" s="383"/>
      <c r="CM32" s="383"/>
      <c r="CN32" s="383"/>
      <c r="CO32" s="383"/>
      <c r="CP32" s="383"/>
      <c r="CQ32" s="384"/>
      <c r="CR32" s="363">
        <v>801</v>
      </c>
      <c r="CS32" s="364"/>
      <c r="CT32" s="364"/>
      <c r="CU32" s="364"/>
      <c r="CV32" s="364"/>
      <c r="CW32" s="364"/>
      <c r="CX32" s="364"/>
      <c r="CY32" s="365"/>
      <c r="CZ32" s="373">
        <v>0</v>
      </c>
      <c r="DA32" s="404"/>
      <c r="DB32" s="404"/>
      <c r="DC32" s="405"/>
      <c r="DD32" s="380">
        <v>801</v>
      </c>
      <c r="DE32" s="364"/>
      <c r="DF32" s="364"/>
      <c r="DG32" s="364"/>
      <c r="DH32" s="364"/>
      <c r="DI32" s="364"/>
      <c r="DJ32" s="364"/>
      <c r="DK32" s="365"/>
      <c r="DL32" s="380">
        <v>801</v>
      </c>
      <c r="DM32" s="364"/>
      <c r="DN32" s="364"/>
      <c r="DO32" s="364"/>
      <c r="DP32" s="364"/>
      <c r="DQ32" s="364"/>
      <c r="DR32" s="364"/>
      <c r="DS32" s="364"/>
      <c r="DT32" s="364"/>
      <c r="DU32" s="364"/>
      <c r="DV32" s="365"/>
      <c r="DW32" s="373">
        <v>0</v>
      </c>
      <c r="DX32" s="404"/>
      <c r="DY32" s="404"/>
      <c r="DZ32" s="404"/>
      <c r="EA32" s="404"/>
      <c r="EB32" s="404"/>
      <c r="EC32" s="406"/>
    </row>
    <row r="33" spans="2:133" ht="11.25" customHeight="1" x14ac:dyDescent="0.15">
      <c r="B33" s="370" t="s">
        <v>249</v>
      </c>
      <c r="C33" s="371"/>
      <c r="D33" s="371"/>
      <c r="E33" s="371"/>
      <c r="F33" s="371"/>
      <c r="G33" s="371"/>
      <c r="H33" s="371"/>
      <c r="I33" s="371"/>
      <c r="J33" s="371"/>
      <c r="K33" s="371"/>
      <c r="L33" s="371"/>
      <c r="M33" s="371"/>
      <c r="N33" s="371"/>
      <c r="O33" s="371"/>
      <c r="P33" s="371"/>
      <c r="Q33" s="372"/>
      <c r="R33" s="363">
        <v>1021990</v>
      </c>
      <c r="S33" s="364"/>
      <c r="T33" s="364"/>
      <c r="U33" s="364"/>
      <c r="V33" s="364"/>
      <c r="W33" s="364"/>
      <c r="X33" s="364"/>
      <c r="Y33" s="365"/>
      <c r="Z33" s="366">
        <v>3.9</v>
      </c>
      <c r="AA33" s="366"/>
      <c r="AB33" s="366"/>
      <c r="AC33" s="366"/>
      <c r="AD33" s="367" t="s">
        <v>65</v>
      </c>
      <c r="AE33" s="367"/>
      <c r="AF33" s="367"/>
      <c r="AG33" s="367"/>
      <c r="AH33" s="367"/>
      <c r="AI33" s="367"/>
      <c r="AJ33" s="367"/>
      <c r="AK33" s="367"/>
      <c r="AL33" s="373" t="s">
        <v>65</v>
      </c>
      <c r="AM33" s="374"/>
      <c r="AN33" s="374"/>
      <c r="AO33" s="375"/>
      <c r="AP33" s="435"/>
      <c r="AQ33" s="436"/>
      <c r="AR33" s="436"/>
      <c r="AS33" s="436"/>
      <c r="AT33" s="437"/>
      <c r="AU33" s="438"/>
      <c r="AV33" s="438"/>
      <c r="AW33" s="438"/>
      <c r="AX33" s="408" t="s">
        <v>250</v>
      </c>
      <c r="AY33" s="409"/>
      <c r="AZ33" s="409"/>
      <c r="BA33" s="409"/>
      <c r="BB33" s="409"/>
      <c r="BC33" s="409"/>
      <c r="BD33" s="409"/>
      <c r="BE33" s="409"/>
      <c r="BF33" s="410"/>
      <c r="BG33" s="439">
        <v>99.4</v>
      </c>
      <c r="BH33" s="440"/>
      <c r="BI33" s="440"/>
      <c r="BJ33" s="440"/>
      <c r="BK33" s="440"/>
      <c r="BL33" s="440"/>
      <c r="BM33" s="441">
        <v>98.9</v>
      </c>
      <c r="BN33" s="440"/>
      <c r="BO33" s="440"/>
      <c r="BP33" s="440"/>
      <c r="BQ33" s="442"/>
      <c r="BR33" s="439">
        <v>99.8</v>
      </c>
      <c r="BS33" s="440"/>
      <c r="BT33" s="440"/>
      <c r="BU33" s="440"/>
      <c r="BV33" s="440"/>
      <c r="BW33" s="440"/>
      <c r="BX33" s="441">
        <v>97.6</v>
      </c>
      <c r="BY33" s="440"/>
      <c r="BZ33" s="440"/>
      <c r="CA33" s="440"/>
      <c r="CB33" s="442"/>
      <c r="CD33" s="382" t="s">
        <v>251</v>
      </c>
      <c r="CE33" s="383"/>
      <c r="CF33" s="383"/>
      <c r="CG33" s="383"/>
      <c r="CH33" s="383"/>
      <c r="CI33" s="383"/>
      <c r="CJ33" s="383"/>
      <c r="CK33" s="383"/>
      <c r="CL33" s="383"/>
      <c r="CM33" s="383"/>
      <c r="CN33" s="383"/>
      <c r="CO33" s="383"/>
      <c r="CP33" s="383"/>
      <c r="CQ33" s="384"/>
      <c r="CR33" s="363">
        <v>12113981</v>
      </c>
      <c r="CS33" s="402"/>
      <c r="CT33" s="402"/>
      <c r="CU33" s="402"/>
      <c r="CV33" s="402"/>
      <c r="CW33" s="402"/>
      <c r="CX33" s="402"/>
      <c r="CY33" s="403"/>
      <c r="CZ33" s="373">
        <v>47.6</v>
      </c>
      <c r="DA33" s="404"/>
      <c r="DB33" s="404"/>
      <c r="DC33" s="405"/>
      <c r="DD33" s="380">
        <v>5809593</v>
      </c>
      <c r="DE33" s="402"/>
      <c r="DF33" s="402"/>
      <c r="DG33" s="402"/>
      <c r="DH33" s="402"/>
      <c r="DI33" s="402"/>
      <c r="DJ33" s="402"/>
      <c r="DK33" s="403"/>
      <c r="DL33" s="380">
        <v>3340711</v>
      </c>
      <c r="DM33" s="402"/>
      <c r="DN33" s="402"/>
      <c r="DO33" s="402"/>
      <c r="DP33" s="402"/>
      <c r="DQ33" s="402"/>
      <c r="DR33" s="402"/>
      <c r="DS33" s="402"/>
      <c r="DT33" s="402"/>
      <c r="DU33" s="402"/>
      <c r="DV33" s="403"/>
      <c r="DW33" s="373">
        <v>41</v>
      </c>
      <c r="DX33" s="404"/>
      <c r="DY33" s="404"/>
      <c r="DZ33" s="404"/>
      <c r="EA33" s="404"/>
      <c r="EB33" s="404"/>
      <c r="EC33" s="406"/>
    </row>
    <row r="34" spans="2:133" ht="11.25" customHeight="1" x14ac:dyDescent="0.15">
      <c r="B34" s="370" t="s">
        <v>252</v>
      </c>
      <c r="C34" s="371"/>
      <c r="D34" s="371"/>
      <c r="E34" s="371"/>
      <c r="F34" s="371"/>
      <c r="G34" s="371"/>
      <c r="H34" s="371"/>
      <c r="I34" s="371"/>
      <c r="J34" s="371"/>
      <c r="K34" s="371"/>
      <c r="L34" s="371"/>
      <c r="M34" s="371"/>
      <c r="N34" s="371"/>
      <c r="O34" s="371"/>
      <c r="P34" s="371"/>
      <c r="Q34" s="372"/>
      <c r="R34" s="363">
        <v>24672</v>
      </c>
      <c r="S34" s="364"/>
      <c r="T34" s="364"/>
      <c r="U34" s="364"/>
      <c r="V34" s="364"/>
      <c r="W34" s="364"/>
      <c r="X34" s="364"/>
      <c r="Y34" s="365"/>
      <c r="Z34" s="366">
        <v>0.1</v>
      </c>
      <c r="AA34" s="366"/>
      <c r="AB34" s="366"/>
      <c r="AC34" s="366"/>
      <c r="AD34" s="367">
        <v>17378</v>
      </c>
      <c r="AE34" s="367"/>
      <c r="AF34" s="367"/>
      <c r="AG34" s="367"/>
      <c r="AH34" s="367"/>
      <c r="AI34" s="367"/>
      <c r="AJ34" s="367"/>
      <c r="AK34" s="367"/>
      <c r="AL34" s="373">
        <v>0.2</v>
      </c>
      <c r="AM34" s="374"/>
      <c r="AN34" s="374"/>
      <c r="AO34" s="375"/>
      <c r="AP34" s="443"/>
      <c r="AQ34" s="444"/>
      <c r="AR34" s="369"/>
      <c r="AS34" s="420"/>
      <c r="AT34" s="420"/>
      <c r="AU34" s="420"/>
      <c r="AV34" s="420"/>
      <c r="AW34" s="420"/>
      <c r="AX34" s="420"/>
      <c r="AY34" s="420"/>
      <c r="AZ34" s="420"/>
      <c r="BA34" s="420"/>
      <c r="BB34" s="420"/>
      <c r="BC34" s="420"/>
      <c r="BD34" s="420"/>
      <c r="BE34" s="420"/>
      <c r="BF34" s="420"/>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4"/>
      <c r="CD34" s="382" t="s">
        <v>253</v>
      </c>
      <c r="CE34" s="383"/>
      <c r="CF34" s="383"/>
      <c r="CG34" s="383"/>
      <c r="CH34" s="383"/>
      <c r="CI34" s="383"/>
      <c r="CJ34" s="383"/>
      <c r="CK34" s="383"/>
      <c r="CL34" s="383"/>
      <c r="CM34" s="383"/>
      <c r="CN34" s="383"/>
      <c r="CO34" s="383"/>
      <c r="CP34" s="383"/>
      <c r="CQ34" s="384"/>
      <c r="CR34" s="363">
        <v>2579245</v>
      </c>
      <c r="CS34" s="364"/>
      <c r="CT34" s="364"/>
      <c r="CU34" s="364"/>
      <c r="CV34" s="364"/>
      <c r="CW34" s="364"/>
      <c r="CX34" s="364"/>
      <c r="CY34" s="365"/>
      <c r="CZ34" s="373">
        <v>10.1</v>
      </c>
      <c r="DA34" s="404"/>
      <c r="DB34" s="404"/>
      <c r="DC34" s="405"/>
      <c r="DD34" s="380">
        <v>1731491</v>
      </c>
      <c r="DE34" s="364"/>
      <c r="DF34" s="364"/>
      <c r="DG34" s="364"/>
      <c r="DH34" s="364"/>
      <c r="DI34" s="364"/>
      <c r="DJ34" s="364"/>
      <c r="DK34" s="365"/>
      <c r="DL34" s="380">
        <v>702972</v>
      </c>
      <c r="DM34" s="364"/>
      <c r="DN34" s="364"/>
      <c r="DO34" s="364"/>
      <c r="DP34" s="364"/>
      <c r="DQ34" s="364"/>
      <c r="DR34" s="364"/>
      <c r="DS34" s="364"/>
      <c r="DT34" s="364"/>
      <c r="DU34" s="364"/>
      <c r="DV34" s="365"/>
      <c r="DW34" s="373">
        <v>8.6</v>
      </c>
      <c r="DX34" s="404"/>
      <c r="DY34" s="404"/>
      <c r="DZ34" s="404"/>
      <c r="EA34" s="404"/>
      <c r="EB34" s="404"/>
      <c r="EC34" s="406"/>
    </row>
    <row r="35" spans="2:133" ht="11.25" customHeight="1" x14ac:dyDescent="0.15">
      <c r="B35" s="370" t="s">
        <v>254</v>
      </c>
      <c r="C35" s="371"/>
      <c r="D35" s="371"/>
      <c r="E35" s="371"/>
      <c r="F35" s="371"/>
      <c r="G35" s="371"/>
      <c r="H35" s="371"/>
      <c r="I35" s="371"/>
      <c r="J35" s="371"/>
      <c r="K35" s="371"/>
      <c r="L35" s="371"/>
      <c r="M35" s="371"/>
      <c r="N35" s="371"/>
      <c r="O35" s="371"/>
      <c r="P35" s="371"/>
      <c r="Q35" s="372"/>
      <c r="R35" s="363">
        <v>1575545</v>
      </c>
      <c r="S35" s="364"/>
      <c r="T35" s="364"/>
      <c r="U35" s="364"/>
      <c r="V35" s="364"/>
      <c r="W35" s="364"/>
      <c r="X35" s="364"/>
      <c r="Y35" s="365"/>
      <c r="Z35" s="366">
        <v>6.1</v>
      </c>
      <c r="AA35" s="366"/>
      <c r="AB35" s="366"/>
      <c r="AC35" s="366"/>
      <c r="AD35" s="367" t="s">
        <v>65</v>
      </c>
      <c r="AE35" s="367"/>
      <c r="AF35" s="367"/>
      <c r="AG35" s="367"/>
      <c r="AH35" s="367"/>
      <c r="AI35" s="367"/>
      <c r="AJ35" s="367"/>
      <c r="AK35" s="367"/>
      <c r="AL35" s="373" t="s">
        <v>65</v>
      </c>
      <c r="AM35" s="374"/>
      <c r="AN35" s="374"/>
      <c r="AO35" s="375"/>
      <c r="AP35" s="445"/>
      <c r="AQ35" s="345" t="s">
        <v>255</v>
      </c>
      <c r="AR35" s="346"/>
      <c r="AS35" s="346"/>
      <c r="AT35" s="346"/>
      <c r="AU35" s="346"/>
      <c r="AV35" s="346"/>
      <c r="AW35" s="346"/>
      <c r="AX35" s="346"/>
      <c r="AY35" s="346"/>
      <c r="AZ35" s="346"/>
      <c r="BA35" s="346"/>
      <c r="BB35" s="346"/>
      <c r="BC35" s="346"/>
      <c r="BD35" s="346"/>
      <c r="BE35" s="346"/>
      <c r="BF35" s="347"/>
      <c r="BG35" s="345" t="s">
        <v>256</v>
      </c>
      <c r="BH35" s="346"/>
      <c r="BI35" s="346"/>
      <c r="BJ35" s="346"/>
      <c r="BK35" s="346"/>
      <c r="BL35" s="346"/>
      <c r="BM35" s="346"/>
      <c r="BN35" s="346"/>
      <c r="BO35" s="346"/>
      <c r="BP35" s="346"/>
      <c r="BQ35" s="346"/>
      <c r="BR35" s="346"/>
      <c r="BS35" s="346"/>
      <c r="BT35" s="346"/>
      <c r="BU35" s="346"/>
      <c r="BV35" s="346"/>
      <c r="BW35" s="346"/>
      <c r="BX35" s="346"/>
      <c r="BY35" s="346"/>
      <c r="BZ35" s="346"/>
      <c r="CA35" s="346"/>
      <c r="CB35" s="347"/>
      <c r="CD35" s="382" t="s">
        <v>257</v>
      </c>
      <c r="CE35" s="383"/>
      <c r="CF35" s="383"/>
      <c r="CG35" s="383"/>
      <c r="CH35" s="383"/>
      <c r="CI35" s="383"/>
      <c r="CJ35" s="383"/>
      <c r="CK35" s="383"/>
      <c r="CL35" s="383"/>
      <c r="CM35" s="383"/>
      <c r="CN35" s="383"/>
      <c r="CO35" s="383"/>
      <c r="CP35" s="383"/>
      <c r="CQ35" s="384"/>
      <c r="CR35" s="363">
        <v>465006</v>
      </c>
      <c r="CS35" s="402"/>
      <c r="CT35" s="402"/>
      <c r="CU35" s="402"/>
      <c r="CV35" s="402"/>
      <c r="CW35" s="402"/>
      <c r="CX35" s="402"/>
      <c r="CY35" s="403"/>
      <c r="CZ35" s="373">
        <v>1.8</v>
      </c>
      <c r="DA35" s="404"/>
      <c r="DB35" s="404"/>
      <c r="DC35" s="405"/>
      <c r="DD35" s="380">
        <v>270100</v>
      </c>
      <c r="DE35" s="402"/>
      <c r="DF35" s="402"/>
      <c r="DG35" s="402"/>
      <c r="DH35" s="402"/>
      <c r="DI35" s="402"/>
      <c r="DJ35" s="402"/>
      <c r="DK35" s="403"/>
      <c r="DL35" s="380">
        <v>253610</v>
      </c>
      <c r="DM35" s="402"/>
      <c r="DN35" s="402"/>
      <c r="DO35" s="402"/>
      <c r="DP35" s="402"/>
      <c r="DQ35" s="402"/>
      <c r="DR35" s="402"/>
      <c r="DS35" s="402"/>
      <c r="DT35" s="402"/>
      <c r="DU35" s="402"/>
      <c r="DV35" s="403"/>
      <c r="DW35" s="373">
        <v>3.1</v>
      </c>
      <c r="DX35" s="404"/>
      <c r="DY35" s="404"/>
      <c r="DZ35" s="404"/>
      <c r="EA35" s="404"/>
      <c r="EB35" s="404"/>
      <c r="EC35" s="406"/>
    </row>
    <row r="36" spans="2:133" ht="11.25" customHeight="1" x14ac:dyDescent="0.15">
      <c r="B36" s="370" t="s">
        <v>258</v>
      </c>
      <c r="C36" s="371"/>
      <c r="D36" s="371"/>
      <c r="E36" s="371"/>
      <c r="F36" s="371"/>
      <c r="G36" s="371"/>
      <c r="H36" s="371"/>
      <c r="I36" s="371"/>
      <c r="J36" s="371"/>
      <c r="K36" s="371"/>
      <c r="L36" s="371"/>
      <c r="M36" s="371"/>
      <c r="N36" s="371"/>
      <c r="O36" s="371"/>
      <c r="P36" s="371"/>
      <c r="Q36" s="372"/>
      <c r="R36" s="363">
        <v>1292378</v>
      </c>
      <c r="S36" s="364"/>
      <c r="T36" s="364"/>
      <c r="U36" s="364"/>
      <c r="V36" s="364"/>
      <c r="W36" s="364"/>
      <c r="X36" s="364"/>
      <c r="Y36" s="365"/>
      <c r="Z36" s="366">
        <v>5</v>
      </c>
      <c r="AA36" s="366"/>
      <c r="AB36" s="366"/>
      <c r="AC36" s="366"/>
      <c r="AD36" s="367" t="s">
        <v>65</v>
      </c>
      <c r="AE36" s="367"/>
      <c r="AF36" s="367"/>
      <c r="AG36" s="367"/>
      <c r="AH36" s="367"/>
      <c r="AI36" s="367"/>
      <c r="AJ36" s="367"/>
      <c r="AK36" s="367"/>
      <c r="AL36" s="373" t="s">
        <v>65</v>
      </c>
      <c r="AM36" s="374"/>
      <c r="AN36" s="374"/>
      <c r="AO36" s="375"/>
      <c r="AP36" s="445"/>
      <c r="AQ36" s="446" t="s">
        <v>259</v>
      </c>
      <c r="AR36" s="447"/>
      <c r="AS36" s="447"/>
      <c r="AT36" s="447"/>
      <c r="AU36" s="447"/>
      <c r="AV36" s="447"/>
      <c r="AW36" s="447"/>
      <c r="AX36" s="447"/>
      <c r="AY36" s="448"/>
      <c r="AZ36" s="355">
        <v>1981408</v>
      </c>
      <c r="BA36" s="356"/>
      <c r="BB36" s="356"/>
      <c r="BC36" s="356"/>
      <c r="BD36" s="356"/>
      <c r="BE36" s="356"/>
      <c r="BF36" s="449"/>
      <c r="BG36" s="376" t="s">
        <v>260</v>
      </c>
      <c r="BH36" s="377"/>
      <c r="BI36" s="377"/>
      <c r="BJ36" s="377"/>
      <c r="BK36" s="377"/>
      <c r="BL36" s="377"/>
      <c r="BM36" s="377"/>
      <c r="BN36" s="377"/>
      <c r="BO36" s="377"/>
      <c r="BP36" s="377"/>
      <c r="BQ36" s="377"/>
      <c r="BR36" s="377"/>
      <c r="BS36" s="377"/>
      <c r="BT36" s="377"/>
      <c r="BU36" s="378"/>
      <c r="BV36" s="355">
        <v>261728</v>
      </c>
      <c r="BW36" s="356"/>
      <c r="BX36" s="356"/>
      <c r="BY36" s="356"/>
      <c r="BZ36" s="356"/>
      <c r="CA36" s="356"/>
      <c r="CB36" s="449"/>
      <c r="CD36" s="382" t="s">
        <v>261</v>
      </c>
      <c r="CE36" s="383"/>
      <c r="CF36" s="383"/>
      <c r="CG36" s="383"/>
      <c r="CH36" s="383"/>
      <c r="CI36" s="383"/>
      <c r="CJ36" s="383"/>
      <c r="CK36" s="383"/>
      <c r="CL36" s="383"/>
      <c r="CM36" s="383"/>
      <c r="CN36" s="383"/>
      <c r="CO36" s="383"/>
      <c r="CP36" s="383"/>
      <c r="CQ36" s="384"/>
      <c r="CR36" s="363">
        <v>5996000</v>
      </c>
      <c r="CS36" s="364"/>
      <c r="CT36" s="364"/>
      <c r="CU36" s="364"/>
      <c r="CV36" s="364"/>
      <c r="CW36" s="364"/>
      <c r="CX36" s="364"/>
      <c r="CY36" s="365"/>
      <c r="CZ36" s="373">
        <v>23.6</v>
      </c>
      <c r="DA36" s="404"/>
      <c r="DB36" s="404"/>
      <c r="DC36" s="405"/>
      <c r="DD36" s="380">
        <v>2529104</v>
      </c>
      <c r="DE36" s="364"/>
      <c r="DF36" s="364"/>
      <c r="DG36" s="364"/>
      <c r="DH36" s="364"/>
      <c r="DI36" s="364"/>
      <c r="DJ36" s="364"/>
      <c r="DK36" s="365"/>
      <c r="DL36" s="380">
        <v>1492596</v>
      </c>
      <c r="DM36" s="364"/>
      <c r="DN36" s="364"/>
      <c r="DO36" s="364"/>
      <c r="DP36" s="364"/>
      <c r="DQ36" s="364"/>
      <c r="DR36" s="364"/>
      <c r="DS36" s="364"/>
      <c r="DT36" s="364"/>
      <c r="DU36" s="364"/>
      <c r="DV36" s="365"/>
      <c r="DW36" s="373">
        <v>18.3</v>
      </c>
      <c r="DX36" s="404"/>
      <c r="DY36" s="404"/>
      <c r="DZ36" s="404"/>
      <c r="EA36" s="404"/>
      <c r="EB36" s="404"/>
      <c r="EC36" s="406"/>
    </row>
    <row r="37" spans="2:133" ht="11.25" customHeight="1" x14ac:dyDescent="0.15">
      <c r="B37" s="370" t="s">
        <v>262</v>
      </c>
      <c r="C37" s="371"/>
      <c r="D37" s="371"/>
      <c r="E37" s="371"/>
      <c r="F37" s="371"/>
      <c r="G37" s="371"/>
      <c r="H37" s="371"/>
      <c r="I37" s="371"/>
      <c r="J37" s="371"/>
      <c r="K37" s="371"/>
      <c r="L37" s="371"/>
      <c r="M37" s="371"/>
      <c r="N37" s="371"/>
      <c r="O37" s="371"/>
      <c r="P37" s="371"/>
      <c r="Q37" s="372"/>
      <c r="R37" s="363">
        <v>413166</v>
      </c>
      <c r="S37" s="364"/>
      <c r="T37" s="364"/>
      <c r="U37" s="364"/>
      <c r="V37" s="364"/>
      <c r="W37" s="364"/>
      <c r="X37" s="364"/>
      <c r="Y37" s="365"/>
      <c r="Z37" s="366">
        <v>1.6</v>
      </c>
      <c r="AA37" s="366"/>
      <c r="AB37" s="366"/>
      <c r="AC37" s="366"/>
      <c r="AD37" s="367" t="s">
        <v>65</v>
      </c>
      <c r="AE37" s="367"/>
      <c r="AF37" s="367"/>
      <c r="AG37" s="367"/>
      <c r="AH37" s="367"/>
      <c r="AI37" s="367"/>
      <c r="AJ37" s="367"/>
      <c r="AK37" s="367"/>
      <c r="AL37" s="373" t="s">
        <v>65</v>
      </c>
      <c r="AM37" s="374"/>
      <c r="AN37" s="374"/>
      <c r="AO37" s="375"/>
      <c r="AQ37" s="450" t="s">
        <v>263</v>
      </c>
      <c r="AR37" s="451"/>
      <c r="AS37" s="451"/>
      <c r="AT37" s="451"/>
      <c r="AU37" s="451"/>
      <c r="AV37" s="451"/>
      <c r="AW37" s="451"/>
      <c r="AX37" s="451"/>
      <c r="AY37" s="452"/>
      <c r="AZ37" s="363">
        <v>501000</v>
      </c>
      <c r="BA37" s="364"/>
      <c r="BB37" s="364"/>
      <c r="BC37" s="364"/>
      <c r="BD37" s="402"/>
      <c r="BE37" s="402"/>
      <c r="BF37" s="432"/>
      <c r="BG37" s="382" t="s">
        <v>264</v>
      </c>
      <c r="BH37" s="383"/>
      <c r="BI37" s="383"/>
      <c r="BJ37" s="383"/>
      <c r="BK37" s="383"/>
      <c r="BL37" s="383"/>
      <c r="BM37" s="383"/>
      <c r="BN37" s="383"/>
      <c r="BO37" s="383"/>
      <c r="BP37" s="383"/>
      <c r="BQ37" s="383"/>
      <c r="BR37" s="383"/>
      <c r="BS37" s="383"/>
      <c r="BT37" s="383"/>
      <c r="BU37" s="384"/>
      <c r="BV37" s="363">
        <v>252797</v>
      </c>
      <c r="BW37" s="364"/>
      <c r="BX37" s="364"/>
      <c r="BY37" s="364"/>
      <c r="BZ37" s="364"/>
      <c r="CA37" s="364"/>
      <c r="CB37" s="381"/>
      <c r="CD37" s="382" t="s">
        <v>265</v>
      </c>
      <c r="CE37" s="383"/>
      <c r="CF37" s="383"/>
      <c r="CG37" s="383"/>
      <c r="CH37" s="383"/>
      <c r="CI37" s="383"/>
      <c r="CJ37" s="383"/>
      <c r="CK37" s="383"/>
      <c r="CL37" s="383"/>
      <c r="CM37" s="383"/>
      <c r="CN37" s="383"/>
      <c r="CO37" s="383"/>
      <c r="CP37" s="383"/>
      <c r="CQ37" s="384"/>
      <c r="CR37" s="363">
        <v>770016</v>
      </c>
      <c r="CS37" s="402"/>
      <c r="CT37" s="402"/>
      <c r="CU37" s="402"/>
      <c r="CV37" s="402"/>
      <c r="CW37" s="402"/>
      <c r="CX37" s="402"/>
      <c r="CY37" s="403"/>
      <c r="CZ37" s="373">
        <v>3</v>
      </c>
      <c r="DA37" s="404"/>
      <c r="DB37" s="404"/>
      <c r="DC37" s="405"/>
      <c r="DD37" s="380">
        <v>760398</v>
      </c>
      <c r="DE37" s="402"/>
      <c r="DF37" s="402"/>
      <c r="DG37" s="402"/>
      <c r="DH37" s="402"/>
      <c r="DI37" s="402"/>
      <c r="DJ37" s="402"/>
      <c r="DK37" s="403"/>
      <c r="DL37" s="380">
        <v>731155</v>
      </c>
      <c r="DM37" s="402"/>
      <c r="DN37" s="402"/>
      <c r="DO37" s="402"/>
      <c r="DP37" s="402"/>
      <c r="DQ37" s="402"/>
      <c r="DR37" s="402"/>
      <c r="DS37" s="402"/>
      <c r="DT37" s="402"/>
      <c r="DU37" s="402"/>
      <c r="DV37" s="403"/>
      <c r="DW37" s="373">
        <v>9</v>
      </c>
      <c r="DX37" s="404"/>
      <c r="DY37" s="404"/>
      <c r="DZ37" s="404"/>
      <c r="EA37" s="404"/>
      <c r="EB37" s="404"/>
      <c r="EC37" s="406"/>
    </row>
    <row r="38" spans="2:133" ht="11.25" customHeight="1" x14ac:dyDescent="0.15">
      <c r="B38" s="370" t="s">
        <v>266</v>
      </c>
      <c r="C38" s="371"/>
      <c r="D38" s="371"/>
      <c r="E38" s="371"/>
      <c r="F38" s="371"/>
      <c r="G38" s="371"/>
      <c r="H38" s="371"/>
      <c r="I38" s="371"/>
      <c r="J38" s="371"/>
      <c r="K38" s="371"/>
      <c r="L38" s="371"/>
      <c r="M38" s="371"/>
      <c r="N38" s="371"/>
      <c r="O38" s="371"/>
      <c r="P38" s="371"/>
      <c r="Q38" s="372"/>
      <c r="R38" s="363">
        <v>342096</v>
      </c>
      <c r="S38" s="364"/>
      <c r="T38" s="364"/>
      <c r="U38" s="364"/>
      <c r="V38" s="364"/>
      <c r="W38" s="364"/>
      <c r="X38" s="364"/>
      <c r="Y38" s="365"/>
      <c r="Z38" s="366">
        <v>1.3</v>
      </c>
      <c r="AA38" s="366"/>
      <c r="AB38" s="366"/>
      <c r="AC38" s="366"/>
      <c r="AD38" s="367">
        <v>6441</v>
      </c>
      <c r="AE38" s="367"/>
      <c r="AF38" s="367"/>
      <c r="AG38" s="367"/>
      <c r="AH38" s="367"/>
      <c r="AI38" s="367"/>
      <c r="AJ38" s="367"/>
      <c r="AK38" s="367"/>
      <c r="AL38" s="373">
        <v>0.1</v>
      </c>
      <c r="AM38" s="374"/>
      <c r="AN38" s="374"/>
      <c r="AO38" s="375"/>
      <c r="AQ38" s="450" t="s">
        <v>267</v>
      </c>
      <c r="AR38" s="451"/>
      <c r="AS38" s="451"/>
      <c r="AT38" s="451"/>
      <c r="AU38" s="451"/>
      <c r="AV38" s="451"/>
      <c r="AW38" s="451"/>
      <c r="AX38" s="451"/>
      <c r="AY38" s="452"/>
      <c r="AZ38" s="363">
        <v>374729</v>
      </c>
      <c r="BA38" s="364"/>
      <c r="BB38" s="364"/>
      <c r="BC38" s="364"/>
      <c r="BD38" s="402"/>
      <c r="BE38" s="402"/>
      <c r="BF38" s="432"/>
      <c r="BG38" s="382" t="s">
        <v>268</v>
      </c>
      <c r="BH38" s="383"/>
      <c r="BI38" s="383"/>
      <c r="BJ38" s="383"/>
      <c r="BK38" s="383"/>
      <c r="BL38" s="383"/>
      <c r="BM38" s="383"/>
      <c r="BN38" s="383"/>
      <c r="BO38" s="383"/>
      <c r="BP38" s="383"/>
      <c r="BQ38" s="383"/>
      <c r="BR38" s="383"/>
      <c r="BS38" s="383"/>
      <c r="BT38" s="383"/>
      <c r="BU38" s="384"/>
      <c r="BV38" s="363">
        <v>3063</v>
      </c>
      <c r="BW38" s="364"/>
      <c r="BX38" s="364"/>
      <c r="BY38" s="364"/>
      <c r="BZ38" s="364"/>
      <c r="CA38" s="364"/>
      <c r="CB38" s="381"/>
      <c r="CD38" s="382" t="s">
        <v>269</v>
      </c>
      <c r="CE38" s="383"/>
      <c r="CF38" s="383"/>
      <c r="CG38" s="383"/>
      <c r="CH38" s="383"/>
      <c r="CI38" s="383"/>
      <c r="CJ38" s="383"/>
      <c r="CK38" s="383"/>
      <c r="CL38" s="383"/>
      <c r="CM38" s="383"/>
      <c r="CN38" s="383"/>
      <c r="CO38" s="383"/>
      <c r="CP38" s="383"/>
      <c r="CQ38" s="384"/>
      <c r="CR38" s="363">
        <v>1103505</v>
      </c>
      <c r="CS38" s="364"/>
      <c r="CT38" s="364"/>
      <c r="CU38" s="364"/>
      <c r="CV38" s="364"/>
      <c r="CW38" s="364"/>
      <c r="CX38" s="364"/>
      <c r="CY38" s="365"/>
      <c r="CZ38" s="373">
        <v>4.3</v>
      </c>
      <c r="DA38" s="404"/>
      <c r="DB38" s="404"/>
      <c r="DC38" s="405"/>
      <c r="DD38" s="380">
        <v>923581</v>
      </c>
      <c r="DE38" s="364"/>
      <c r="DF38" s="364"/>
      <c r="DG38" s="364"/>
      <c r="DH38" s="364"/>
      <c r="DI38" s="364"/>
      <c r="DJ38" s="364"/>
      <c r="DK38" s="365"/>
      <c r="DL38" s="380">
        <v>891533</v>
      </c>
      <c r="DM38" s="364"/>
      <c r="DN38" s="364"/>
      <c r="DO38" s="364"/>
      <c r="DP38" s="364"/>
      <c r="DQ38" s="364"/>
      <c r="DR38" s="364"/>
      <c r="DS38" s="364"/>
      <c r="DT38" s="364"/>
      <c r="DU38" s="364"/>
      <c r="DV38" s="365"/>
      <c r="DW38" s="373">
        <v>11</v>
      </c>
      <c r="DX38" s="404"/>
      <c r="DY38" s="404"/>
      <c r="DZ38" s="404"/>
      <c r="EA38" s="404"/>
      <c r="EB38" s="404"/>
      <c r="EC38" s="406"/>
    </row>
    <row r="39" spans="2:133" ht="11.25" customHeight="1" x14ac:dyDescent="0.15">
      <c r="B39" s="370" t="s">
        <v>270</v>
      </c>
      <c r="C39" s="371"/>
      <c r="D39" s="371"/>
      <c r="E39" s="371"/>
      <c r="F39" s="371"/>
      <c r="G39" s="371"/>
      <c r="H39" s="371"/>
      <c r="I39" s="371"/>
      <c r="J39" s="371"/>
      <c r="K39" s="371"/>
      <c r="L39" s="371"/>
      <c r="M39" s="371"/>
      <c r="N39" s="371"/>
      <c r="O39" s="371"/>
      <c r="P39" s="371"/>
      <c r="Q39" s="372"/>
      <c r="R39" s="363">
        <v>6283635</v>
      </c>
      <c r="S39" s="364"/>
      <c r="T39" s="364"/>
      <c r="U39" s="364"/>
      <c r="V39" s="364"/>
      <c r="W39" s="364"/>
      <c r="X39" s="364"/>
      <c r="Y39" s="365"/>
      <c r="Z39" s="366">
        <v>24.2</v>
      </c>
      <c r="AA39" s="366"/>
      <c r="AB39" s="366"/>
      <c r="AC39" s="366"/>
      <c r="AD39" s="367" t="s">
        <v>65</v>
      </c>
      <c r="AE39" s="367"/>
      <c r="AF39" s="367"/>
      <c r="AG39" s="367"/>
      <c r="AH39" s="367"/>
      <c r="AI39" s="367"/>
      <c r="AJ39" s="367"/>
      <c r="AK39" s="367"/>
      <c r="AL39" s="373" t="s">
        <v>65</v>
      </c>
      <c r="AM39" s="374"/>
      <c r="AN39" s="374"/>
      <c r="AO39" s="375"/>
      <c r="AQ39" s="450" t="s">
        <v>271</v>
      </c>
      <c r="AR39" s="451"/>
      <c r="AS39" s="451"/>
      <c r="AT39" s="451"/>
      <c r="AU39" s="451"/>
      <c r="AV39" s="451"/>
      <c r="AW39" s="451"/>
      <c r="AX39" s="451"/>
      <c r="AY39" s="452"/>
      <c r="AZ39" s="363">
        <v>8614</v>
      </c>
      <c r="BA39" s="364"/>
      <c r="BB39" s="364"/>
      <c r="BC39" s="364"/>
      <c r="BD39" s="402"/>
      <c r="BE39" s="402"/>
      <c r="BF39" s="432"/>
      <c r="BG39" s="382" t="s">
        <v>272</v>
      </c>
      <c r="BH39" s="383"/>
      <c r="BI39" s="383"/>
      <c r="BJ39" s="383"/>
      <c r="BK39" s="383"/>
      <c r="BL39" s="383"/>
      <c r="BM39" s="383"/>
      <c r="BN39" s="383"/>
      <c r="BO39" s="383"/>
      <c r="BP39" s="383"/>
      <c r="BQ39" s="383"/>
      <c r="BR39" s="383"/>
      <c r="BS39" s="383"/>
      <c r="BT39" s="383"/>
      <c r="BU39" s="384"/>
      <c r="BV39" s="363">
        <v>4881</v>
      </c>
      <c r="BW39" s="364"/>
      <c r="BX39" s="364"/>
      <c r="BY39" s="364"/>
      <c r="BZ39" s="364"/>
      <c r="CA39" s="364"/>
      <c r="CB39" s="381"/>
      <c r="CD39" s="382" t="s">
        <v>273</v>
      </c>
      <c r="CE39" s="383"/>
      <c r="CF39" s="383"/>
      <c r="CG39" s="383"/>
      <c r="CH39" s="383"/>
      <c r="CI39" s="383"/>
      <c r="CJ39" s="383"/>
      <c r="CK39" s="383"/>
      <c r="CL39" s="383"/>
      <c r="CM39" s="383"/>
      <c r="CN39" s="383"/>
      <c r="CO39" s="383"/>
      <c r="CP39" s="383"/>
      <c r="CQ39" s="384"/>
      <c r="CR39" s="363">
        <v>1927225</v>
      </c>
      <c r="CS39" s="402"/>
      <c r="CT39" s="402"/>
      <c r="CU39" s="402"/>
      <c r="CV39" s="402"/>
      <c r="CW39" s="402"/>
      <c r="CX39" s="402"/>
      <c r="CY39" s="403"/>
      <c r="CZ39" s="373">
        <v>7.6</v>
      </c>
      <c r="DA39" s="404"/>
      <c r="DB39" s="404"/>
      <c r="DC39" s="405"/>
      <c r="DD39" s="380">
        <v>355317</v>
      </c>
      <c r="DE39" s="402"/>
      <c r="DF39" s="402"/>
      <c r="DG39" s="402"/>
      <c r="DH39" s="402"/>
      <c r="DI39" s="402"/>
      <c r="DJ39" s="402"/>
      <c r="DK39" s="403"/>
      <c r="DL39" s="380" t="s">
        <v>65</v>
      </c>
      <c r="DM39" s="402"/>
      <c r="DN39" s="402"/>
      <c r="DO39" s="402"/>
      <c r="DP39" s="402"/>
      <c r="DQ39" s="402"/>
      <c r="DR39" s="402"/>
      <c r="DS39" s="402"/>
      <c r="DT39" s="402"/>
      <c r="DU39" s="402"/>
      <c r="DV39" s="403"/>
      <c r="DW39" s="373" t="s">
        <v>65</v>
      </c>
      <c r="DX39" s="404"/>
      <c r="DY39" s="404"/>
      <c r="DZ39" s="404"/>
      <c r="EA39" s="404"/>
      <c r="EB39" s="404"/>
      <c r="EC39" s="406"/>
    </row>
    <row r="40" spans="2:133" ht="11.25" customHeight="1" x14ac:dyDescent="0.15">
      <c r="B40" s="370" t="s">
        <v>274</v>
      </c>
      <c r="C40" s="371"/>
      <c r="D40" s="371"/>
      <c r="E40" s="371"/>
      <c r="F40" s="371"/>
      <c r="G40" s="371"/>
      <c r="H40" s="371"/>
      <c r="I40" s="371"/>
      <c r="J40" s="371"/>
      <c r="K40" s="371"/>
      <c r="L40" s="371"/>
      <c r="M40" s="371"/>
      <c r="N40" s="371"/>
      <c r="O40" s="371"/>
      <c r="P40" s="371"/>
      <c r="Q40" s="372"/>
      <c r="R40" s="363" t="s">
        <v>65</v>
      </c>
      <c r="S40" s="364"/>
      <c r="T40" s="364"/>
      <c r="U40" s="364"/>
      <c r="V40" s="364"/>
      <c r="W40" s="364"/>
      <c r="X40" s="364"/>
      <c r="Y40" s="365"/>
      <c r="Z40" s="366" t="s">
        <v>65</v>
      </c>
      <c r="AA40" s="366"/>
      <c r="AB40" s="366"/>
      <c r="AC40" s="366"/>
      <c r="AD40" s="367" t="s">
        <v>65</v>
      </c>
      <c r="AE40" s="367"/>
      <c r="AF40" s="367"/>
      <c r="AG40" s="367"/>
      <c r="AH40" s="367"/>
      <c r="AI40" s="367"/>
      <c r="AJ40" s="367"/>
      <c r="AK40" s="367"/>
      <c r="AL40" s="373" t="s">
        <v>65</v>
      </c>
      <c r="AM40" s="374"/>
      <c r="AN40" s="374"/>
      <c r="AO40" s="375"/>
      <c r="AQ40" s="450" t="s">
        <v>275</v>
      </c>
      <c r="AR40" s="451"/>
      <c r="AS40" s="451"/>
      <c r="AT40" s="451"/>
      <c r="AU40" s="451"/>
      <c r="AV40" s="451"/>
      <c r="AW40" s="451"/>
      <c r="AX40" s="451"/>
      <c r="AY40" s="452"/>
      <c r="AZ40" s="363">
        <v>2174</v>
      </c>
      <c r="BA40" s="364"/>
      <c r="BB40" s="364"/>
      <c r="BC40" s="364"/>
      <c r="BD40" s="402"/>
      <c r="BE40" s="402"/>
      <c r="BF40" s="432"/>
      <c r="BG40" s="453" t="s">
        <v>276</v>
      </c>
      <c r="BH40" s="454"/>
      <c r="BI40" s="454"/>
      <c r="BJ40" s="454"/>
      <c r="BK40" s="454"/>
      <c r="BL40" s="455"/>
      <c r="BM40" s="383" t="s">
        <v>277</v>
      </c>
      <c r="BN40" s="383"/>
      <c r="BO40" s="383"/>
      <c r="BP40" s="383"/>
      <c r="BQ40" s="383"/>
      <c r="BR40" s="383"/>
      <c r="BS40" s="383"/>
      <c r="BT40" s="383"/>
      <c r="BU40" s="384"/>
      <c r="BV40" s="363">
        <v>107</v>
      </c>
      <c r="BW40" s="364"/>
      <c r="BX40" s="364"/>
      <c r="BY40" s="364"/>
      <c r="BZ40" s="364"/>
      <c r="CA40" s="364"/>
      <c r="CB40" s="381"/>
      <c r="CD40" s="382" t="s">
        <v>278</v>
      </c>
      <c r="CE40" s="383"/>
      <c r="CF40" s="383"/>
      <c r="CG40" s="383"/>
      <c r="CH40" s="383"/>
      <c r="CI40" s="383"/>
      <c r="CJ40" s="383"/>
      <c r="CK40" s="383"/>
      <c r="CL40" s="383"/>
      <c r="CM40" s="383"/>
      <c r="CN40" s="383"/>
      <c r="CO40" s="383"/>
      <c r="CP40" s="383"/>
      <c r="CQ40" s="384"/>
      <c r="CR40" s="363">
        <v>43000</v>
      </c>
      <c r="CS40" s="364"/>
      <c r="CT40" s="364"/>
      <c r="CU40" s="364"/>
      <c r="CV40" s="364"/>
      <c r="CW40" s="364"/>
      <c r="CX40" s="364"/>
      <c r="CY40" s="365"/>
      <c r="CZ40" s="373">
        <v>0.2</v>
      </c>
      <c r="DA40" s="404"/>
      <c r="DB40" s="404"/>
      <c r="DC40" s="405"/>
      <c r="DD40" s="380" t="s">
        <v>65</v>
      </c>
      <c r="DE40" s="364"/>
      <c r="DF40" s="364"/>
      <c r="DG40" s="364"/>
      <c r="DH40" s="364"/>
      <c r="DI40" s="364"/>
      <c r="DJ40" s="364"/>
      <c r="DK40" s="365"/>
      <c r="DL40" s="380" t="s">
        <v>65</v>
      </c>
      <c r="DM40" s="364"/>
      <c r="DN40" s="364"/>
      <c r="DO40" s="364"/>
      <c r="DP40" s="364"/>
      <c r="DQ40" s="364"/>
      <c r="DR40" s="364"/>
      <c r="DS40" s="364"/>
      <c r="DT40" s="364"/>
      <c r="DU40" s="364"/>
      <c r="DV40" s="365"/>
      <c r="DW40" s="373" t="s">
        <v>65</v>
      </c>
      <c r="DX40" s="404"/>
      <c r="DY40" s="404"/>
      <c r="DZ40" s="404"/>
      <c r="EA40" s="404"/>
      <c r="EB40" s="404"/>
      <c r="EC40" s="406"/>
    </row>
    <row r="41" spans="2:133" ht="11.25" customHeight="1" x14ac:dyDescent="0.15">
      <c r="B41" s="370" t="s">
        <v>279</v>
      </c>
      <c r="C41" s="371"/>
      <c r="D41" s="371"/>
      <c r="E41" s="371"/>
      <c r="F41" s="371"/>
      <c r="G41" s="371"/>
      <c r="H41" s="371"/>
      <c r="I41" s="371"/>
      <c r="J41" s="371"/>
      <c r="K41" s="371"/>
      <c r="L41" s="371"/>
      <c r="M41" s="371"/>
      <c r="N41" s="371"/>
      <c r="O41" s="371"/>
      <c r="P41" s="371"/>
      <c r="Q41" s="372"/>
      <c r="R41" s="363" t="s">
        <v>65</v>
      </c>
      <c r="S41" s="364"/>
      <c r="T41" s="364"/>
      <c r="U41" s="364"/>
      <c r="V41" s="364"/>
      <c r="W41" s="364"/>
      <c r="X41" s="364"/>
      <c r="Y41" s="365"/>
      <c r="Z41" s="366" t="s">
        <v>65</v>
      </c>
      <c r="AA41" s="366"/>
      <c r="AB41" s="366"/>
      <c r="AC41" s="366"/>
      <c r="AD41" s="367" t="s">
        <v>65</v>
      </c>
      <c r="AE41" s="367"/>
      <c r="AF41" s="367"/>
      <c r="AG41" s="367"/>
      <c r="AH41" s="367"/>
      <c r="AI41" s="367"/>
      <c r="AJ41" s="367"/>
      <c r="AK41" s="367"/>
      <c r="AL41" s="373" t="s">
        <v>65</v>
      </c>
      <c r="AM41" s="374"/>
      <c r="AN41" s="374"/>
      <c r="AO41" s="375"/>
      <c r="AQ41" s="450" t="s">
        <v>280</v>
      </c>
      <c r="AR41" s="451"/>
      <c r="AS41" s="451"/>
      <c r="AT41" s="451"/>
      <c r="AU41" s="451"/>
      <c r="AV41" s="451"/>
      <c r="AW41" s="451"/>
      <c r="AX41" s="451"/>
      <c r="AY41" s="452"/>
      <c r="AZ41" s="363">
        <v>197274</v>
      </c>
      <c r="BA41" s="364"/>
      <c r="BB41" s="364"/>
      <c r="BC41" s="364"/>
      <c r="BD41" s="402"/>
      <c r="BE41" s="402"/>
      <c r="BF41" s="432"/>
      <c r="BG41" s="453"/>
      <c r="BH41" s="454"/>
      <c r="BI41" s="454"/>
      <c r="BJ41" s="454"/>
      <c r="BK41" s="454"/>
      <c r="BL41" s="455"/>
      <c r="BM41" s="383" t="s">
        <v>281</v>
      </c>
      <c r="BN41" s="383"/>
      <c r="BO41" s="383"/>
      <c r="BP41" s="383"/>
      <c r="BQ41" s="383"/>
      <c r="BR41" s="383"/>
      <c r="BS41" s="383"/>
      <c r="BT41" s="383"/>
      <c r="BU41" s="384"/>
      <c r="BV41" s="363">
        <v>1</v>
      </c>
      <c r="BW41" s="364"/>
      <c r="BX41" s="364"/>
      <c r="BY41" s="364"/>
      <c r="BZ41" s="364"/>
      <c r="CA41" s="364"/>
      <c r="CB41" s="381"/>
      <c r="CD41" s="382" t="s">
        <v>282</v>
      </c>
      <c r="CE41" s="383"/>
      <c r="CF41" s="383"/>
      <c r="CG41" s="383"/>
      <c r="CH41" s="383"/>
      <c r="CI41" s="383"/>
      <c r="CJ41" s="383"/>
      <c r="CK41" s="383"/>
      <c r="CL41" s="383"/>
      <c r="CM41" s="383"/>
      <c r="CN41" s="383"/>
      <c r="CO41" s="383"/>
      <c r="CP41" s="383"/>
      <c r="CQ41" s="384"/>
      <c r="CR41" s="363" t="s">
        <v>65</v>
      </c>
      <c r="CS41" s="402"/>
      <c r="CT41" s="402"/>
      <c r="CU41" s="402"/>
      <c r="CV41" s="402"/>
      <c r="CW41" s="402"/>
      <c r="CX41" s="402"/>
      <c r="CY41" s="403"/>
      <c r="CZ41" s="373" t="s">
        <v>65</v>
      </c>
      <c r="DA41" s="404"/>
      <c r="DB41" s="404"/>
      <c r="DC41" s="405"/>
      <c r="DD41" s="380" t="s">
        <v>65</v>
      </c>
      <c r="DE41" s="402"/>
      <c r="DF41" s="402"/>
      <c r="DG41" s="402"/>
      <c r="DH41" s="402"/>
      <c r="DI41" s="402"/>
      <c r="DJ41" s="402"/>
      <c r="DK41" s="403"/>
      <c r="DL41" s="456"/>
      <c r="DM41" s="457"/>
      <c r="DN41" s="457"/>
      <c r="DO41" s="457"/>
      <c r="DP41" s="457"/>
      <c r="DQ41" s="457"/>
      <c r="DR41" s="457"/>
      <c r="DS41" s="457"/>
      <c r="DT41" s="457"/>
      <c r="DU41" s="457"/>
      <c r="DV41" s="458"/>
      <c r="DW41" s="459"/>
      <c r="DX41" s="460"/>
      <c r="DY41" s="460"/>
      <c r="DZ41" s="460"/>
      <c r="EA41" s="460"/>
      <c r="EB41" s="460"/>
      <c r="EC41" s="461"/>
    </row>
    <row r="42" spans="2:133" ht="11.25" customHeight="1" x14ac:dyDescent="0.15">
      <c r="B42" s="370" t="s">
        <v>283</v>
      </c>
      <c r="C42" s="371"/>
      <c r="D42" s="371"/>
      <c r="E42" s="371"/>
      <c r="F42" s="371"/>
      <c r="G42" s="371"/>
      <c r="H42" s="371"/>
      <c r="I42" s="371"/>
      <c r="J42" s="371"/>
      <c r="K42" s="371"/>
      <c r="L42" s="371"/>
      <c r="M42" s="371"/>
      <c r="N42" s="371"/>
      <c r="O42" s="371"/>
      <c r="P42" s="371"/>
      <c r="Q42" s="372"/>
      <c r="R42" s="363">
        <v>327235</v>
      </c>
      <c r="S42" s="364"/>
      <c r="T42" s="364"/>
      <c r="U42" s="364"/>
      <c r="V42" s="364"/>
      <c r="W42" s="364"/>
      <c r="X42" s="364"/>
      <c r="Y42" s="365"/>
      <c r="Z42" s="366">
        <v>1.3</v>
      </c>
      <c r="AA42" s="366"/>
      <c r="AB42" s="366"/>
      <c r="AC42" s="366"/>
      <c r="AD42" s="367" t="s">
        <v>65</v>
      </c>
      <c r="AE42" s="367"/>
      <c r="AF42" s="367"/>
      <c r="AG42" s="367"/>
      <c r="AH42" s="367"/>
      <c r="AI42" s="367"/>
      <c r="AJ42" s="367"/>
      <c r="AK42" s="367"/>
      <c r="AL42" s="373" t="s">
        <v>65</v>
      </c>
      <c r="AM42" s="374"/>
      <c r="AN42" s="374"/>
      <c r="AO42" s="375"/>
      <c r="AQ42" s="462" t="s">
        <v>284</v>
      </c>
      <c r="AR42" s="463"/>
      <c r="AS42" s="463"/>
      <c r="AT42" s="463"/>
      <c r="AU42" s="463"/>
      <c r="AV42" s="463"/>
      <c r="AW42" s="463"/>
      <c r="AX42" s="463"/>
      <c r="AY42" s="464"/>
      <c r="AZ42" s="465">
        <v>897617</v>
      </c>
      <c r="BA42" s="466"/>
      <c r="BB42" s="466"/>
      <c r="BC42" s="466"/>
      <c r="BD42" s="440"/>
      <c r="BE42" s="440"/>
      <c r="BF42" s="442"/>
      <c r="BG42" s="467"/>
      <c r="BH42" s="468"/>
      <c r="BI42" s="468"/>
      <c r="BJ42" s="468"/>
      <c r="BK42" s="468"/>
      <c r="BL42" s="469"/>
      <c r="BM42" s="390" t="s">
        <v>285</v>
      </c>
      <c r="BN42" s="390"/>
      <c r="BO42" s="390"/>
      <c r="BP42" s="390"/>
      <c r="BQ42" s="390"/>
      <c r="BR42" s="390"/>
      <c r="BS42" s="390"/>
      <c r="BT42" s="390"/>
      <c r="BU42" s="391"/>
      <c r="BV42" s="465">
        <v>317</v>
      </c>
      <c r="BW42" s="466"/>
      <c r="BX42" s="466"/>
      <c r="BY42" s="466"/>
      <c r="BZ42" s="466"/>
      <c r="CA42" s="466"/>
      <c r="CB42" s="470"/>
      <c r="CD42" s="370" t="s">
        <v>286</v>
      </c>
      <c r="CE42" s="371"/>
      <c r="CF42" s="371"/>
      <c r="CG42" s="371"/>
      <c r="CH42" s="371"/>
      <c r="CI42" s="371"/>
      <c r="CJ42" s="371"/>
      <c r="CK42" s="371"/>
      <c r="CL42" s="371"/>
      <c r="CM42" s="371"/>
      <c r="CN42" s="371"/>
      <c r="CO42" s="371"/>
      <c r="CP42" s="371"/>
      <c r="CQ42" s="372"/>
      <c r="CR42" s="363">
        <v>7120967</v>
      </c>
      <c r="CS42" s="364"/>
      <c r="CT42" s="364"/>
      <c r="CU42" s="364"/>
      <c r="CV42" s="364"/>
      <c r="CW42" s="364"/>
      <c r="CX42" s="364"/>
      <c r="CY42" s="365"/>
      <c r="CZ42" s="373">
        <v>28</v>
      </c>
      <c r="DA42" s="374"/>
      <c r="DB42" s="374"/>
      <c r="DC42" s="385"/>
      <c r="DD42" s="380">
        <v>56110</v>
      </c>
      <c r="DE42" s="364"/>
      <c r="DF42" s="364"/>
      <c r="DG42" s="364"/>
      <c r="DH42" s="364"/>
      <c r="DI42" s="364"/>
      <c r="DJ42" s="364"/>
      <c r="DK42" s="365"/>
      <c r="DL42" s="456"/>
      <c r="DM42" s="457"/>
      <c r="DN42" s="457"/>
      <c r="DO42" s="457"/>
      <c r="DP42" s="457"/>
      <c r="DQ42" s="457"/>
      <c r="DR42" s="457"/>
      <c r="DS42" s="457"/>
      <c r="DT42" s="457"/>
      <c r="DU42" s="457"/>
      <c r="DV42" s="458"/>
      <c r="DW42" s="459"/>
      <c r="DX42" s="460"/>
      <c r="DY42" s="460"/>
      <c r="DZ42" s="460"/>
      <c r="EA42" s="460"/>
      <c r="EB42" s="460"/>
      <c r="EC42" s="461"/>
    </row>
    <row r="43" spans="2:133" ht="11.25" customHeight="1" x14ac:dyDescent="0.15">
      <c r="B43" s="408" t="s">
        <v>287</v>
      </c>
      <c r="C43" s="409"/>
      <c r="D43" s="409"/>
      <c r="E43" s="409"/>
      <c r="F43" s="409"/>
      <c r="G43" s="409"/>
      <c r="H43" s="409"/>
      <c r="I43" s="409"/>
      <c r="J43" s="409"/>
      <c r="K43" s="409"/>
      <c r="L43" s="409"/>
      <c r="M43" s="409"/>
      <c r="N43" s="409"/>
      <c r="O43" s="409"/>
      <c r="P43" s="409"/>
      <c r="Q43" s="410"/>
      <c r="R43" s="465">
        <v>25992737</v>
      </c>
      <c r="S43" s="466"/>
      <c r="T43" s="466"/>
      <c r="U43" s="466"/>
      <c r="V43" s="466"/>
      <c r="W43" s="466"/>
      <c r="X43" s="466"/>
      <c r="Y43" s="471"/>
      <c r="Z43" s="472">
        <v>100</v>
      </c>
      <c r="AA43" s="472"/>
      <c r="AB43" s="472"/>
      <c r="AC43" s="472"/>
      <c r="AD43" s="473">
        <v>7811169</v>
      </c>
      <c r="AE43" s="473"/>
      <c r="AF43" s="473"/>
      <c r="AG43" s="473"/>
      <c r="AH43" s="473"/>
      <c r="AI43" s="473"/>
      <c r="AJ43" s="473"/>
      <c r="AK43" s="473"/>
      <c r="AL43" s="474">
        <v>100</v>
      </c>
      <c r="AM43" s="441"/>
      <c r="AN43" s="441"/>
      <c r="AO43" s="475"/>
      <c r="BV43" s="476"/>
      <c r="BW43" s="476"/>
      <c r="BX43" s="476"/>
      <c r="BY43" s="476"/>
      <c r="BZ43" s="476"/>
      <c r="CA43" s="476"/>
      <c r="CB43" s="476"/>
      <c r="CD43" s="370" t="s">
        <v>288</v>
      </c>
      <c r="CE43" s="371"/>
      <c r="CF43" s="371"/>
      <c r="CG43" s="371"/>
      <c r="CH43" s="371"/>
      <c r="CI43" s="371"/>
      <c r="CJ43" s="371"/>
      <c r="CK43" s="371"/>
      <c r="CL43" s="371"/>
      <c r="CM43" s="371"/>
      <c r="CN43" s="371"/>
      <c r="CO43" s="371"/>
      <c r="CP43" s="371"/>
      <c r="CQ43" s="372"/>
      <c r="CR43" s="363">
        <v>155751</v>
      </c>
      <c r="CS43" s="402"/>
      <c r="CT43" s="402"/>
      <c r="CU43" s="402"/>
      <c r="CV43" s="402"/>
      <c r="CW43" s="402"/>
      <c r="CX43" s="402"/>
      <c r="CY43" s="403"/>
      <c r="CZ43" s="373">
        <v>0.6</v>
      </c>
      <c r="DA43" s="404"/>
      <c r="DB43" s="404"/>
      <c r="DC43" s="405"/>
      <c r="DD43" s="380">
        <v>35956</v>
      </c>
      <c r="DE43" s="402"/>
      <c r="DF43" s="402"/>
      <c r="DG43" s="402"/>
      <c r="DH43" s="402"/>
      <c r="DI43" s="402"/>
      <c r="DJ43" s="402"/>
      <c r="DK43" s="403"/>
      <c r="DL43" s="456"/>
      <c r="DM43" s="457"/>
      <c r="DN43" s="457"/>
      <c r="DO43" s="457"/>
      <c r="DP43" s="457"/>
      <c r="DQ43" s="457"/>
      <c r="DR43" s="457"/>
      <c r="DS43" s="457"/>
      <c r="DT43" s="457"/>
      <c r="DU43" s="457"/>
      <c r="DV43" s="458"/>
      <c r="DW43" s="459"/>
      <c r="DX43" s="460"/>
      <c r="DY43" s="460"/>
      <c r="DZ43" s="460"/>
      <c r="EA43" s="460"/>
      <c r="EB43" s="460"/>
      <c r="EC43" s="461"/>
    </row>
    <row r="44" spans="2:133" ht="11.25" customHeight="1" x14ac:dyDescent="0.15">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CD44" s="478" t="s">
        <v>235</v>
      </c>
      <c r="CE44" s="479"/>
      <c r="CF44" s="370" t="s">
        <v>289</v>
      </c>
      <c r="CG44" s="371"/>
      <c r="CH44" s="371"/>
      <c r="CI44" s="371"/>
      <c r="CJ44" s="371"/>
      <c r="CK44" s="371"/>
      <c r="CL44" s="371"/>
      <c r="CM44" s="371"/>
      <c r="CN44" s="371"/>
      <c r="CO44" s="371"/>
      <c r="CP44" s="371"/>
      <c r="CQ44" s="372"/>
      <c r="CR44" s="363">
        <v>7059885</v>
      </c>
      <c r="CS44" s="364"/>
      <c r="CT44" s="364"/>
      <c r="CU44" s="364"/>
      <c r="CV44" s="364"/>
      <c r="CW44" s="364"/>
      <c r="CX44" s="364"/>
      <c r="CY44" s="365"/>
      <c r="CZ44" s="373">
        <v>27.7</v>
      </c>
      <c r="DA44" s="374"/>
      <c r="DB44" s="374"/>
      <c r="DC44" s="385"/>
      <c r="DD44" s="380">
        <v>54462</v>
      </c>
      <c r="DE44" s="364"/>
      <c r="DF44" s="364"/>
      <c r="DG44" s="364"/>
      <c r="DH44" s="364"/>
      <c r="DI44" s="364"/>
      <c r="DJ44" s="364"/>
      <c r="DK44" s="365"/>
      <c r="DL44" s="456"/>
      <c r="DM44" s="457"/>
      <c r="DN44" s="457"/>
      <c r="DO44" s="457"/>
      <c r="DP44" s="457"/>
      <c r="DQ44" s="457"/>
      <c r="DR44" s="457"/>
      <c r="DS44" s="457"/>
      <c r="DT44" s="457"/>
      <c r="DU44" s="457"/>
      <c r="DV44" s="458"/>
      <c r="DW44" s="459"/>
      <c r="DX44" s="460"/>
      <c r="DY44" s="460"/>
      <c r="DZ44" s="460"/>
      <c r="EA44" s="460"/>
      <c r="EB44" s="460"/>
      <c r="EC44" s="461"/>
    </row>
    <row r="45" spans="2:133" ht="11.25" customHeight="1" x14ac:dyDescent="0.15">
      <c r="B45" s="480" t="s">
        <v>290</v>
      </c>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CD45" s="481"/>
      <c r="CE45" s="482"/>
      <c r="CF45" s="370" t="s">
        <v>291</v>
      </c>
      <c r="CG45" s="371"/>
      <c r="CH45" s="371"/>
      <c r="CI45" s="371"/>
      <c r="CJ45" s="371"/>
      <c r="CK45" s="371"/>
      <c r="CL45" s="371"/>
      <c r="CM45" s="371"/>
      <c r="CN45" s="371"/>
      <c r="CO45" s="371"/>
      <c r="CP45" s="371"/>
      <c r="CQ45" s="372"/>
      <c r="CR45" s="363">
        <v>1774135</v>
      </c>
      <c r="CS45" s="402"/>
      <c r="CT45" s="402"/>
      <c r="CU45" s="402"/>
      <c r="CV45" s="402"/>
      <c r="CW45" s="402"/>
      <c r="CX45" s="402"/>
      <c r="CY45" s="403"/>
      <c r="CZ45" s="373">
        <v>7</v>
      </c>
      <c r="DA45" s="404"/>
      <c r="DB45" s="404"/>
      <c r="DC45" s="405"/>
      <c r="DD45" s="380">
        <v>3403</v>
      </c>
      <c r="DE45" s="402"/>
      <c r="DF45" s="402"/>
      <c r="DG45" s="402"/>
      <c r="DH45" s="402"/>
      <c r="DI45" s="402"/>
      <c r="DJ45" s="402"/>
      <c r="DK45" s="403"/>
      <c r="DL45" s="456"/>
      <c r="DM45" s="457"/>
      <c r="DN45" s="457"/>
      <c r="DO45" s="457"/>
      <c r="DP45" s="457"/>
      <c r="DQ45" s="457"/>
      <c r="DR45" s="457"/>
      <c r="DS45" s="457"/>
      <c r="DT45" s="457"/>
      <c r="DU45" s="457"/>
      <c r="DV45" s="458"/>
      <c r="DW45" s="459"/>
      <c r="DX45" s="460"/>
      <c r="DY45" s="460"/>
      <c r="DZ45" s="460"/>
      <c r="EA45" s="460"/>
      <c r="EB45" s="460"/>
      <c r="EC45" s="461"/>
    </row>
    <row r="46" spans="2:133" ht="11.25" customHeight="1" x14ac:dyDescent="0.15">
      <c r="B46" s="483" t="s">
        <v>292</v>
      </c>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CD46" s="481"/>
      <c r="CE46" s="482"/>
      <c r="CF46" s="370" t="s">
        <v>293</v>
      </c>
      <c r="CG46" s="371"/>
      <c r="CH46" s="371"/>
      <c r="CI46" s="371"/>
      <c r="CJ46" s="371"/>
      <c r="CK46" s="371"/>
      <c r="CL46" s="371"/>
      <c r="CM46" s="371"/>
      <c r="CN46" s="371"/>
      <c r="CO46" s="371"/>
      <c r="CP46" s="371"/>
      <c r="CQ46" s="372"/>
      <c r="CR46" s="363">
        <v>5083665</v>
      </c>
      <c r="CS46" s="364"/>
      <c r="CT46" s="364"/>
      <c r="CU46" s="364"/>
      <c r="CV46" s="364"/>
      <c r="CW46" s="364"/>
      <c r="CX46" s="364"/>
      <c r="CY46" s="365"/>
      <c r="CZ46" s="373">
        <v>20</v>
      </c>
      <c r="DA46" s="374"/>
      <c r="DB46" s="374"/>
      <c r="DC46" s="385"/>
      <c r="DD46" s="380">
        <v>50374</v>
      </c>
      <c r="DE46" s="364"/>
      <c r="DF46" s="364"/>
      <c r="DG46" s="364"/>
      <c r="DH46" s="364"/>
      <c r="DI46" s="364"/>
      <c r="DJ46" s="364"/>
      <c r="DK46" s="365"/>
      <c r="DL46" s="456"/>
      <c r="DM46" s="457"/>
      <c r="DN46" s="457"/>
      <c r="DO46" s="457"/>
      <c r="DP46" s="457"/>
      <c r="DQ46" s="457"/>
      <c r="DR46" s="457"/>
      <c r="DS46" s="457"/>
      <c r="DT46" s="457"/>
      <c r="DU46" s="457"/>
      <c r="DV46" s="458"/>
      <c r="DW46" s="459"/>
      <c r="DX46" s="460"/>
      <c r="DY46" s="460"/>
      <c r="DZ46" s="460"/>
      <c r="EA46" s="460"/>
      <c r="EB46" s="460"/>
      <c r="EC46" s="461"/>
    </row>
    <row r="47" spans="2:133" ht="11.25" customHeight="1" x14ac:dyDescent="0.15">
      <c r="B47" s="484" t="s">
        <v>294</v>
      </c>
      <c r="C47" s="477"/>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c r="AK47" s="477"/>
      <c r="AL47" s="477"/>
      <c r="AM47" s="477"/>
      <c r="AN47" s="477"/>
      <c r="AO47" s="477"/>
      <c r="CD47" s="481"/>
      <c r="CE47" s="482"/>
      <c r="CF47" s="370" t="s">
        <v>295</v>
      </c>
      <c r="CG47" s="371"/>
      <c r="CH47" s="371"/>
      <c r="CI47" s="371"/>
      <c r="CJ47" s="371"/>
      <c r="CK47" s="371"/>
      <c r="CL47" s="371"/>
      <c r="CM47" s="371"/>
      <c r="CN47" s="371"/>
      <c r="CO47" s="371"/>
      <c r="CP47" s="371"/>
      <c r="CQ47" s="372"/>
      <c r="CR47" s="363">
        <v>61082</v>
      </c>
      <c r="CS47" s="402"/>
      <c r="CT47" s="402"/>
      <c r="CU47" s="402"/>
      <c r="CV47" s="402"/>
      <c r="CW47" s="402"/>
      <c r="CX47" s="402"/>
      <c r="CY47" s="403"/>
      <c r="CZ47" s="373">
        <v>0.2</v>
      </c>
      <c r="DA47" s="404"/>
      <c r="DB47" s="404"/>
      <c r="DC47" s="405"/>
      <c r="DD47" s="380">
        <v>1648</v>
      </c>
      <c r="DE47" s="402"/>
      <c r="DF47" s="402"/>
      <c r="DG47" s="402"/>
      <c r="DH47" s="402"/>
      <c r="DI47" s="402"/>
      <c r="DJ47" s="402"/>
      <c r="DK47" s="403"/>
      <c r="DL47" s="456"/>
      <c r="DM47" s="457"/>
      <c r="DN47" s="457"/>
      <c r="DO47" s="457"/>
      <c r="DP47" s="457"/>
      <c r="DQ47" s="457"/>
      <c r="DR47" s="457"/>
      <c r="DS47" s="457"/>
      <c r="DT47" s="457"/>
      <c r="DU47" s="457"/>
      <c r="DV47" s="458"/>
      <c r="DW47" s="459"/>
      <c r="DX47" s="460"/>
      <c r="DY47" s="460"/>
      <c r="DZ47" s="460"/>
      <c r="EA47" s="460"/>
      <c r="EB47" s="460"/>
      <c r="EC47" s="461"/>
    </row>
    <row r="48" spans="2:133" x14ac:dyDescent="0.15">
      <c r="B48" s="483"/>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CD48" s="485"/>
      <c r="CE48" s="486"/>
      <c r="CF48" s="370" t="s">
        <v>296</v>
      </c>
      <c r="CG48" s="371"/>
      <c r="CH48" s="371"/>
      <c r="CI48" s="371"/>
      <c r="CJ48" s="371"/>
      <c r="CK48" s="371"/>
      <c r="CL48" s="371"/>
      <c r="CM48" s="371"/>
      <c r="CN48" s="371"/>
      <c r="CO48" s="371"/>
      <c r="CP48" s="371"/>
      <c r="CQ48" s="372"/>
      <c r="CR48" s="363" t="s">
        <v>65</v>
      </c>
      <c r="CS48" s="364"/>
      <c r="CT48" s="364"/>
      <c r="CU48" s="364"/>
      <c r="CV48" s="364"/>
      <c r="CW48" s="364"/>
      <c r="CX48" s="364"/>
      <c r="CY48" s="365"/>
      <c r="CZ48" s="373" t="s">
        <v>65</v>
      </c>
      <c r="DA48" s="374"/>
      <c r="DB48" s="374"/>
      <c r="DC48" s="385"/>
      <c r="DD48" s="380" t="s">
        <v>65</v>
      </c>
      <c r="DE48" s="364"/>
      <c r="DF48" s="364"/>
      <c r="DG48" s="364"/>
      <c r="DH48" s="364"/>
      <c r="DI48" s="364"/>
      <c r="DJ48" s="364"/>
      <c r="DK48" s="365"/>
      <c r="DL48" s="456"/>
      <c r="DM48" s="457"/>
      <c r="DN48" s="457"/>
      <c r="DO48" s="457"/>
      <c r="DP48" s="457"/>
      <c r="DQ48" s="457"/>
      <c r="DR48" s="457"/>
      <c r="DS48" s="457"/>
      <c r="DT48" s="457"/>
      <c r="DU48" s="457"/>
      <c r="DV48" s="458"/>
      <c r="DW48" s="459"/>
      <c r="DX48" s="460"/>
      <c r="DY48" s="460"/>
      <c r="DZ48" s="460"/>
      <c r="EA48" s="460"/>
      <c r="EB48" s="460"/>
      <c r="EC48" s="461"/>
    </row>
    <row r="49" spans="2:133" ht="11.25" customHeight="1" x14ac:dyDescent="0.15">
      <c r="B49" s="484"/>
      <c r="C49" s="477"/>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c r="AI49" s="477"/>
      <c r="AJ49" s="477"/>
      <c r="AK49" s="477"/>
      <c r="AL49" s="477"/>
      <c r="AM49" s="477"/>
      <c r="AN49" s="477"/>
      <c r="AO49" s="477"/>
      <c r="CD49" s="408" t="s">
        <v>297</v>
      </c>
      <c r="CE49" s="409"/>
      <c r="CF49" s="409"/>
      <c r="CG49" s="409"/>
      <c r="CH49" s="409"/>
      <c r="CI49" s="409"/>
      <c r="CJ49" s="409"/>
      <c r="CK49" s="409"/>
      <c r="CL49" s="409"/>
      <c r="CM49" s="409"/>
      <c r="CN49" s="409"/>
      <c r="CO49" s="409"/>
      <c r="CP49" s="409"/>
      <c r="CQ49" s="410"/>
      <c r="CR49" s="465">
        <v>25458828</v>
      </c>
      <c r="CS49" s="440"/>
      <c r="CT49" s="440"/>
      <c r="CU49" s="440"/>
      <c r="CV49" s="440"/>
      <c r="CW49" s="440"/>
      <c r="CX49" s="440"/>
      <c r="CY49" s="487"/>
      <c r="CZ49" s="474">
        <v>100</v>
      </c>
      <c r="DA49" s="488"/>
      <c r="DB49" s="488"/>
      <c r="DC49" s="489"/>
      <c r="DD49" s="490">
        <v>9793423</v>
      </c>
      <c r="DE49" s="440"/>
      <c r="DF49" s="440"/>
      <c r="DG49" s="440"/>
      <c r="DH49" s="440"/>
      <c r="DI49" s="440"/>
      <c r="DJ49" s="440"/>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dsiyDpcqp7e8XRTCnOFrJ5ZezeiSxmldIXJ8F0JsR6tzRww8G+zzZNjeNXi7jXKdRrnB7ig09fhkoNin+VrWg==" saltValue="j7eTgSdj0pee6UH9kvOz9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955" customWidth="1"/>
    <col min="131" max="131" width="1.625" style="955" customWidth="1"/>
    <col min="132" max="16384" width="9" style="955"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298</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299</v>
      </c>
      <c r="DK2" s="507"/>
      <c r="DL2" s="507"/>
      <c r="DM2" s="507"/>
      <c r="DN2" s="507"/>
      <c r="DO2" s="508"/>
      <c r="DP2" s="505"/>
      <c r="DQ2" s="506" t="s">
        <v>300</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301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302</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303</v>
      </c>
      <c r="B5" s="517"/>
      <c r="C5" s="517"/>
      <c r="D5" s="517"/>
      <c r="E5" s="517"/>
      <c r="F5" s="517"/>
      <c r="G5" s="517"/>
      <c r="H5" s="517"/>
      <c r="I5" s="517"/>
      <c r="J5" s="517"/>
      <c r="K5" s="517"/>
      <c r="L5" s="517"/>
      <c r="M5" s="517"/>
      <c r="N5" s="517"/>
      <c r="O5" s="517"/>
      <c r="P5" s="518"/>
      <c r="Q5" s="519" t="s">
        <v>304</v>
      </c>
      <c r="R5" s="520"/>
      <c r="S5" s="520"/>
      <c r="T5" s="520"/>
      <c r="U5" s="521"/>
      <c r="V5" s="519" t="s">
        <v>305</v>
      </c>
      <c r="W5" s="520"/>
      <c r="X5" s="520"/>
      <c r="Y5" s="520"/>
      <c r="Z5" s="521"/>
      <c r="AA5" s="519" t="s">
        <v>306</v>
      </c>
      <c r="AB5" s="520"/>
      <c r="AC5" s="520"/>
      <c r="AD5" s="520"/>
      <c r="AE5" s="520"/>
      <c r="AF5" s="522" t="s">
        <v>307</v>
      </c>
      <c r="AG5" s="520"/>
      <c r="AH5" s="520"/>
      <c r="AI5" s="520"/>
      <c r="AJ5" s="523"/>
      <c r="AK5" s="520" t="s">
        <v>308</v>
      </c>
      <c r="AL5" s="520"/>
      <c r="AM5" s="520"/>
      <c r="AN5" s="520"/>
      <c r="AO5" s="521"/>
      <c r="AP5" s="519" t="s">
        <v>309</v>
      </c>
      <c r="AQ5" s="520"/>
      <c r="AR5" s="520"/>
      <c r="AS5" s="520"/>
      <c r="AT5" s="521"/>
      <c r="AU5" s="519" t="s">
        <v>310</v>
      </c>
      <c r="AV5" s="520"/>
      <c r="AW5" s="520"/>
      <c r="AX5" s="520"/>
      <c r="AY5" s="523"/>
      <c r="AZ5" s="524"/>
      <c r="BA5" s="524"/>
      <c r="BB5" s="524"/>
      <c r="BC5" s="524"/>
      <c r="BD5" s="524"/>
      <c r="BE5" s="525"/>
      <c r="BF5" s="525"/>
      <c r="BG5" s="525"/>
      <c r="BH5" s="525"/>
      <c r="BI5" s="525"/>
      <c r="BJ5" s="525"/>
      <c r="BK5" s="525"/>
      <c r="BL5" s="525"/>
      <c r="BM5" s="525"/>
      <c r="BN5" s="525"/>
      <c r="BO5" s="525"/>
      <c r="BP5" s="525"/>
      <c r="BQ5" s="516" t="s">
        <v>311</v>
      </c>
      <c r="BR5" s="517"/>
      <c r="BS5" s="517"/>
      <c r="BT5" s="517"/>
      <c r="BU5" s="517"/>
      <c r="BV5" s="517"/>
      <c r="BW5" s="517"/>
      <c r="BX5" s="517"/>
      <c r="BY5" s="517"/>
      <c r="BZ5" s="517"/>
      <c r="CA5" s="517"/>
      <c r="CB5" s="517"/>
      <c r="CC5" s="517"/>
      <c r="CD5" s="517"/>
      <c r="CE5" s="517"/>
      <c r="CF5" s="517"/>
      <c r="CG5" s="518"/>
      <c r="CH5" s="519" t="s">
        <v>312</v>
      </c>
      <c r="CI5" s="520"/>
      <c r="CJ5" s="520"/>
      <c r="CK5" s="520"/>
      <c r="CL5" s="521"/>
      <c r="CM5" s="519" t="s">
        <v>313</v>
      </c>
      <c r="CN5" s="520"/>
      <c r="CO5" s="520"/>
      <c r="CP5" s="520"/>
      <c r="CQ5" s="521"/>
      <c r="CR5" s="519" t="s">
        <v>314</v>
      </c>
      <c r="CS5" s="520"/>
      <c r="CT5" s="520"/>
      <c r="CU5" s="520"/>
      <c r="CV5" s="521"/>
      <c r="CW5" s="519" t="s">
        <v>315</v>
      </c>
      <c r="CX5" s="520"/>
      <c r="CY5" s="520"/>
      <c r="CZ5" s="520"/>
      <c r="DA5" s="521"/>
      <c r="DB5" s="519" t="s">
        <v>316</v>
      </c>
      <c r="DC5" s="520"/>
      <c r="DD5" s="520"/>
      <c r="DE5" s="520"/>
      <c r="DF5" s="521"/>
      <c r="DG5" s="526" t="s">
        <v>317</v>
      </c>
      <c r="DH5" s="527"/>
      <c r="DI5" s="527"/>
      <c r="DJ5" s="527"/>
      <c r="DK5" s="528"/>
      <c r="DL5" s="526" t="s">
        <v>318</v>
      </c>
      <c r="DM5" s="527"/>
      <c r="DN5" s="527"/>
      <c r="DO5" s="527"/>
      <c r="DP5" s="528"/>
      <c r="DQ5" s="519" t="s">
        <v>319</v>
      </c>
      <c r="DR5" s="520"/>
      <c r="DS5" s="520"/>
      <c r="DT5" s="520"/>
      <c r="DU5" s="521"/>
      <c r="DV5" s="519" t="s">
        <v>310</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320</v>
      </c>
      <c r="C7" s="542"/>
      <c r="D7" s="542"/>
      <c r="E7" s="542"/>
      <c r="F7" s="542"/>
      <c r="G7" s="542"/>
      <c r="H7" s="542"/>
      <c r="I7" s="542"/>
      <c r="J7" s="542"/>
      <c r="K7" s="542"/>
      <c r="L7" s="542"/>
      <c r="M7" s="542"/>
      <c r="N7" s="542"/>
      <c r="O7" s="542"/>
      <c r="P7" s="543"/>
      <c r="Q7" s="544">
        <v>25889</v>
      </c>
      <c r="R7" s="545"/>
      <c r="S7" s="545"/>
      <c r="T7" s="545"/>
      <c r="U7" s="545"/>
      <c r="V7" s="545">
        <v>25356</v>
      </c>
      <c r="W7" s="545"/>
      <c r="X7" s="545"/>
      <c r="Y7" s="545"/>
      <c r="Z7" s="545"/>
      <c r="AA7" s="545">
        <v>534</v>
      </c>
      <c r="AB7" s="545"/>
      <c r="AC7" s="545"/>
      <c r="AD7" s="545"/>
      <c r="AE7" s="546"/>
      <c r="AF7" s="547">
        <v>474</v>
      </c>
      <c r="AG7" s="548"/>
      <c r="AH7" s="548"/>
      <c r="AI7" s="548"/>
      <c r="AJ7" s="549"/>
      <c r="AK7" s="550">
        <v>1170</v>
      </c>
      <c r="AL7" s="551"/>
      <c r="AM7" s="551"/>
      <c r="AN7" s="551"/>
      <c r="AO7" s="551"/>
      <c r="AP7" s="551">
        <v>22347</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c r="BS7" s="556" t="s">
        <v>321</v>
      </c>
      <c r="BT7" s="557"/>
      <c r="BU7" s="557"/>
      <c r="BV7" s="557"/>
      <c r="BW7" s="557"/>
      <c r="BX7" s="557"/>
      <c r="BY7" s="557"/>
      <c r="BZ7" s="557"/>
      <c r="CA7" s="557"/>
      <c r="CB7" s="557"/>
      <c r="CC7" s="557"/>
      <c r="CD7" s="557"/>
      <c r="CE7" s="557"/>
      <c r="CF7" s="557"/>
      <c r="CG7" s="558"/>
      <c r="CH7" s="559">
        <v>3</v>
      </c>
      <c r="CI7" s="560"/>
      <c r="CJ7" s="560"/>
      <c r="CK7" s="560"/>
      <c r="CL7" s="561"/>
      <c r="CM7" s="559">
        <v>20</v>
      </c>
      <c r="CN7" s="560"/>
      <c r="CO7" s="560"/>
      <c r="CP7" s="560"/>
      <c r="CQ7" s="561"/>
      <c r="CR7" s="559">
        <v>3</v>
      </c>
      <c r="CS7" s="560"/>
      <c r="CT7" s="560"/>
      <c r="CU7" s="560"/>
      <c r="CV7" s="561"/>
      <c r="CW7" s="559" t="s">
        <v>322</v>
      </c>
      <c r="CX7" s="560"/>
      <c r="CY7" s="560"/>
      <c r="CZ7" s="560"/>
      <c r="DA7" s="561"/>
      <c r="DB7" s="559" t="s">
        <v>322</v>
      </c>
      <c r="DC7" s="560"/>
      <c r="DD7" s="560"/>
      <c r="DE7" s="560"/>
      <c r="DF7" s="561"/>
      <c r="DG7" s="559" t="s">
        <v>322</v>
      </c>
      <c r="DH7" s="560"/>
      <c r="DI7" s="560"/>
      <c r="DJ7" s="560"/>
      <c r="DK7" s="561"/>
      <c r="DL7" s="559" t="s">
        <v>322</v>
      </c>
      <c r="DM7" s="560"/>
      <c r="DN7" s="560"/>
      <c r="DO7" s="560"/>
      <c r="DP7" s="561"/>
      <c r="DQ7" s="559" t="s">
        <v>322</v>
      </c>
      <c r="DR7" s="560"/>
      <c r="DS7" s="560"/>
      <c r="DT7" s="560"/>
      <c r="DU7" s="561"/>
      <c r="DV7" s="562"/>
      <c r="DW7" s="563"/>
      <c r="DX7" s="563"/>
      <c r="DY7" s="563"/>
      <c r="DZ7" s="564"/>
      <c r="EA7" s="514"/>
    </row>
    <row r="8" spans="1:131" s="515" customFormat="1" ht="26.25" customHeight="1" x14ac:dyDescent="0.15">
      <c r="A8" s="565">
        <v>2</v>
      </c>
      <c r="B8" s="566" t="s">
        <v>323</v>
      </c>
      <c r="C8" s="567"/>
      <c r="D8" s="567"/>
      <c r="E8" s="567"/>
      <c r="F8" s="567"/>
      <c r="G8" s="567"/>
      <c r="H8" s="567"/>
      <c r="I8" s="567"/>
      <c r="J8" s="567"/>
      <c r="K8" s="567"/>
      <c r="L8" s="567"/>
      <c r="M8" s="567"/>
      <c r="N8" s="567"/>
      <c r="O8" s="567"/>
      <c r="P8" s="568"/>
      <c r="Q8" s="569">
        <v>171</v>
      </c>
      <c r="R8" s="570"/>
      <c r="S8" s="570"/>
      <c r="T8" s="570"/>
      <c r="U8" s="570"/>
      <c r="V8" s="570">
        <v>171</v>
      </c>
      <c r="W8" s="570"/>
      <c r="X8" s="570"/>
      <c r="Y8" s="570"/>
      <c r="Z8" s="570"/>
      <c r="AA8" s="570" t="s">
        <v>322</v>
      </c>
      <c r="AB8" s="570"/>
      <c r="AC8" s="570"/>
      <c r="AD8" s="570"/>
      <c r="AE8" s="571"/>
      <c r="AF8" s="572" t="s">
        <v>65</v>
      </c>
      <c r="AG8" s="573"/>
      <c r="AH8" s="573"/>
      <c r="AI8" s="573"/>
      <c r="AJ8" s="574"/>
      <c r="AK8" s="575">
        <v>105</v>
      </c>
      <c r="AL8" s="576"/>
      <c r="AM8" s="576"/>
      <c r="AN8" s="576"/>
      <c r="AO8" s="576"/>
      <c r="AP8" s="576" t="s">
        <v>322</v>
      </c>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t="s">
        <v>324</v>
      </c>
      <c r="BT8" s="582"/>
      <c r="BU8" s="582"/>
      <c r="BV8" s="582"/>
      <c r="BW8" s="582"/>
      <c r="BX8" s="582"/>
      <c r="BY8" s="582"/>
      <c r="BZ8" s="582"/>
      <c r="CA8" s="582"/>
      <c r="CB8" s="582"/>
      <c r="CC8" s="582"/>
      <c r="CD8" s="582"/>
      <c r="CE8" s="582"/>
      <c r="CF8" s="582"/>
      <c r="CG8" s="583"/>
      <c r="CH8" s="584">
        <v>2</v>
      </c>
      <c r="CI8" s="585"/>
      <c r="CJ8" s="585"/>
      <c r="CK8" s="585"/>
      <c r="CL8" s="586"/>
      <c r="CM8" s="584">
        <v>54</v>
      </c>
      <c r="CN8" s="585"/>
      <c r="CO8" s="585"/>
      <c r="CP8" s="585"/>
      <c r="CQ8" s="586"/>
      <c r="CR8" s="584">
        <v>50</v>
      </c>
      <c r="CS8" s="585"/>
      <c r="CT8" s="585"/>
      <c r="CU8" s="585"/>
      <c r="CV8" s="586"/>
      <c r="CW8" s="584" t="s">
        <v>322</v>
      </c>
      <c r="CX8" s="585"/>
      <c r="CY8" s="585"/>
      <c r="CZ8" s="585"/>
      <c r="DA8" s="586"/>
      <c r="DB8" s="584" t="s">
        <v>322</v>
      </c>
      <c r="DC8" s="585"/>
      <c r="DD8" s="585"/>
      <c r="DE8" s="585"/>
      <c r="DF8" s="586"/>
      <c r="DG8" s="584" t="s">
        <v>322</v>
      </c>
      <c r="DH8" s="585"/>
      <c r="DI8" s="585"/>
      <c r="DJ8" s="585"/>
      <c r="DK8" s="586"/>
      <c r="DL8" s="584" t="s">
        <v>322</v>
      </c>
      <c r="DM8" s="585"/>
      <c r="DN8" s="585"/>
      <c r="DO8" s="585"/>
      <c r="DP8" s="586"/>
      <c r="DQ8" s="584" t="s">
        <v>322</v>
      </c>
      <c r="DR8" s="585"/>
      <c r="DS8" s="585"/>
      <c r="DT8" s="585"/>
      <c r="DU8" s="586"/>
      <c r="DV8" s="587"/>
      <c r="DW8" s="588"/>
      <c r="DX8" s="588"/>
      <c r="DY8" s="588"/>
      <c r="DZ8" s="589"/>
      <c r="EA8" s="514"/>
    </row>
    <row r="9" spans="1:131" s="515" customFormat="1" ht="26.25" customHeight="1" x14ac:dyDescent="0.15">
      <c r="A9" s="565">
        <v>3</v>
      </c>
      <c r="B9" s="566"/>
      <c r="C9" s="567"/>
      <c r="D9" s="567"/>
      <c r="E9" s="567"/>
      <c r="F9" s="567"/>
      <c r="G9" s="567"/>
      <c r="H9" s="567"/>
      <c r="I9" s="567"/>
      <c r="J9" s="567"/>
      <c r="K9" s="567"/>
      <c r="L9" s="567"/>
      <c r="M9" s="567"/>
      <c r="N9" s="567"/>
      <c r="O9" s="567"/>
      <c r="P9" s="568"/>
      <c r="Q9" s="569"/>
      <c r="R9" s="570"/>
      <c r="S9" s="570"/>
      <c r="T9" s="570"/>
      <c r="U9" s="570"/>
      <c r="V9" s="570"/>
      <c r="W9" s="570"/>
      <c r="X9" s="570"/>
      <c r="Y9" s="570"/>
      <c r="Z9" s="570"/>
      <c r="AA9" s="570"/>
      <c r="AB9" s="570"/>
      <c r="AC9" s="570"/>
      <c r="AD9" s="570"/>
      <c r="AE9" s="571"/>
      <c r="AF9" s="572"/>
      <c r="AG9" s="573"/>
      <c r="AH9" s="573"/>
      <c r="AI9" s="573"/>
      <c r="AJ9" s="574"/>
      <c r="AK9" s="575"/>
      <c r="AL9" s="576"/>
      <c r="AM9" s="576"/>
      <c r="AN9" s="576"/>
      <c r="AO9" s="576"/>
      <c r="AP9" s="576"/>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t="s">
        <v>325</v>
      </c>
      <c r="BT9" s="582"/>
      <c r="BU9" s="582"/>
      <c r="BV9" s="582"/>
      <c r="BW9" s="582"/>
      <c r="BX9" s="582"/>
      <c r="BY9" s="582"/>
      <c r="BZ9" s="582"/>
      <c r="CA9" s="582"/>
      <c r="CB9" s="582"/>
      <c r="CC9" s="582"/>
      <c r="CD9" s="582"/>
      <c r="CE9" s="582"/>
      <c r="CF9" s="582"/>
      <c r="CG9" s="583"/>
      <c r="CH9" s="584">
        <v>6</v>
      </c>
      <c r="CI9" s="585"/>
      <c r="CJ9" s="585"/>
      <c r="CK9" s="585"/>
      <c r="CL9" s="586"/>
      <c r="CM9" s="584">
        <v>43</v>
      </c>
      <c r="CN9" s="585"/>
      <c r="CO9" s="585"/>
      <c r="CP9" s="585"/>
      <c r="CQ9" s="586"/>
      <c r="CR9" s="584">
        <v>44</v>
      </c>
      <c r="CS9" s="585"/>
      <c r="CT9" s="585"/>
      <c r="CU9" s="585"/>
      <c r="CV9" s="586"/>
      <c r="CW9" s="584">
        <v>23</v>
      </c>
      <c r="CX9" s="585"/>
      <c r="CY9" s="585"/>
      <c r="CZ9" s="585"/>
      <c r="DA9" s="586"/>
      <c r="DB9" s="584" t="s">
        <v>322</v>
      </c>
      <c r="DC9" s="585"/>
      <c r="DD9" s="585"/>
      <c r="DE9" s="585"/>
      <c r="DF9" s="586"/>
      <c r="DG9" s="584" t="s">
        <v>322</v>
      </c>
      <c r="DH9" s="585"/>
      <c r="DI9" s="585"/>
      <c r="DJ9" s="585"/>
      <c r="DK9" s="586"/>
      <c r="DL9" s="584" t="s">
        <v>322</v>
      </c>
      <c r="DM9" s="585"/>
      <c r="DN9" s="585"/>
      <c r="DO9" s="585"/>
      <c r="DP9" s="586"/>
      <c r="DQ9" s="584" t="s">
        <v>322</v>
      </c>
      <c r="DR9" s="585"/>
      <c r="DS9" s="585"/>
      <c r="DT9" s="585"/>
      <c r="DU9" s="586"/>
      <c r="DV9" s="587"/>
      <c r="DW9" s="588"/>
      <c r="DX9" s="588"/>
      <c r="DY9" s="588"/>
      <c r="DZ9" s="589"/>
      <c r="EA9" s="514"/>
    </row>
    <row r="10" spans="1:131" s="515" customFormat="1" ht="26.25" customHeight="1" x14ac:dyDescent="0.15">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t="s">
        <v>326</v>
      </c>
      <c r="BT10" s="582"/>
      <c r="BU10" s="582"/>
      <c r="BV10" s="582"/>
      <c r="BW10" s="582"/>
      <c r="BX10" s="582"/>
      <c r="BY10" s="582"/>
      <c r="BZ10" s="582"/>
      <c r="CA10" s="582"/>
      <c r="CB10" s="582"/>
      <c r="CC10" s="582"/>
      <c r="CD10" s="582"/>
      <c r="CE10" s="582"/>
      <c r="CF10" s="582"/>
      <c r="CG10" s="583"/>
      <c r="CH10" s="584">
        <v>25</v>
      </c>
      <c r="CI10" s="585"/>
      <c r="CJ10" s="585"/>
      <c r="CK10" s="585"/>
      <c r="CL10" s="586"/>
      <c r="CM10" s="584">
        <v>657</v>
      </c>
      <c r="CN10" s="585"/>
      <c r="CO10" s="585"/>
      <c r="CP10" s="585"/>
      <c r="CQ10" s="586"/>
      <c r="CR10" s="584">
        <v>4</v>
      </c>
      <c r="CS10" s="585"/>
      <c r="CT10" s="585"/>
      <c r="CU10" s="585"/>
      <c r="CV10" s="586"/>
      <c r="CW10" s="584">
        <v>62</v>
      </c>
      <c r="CX10" s="585"/>
      <c r="CY10" s="585"/>
      <c r="CZ10" s="585"/>
      <c r="DA10" s="586"/>
      <c r="DB10" s="584" t="s">
        <v>322</v>
      </c>
      <c r="DC10" s="585"/>
      <c r="DD10" s="585"/>
      <c r="DE10" s="585"/>
      <c r="DF10" s="586"/>
      <c r="DG10" s="584" t="s">
        <v>322</v>
      </c>
      <c r="DH10" s="585"/>
      <c r="DI10" s="585"/>
      <c r="DJ10" s="585"/>
      <c r="DK10" s="586"/>
      <c r="DL10" s="584" t="s">
        <v>322</v>
      </c>
      <c r="DM10" s="585"/>
      <c r="DN10" s="585"/>
      <c r="DO10" s="585"/>
      <c r="DP10" s="586"/>
      <c r="DQ10" s="584" t="s">
        <v>322</v>
      </c>
      <c r="DR10" s="585"/>
      <c r="DS10" s="585"/>
      <c r="DT10" s="585"/>
      <c r="DU10" s="586"/>
      <c r="DV10" s="587"/>
      <c r="DW10" s="588"/>
      <c r="DX10" s="588"/>
      <c r="DY10" s="588"/>
      <c r="DZ10" s="589"/>
      <c r="EA10" s="514"/>
    </row>
    <row r="11" spans="1:131" s="515" customFormat="1" ht="26.25" customHeight="1" x14ac:dyDescent="0.15">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t="s">
        <v>327</v>
      </c>
      <c r="BT11" s="582"/>
      <c r="BU11" s="582"/>
      <c r="BV11" s="582"/>
      <c r="BW11" s="582"/>
      <c r="BX11" s="582"/>
      <c r="BY11" s="582"/>
      <c r="BZ11" s="582"/>
      <c r="CA11" s="582"/>
      <c r="CB11" s="582"/>
      <c r="CC11" s="582"/>
      <c r="CD11" s="582"/>
      <c r="CE11" s="582"/>
      <c r="CF11" s="582"/>
      <c r="CG11" s="583"/>
      <c r="CH11" s="584">
        <v>-106</v>
      </c>
      <c r="CI11" s="585"/>
      <c r="CJ11" s="585"/>
      <c r="CK11" s="585"/>
      <c r="CL11" s="586"/>
      <c r="CM11" s="584">
        <v>137</v>
      </c>
      <c r="CN11" s="585"/>
      <c r="CO11" s="585"/>
      <c r="CP11" s="585"/>
      <c r="CQ11" s="586"/>
      <c r="CR11" s="584">
        <v>60</v>
      </c>
      <c r="CS11" s="585"/>
      <c r="CT11" s="585"/>
      <c r="CU11" s="585"/>
      <c r="CV11" s="586"/>
      <c r="CW11" s="584">
        <v>83</v>
      </c>
      <c r="CX11" s="585"/>
      <c r="CY11" s="585"/>
      <c r="CZ11" s="585"/>
      <c r="DA11" s="586"/>
      <c r="DB11" s="584" t="s">
        <v>322</v>
      </c>
      <c r="DC11" s="585"/>
      <c r="DD11" s="585"/>
      <c r="DE11" s="585"/>
      <c r="DF11" s="586"/>
      <c r="DG11" s="584" t="s">
        <v>322</v>
      </c>
      <c r="DH11" s="585"/>
      <c r="DI11" s="585"/>
      <c r="DJ11" s="585"/>
      <c r="DK11" s="586"/>
      <c r="DL11" s="584" t="s">
        <v>322</v>
      </c>
      <c r="DM11" s="585"/>
      <c r="DN11" s="585"/>
      <c r="DO11" s="585"/>
      <c r="DP11" s="586"/>
      <c r="DQ11" s="584" t="s">
        <v>322</v>
      </c>
      <c r="DR11" s="585"/>
      <c r="DS11" s="585"/>
      <c r="DT11" s="585"/>
      <c r="DU11" s="586"/>
      <c r="DV11" s="587"/>
      <c r="DW11" s="588"/>
      <c r="DX11" s="588"/>
      <c r="DY11" s="588"/>
      <c r="DZ11" s="589"/>
      <c r="EA11" s="514"/>
    </row>
    <row r="12" spans="1:131" s="515" customFormat="1" ht="26.25" customHeight="1" x14ac:dyDescent="0.15">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c r="BT12" s="582"/>
      <c r="BU12" s="582"/>
      <c r="BV12" s="582"/>
      <c r="BW12" s="582"/>
      <c r="BX12" s="582"/>
      <c r="BY12" s="582"/>
      <c r="BZ12" s="582"/>
      <c r="CA12" s="582"/>
      <c r="CB12" s="582"/>
      <c r="CC12" s="582"/>
      <c r="CD12" s="582"/>
      <c r="CE12" s="582"/>
      <c r="CF12" s="582"/>
      <c r="CG12" s="583"/>
      <c r="CH12" s="584"/>
      <c r="CI12" s="585"/>
      <c r="CJ12" s="585"/>
      <c r="CK12" s="585"/>
      <c r="CL12" s="586"/>
      <c r="CM12" s="584"/>
      <c r="CN12" s="585"/>
      <c r="CO12" s="585"/>
      <c r="CP12" s="585"/>
      <c r="CQ12" s="586"/>
      <c r="CR12" s="584"/>
      <c r="CS12" s="585"/>
      <c r="CT12" s="585"/>
      <c r="CU12" s="585"/>
      <c r="CV12" s="586"/>
      <c r="CW12" s="584"/>
      <c r="CX12" s="585"/>
      <c r="CY12" s="585"/>
      <c r="CZ12" s="585"/>
      <c r="DA12" s="586"/>
      <c r="DB12" s="584"/>
      <c r="DC12" s="585"/>
      <c r="DD12" s="585"/>
      <c r="DE12" s="585"/>
      <c r="DF12" s="586"/>
      <c r="DG12" s="584"/>
      <c r="DH12" s="585"/>
      <c r="DI12" s="585"/>
      <c r="DJ12" s="585"/>
      <c r="DK12" s="586"/>
      <c r="DL12" s="584"/>
      <c r="DM12" s="585"/>
      <c r="DN12" s="585"/>
      <c r="DO12" s="585"/>
      <c r="DP12" s="586"/>
      <c r="DQ12" s="584"/>
      <c r="DR12" s="585"/>
      <c r="DS12" s="585"/>
      <c r="DT12" s="585"/>
      <c r="DU12" s="586"/>
      <c r="DV12" s="587"/>
      <c r="DW12" s="588"/>
      <c r="DX12" s="588"/>
      <c r="DY12" s="588"/>
      <c r="DZ12" s="589"/>
      <c r="EA12" s="514"/>
    </row>
    <row r="13" spans="1:131" s="515" customFormat="1" ht="26.25" customHeight="1" x14ac:dyDescent="0.15">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c r="BT13" s="582"/>
      <c r="BU13" s="582"/>
      <c r="BV13" s="582"/>
      <c r="BW13" s="582"/>
      <c r="BX13" s="582"/>
      <c r="BY13" s="582"/>
      <c r="BZ13" s="582"/>
      <c r="CA13" s="582"/>
      <c r="CB13" s="582"/>
      <c r="CC13" s="582"/>
      <c r="CD13" s="582"/>
      <c r="CE13" s="582"/>
      <c r="CF13" s="582"/>
      <c r="CG13" s="583"/>
      <c r="CH13" s="584"/>
      <c r="CI13" s="585"/>
      <c r="CJ13" s="585"/>
      <c r="CK13" s="585"/>
      <c r="CL13" s="586"/>
      <c r="CM13" s="584"/>
      <c r="CN13" s="585"/>
      <c r="CO13" s="585"/>
      <c r="CP13" s="585"/>
      <c r="CQ13" s="586"/>
      <c r="CR13" s="584"/>
      <c r="CS13" s="585"/>
      <c r="CT13" s="585"/>
      <c r="CU13" s="585"/>
      <c r="CV13" s="586"/>
      <c r="CW13" s="584"/>
      <c r="CX13" s="585"/>
      <c r="CY13" s="585"/>
      <c r="CZ13" s="585"/>
      <c r="DA13" s="586"/>
      <c r="DB13" s="584"/>
      <c r="DC13" s="585"/>
      <c r="DD13" s="585"/>
      <c r="DE13" s="585"/>
      <c r="DF13" s="586"/>
      <c r="DG13" s="584"/>
      <c r="DH13" s="585"/>
      <c r="DI13" s="585"/>
      <c r="DJ13" s="585"/>
      <c r="DK13" s="586"/>
      <c r="DL13" s="584"/>
      <c r="DM13" s="585"/>
      <c r="DN13" s="585"/>
      <c r="DO13" s="585"/>
      <c r="DP13" s="586"/>
      <c r="DQ13" s="584"/>
      <c r="DR13" s="585"/>
      <c r="DS13" s="585"/>
      <c r="DT13" s="585"/>
      <c r="DU13" s="586"/>
      <c r="DV13" s="587"/>
      <c r="DW13" s="588"/>
      <c r="DX13" s="588"/>
      <c r="DY13" s="588"/>
      <c r="DZ13" s="589"/>
      <c r="EA13" s="514"/>
    </row>
    <row r="14" spans="1:131" s="515" customFormat="1" ht="26.25" customHeight="1" x14ac:dyDescent="0.15">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4"/>
    </row>
    <row r="15" spans="1:131" s="515" customFormat="1" ht="26.25" customHeight="1" x14ac:dyDescent="0.15">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4"/>
    </row>
    <row r="16" spans="1:131" s="515"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4"/>
    </row>
    <row r="17" spans="1:131" s="515"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4"/>
    </row>
    <row r="18" spans="1:131" s="515"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4"/>
    </row>
    <row r="19" spans="1:131" s="515"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4"/>
    </row>
    <row r="20" spans="1:131" s="515"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4"/>
    </row>
    <row r="21" spans="1:131" s="515"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4"/>
    </row>
    <row r="22" spans="1:131" s="515"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328</v>
      </c>
      <c r="BA22" s="597"/>
      <c r="BB22" s="597"/>
      <c r="BC22" s="597"/>
      <c r="BD22" s="598"/>
      <c r="BE22" s="513"/>
      <c r="BF22" s="513"/>
      <c r="BG22" s="513"/>
      <c r="BH22" s="513"/>
      <c r="BI22" s="513"/>
      <c r="BJ22" s="513"/>
      <c r="BK22" s="513"/>
      <c r="BL22" s="513"/>
      <c r="BM22" s="513"/>
      <c r="BN22" s="513"/>
      <c r="BO22" s="513"/>
      <c r="BP22" s="513"/>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4"/>
    </row>
    <row r="23" spans="1:131" s="515" customFormat="1" ht="26.25" customHeight="1" thickBot="1" x14ac:dyDescent="0.2">
      <c r="A23" s="599" t="s">
        <v>329</v>
      </c>
      <c r="B23" s="600" t="s">
        <v>330</v>
      </c>
      <c r="C23" s="601"/>
      <c r="D23" s="601"/>
      <c r="E23" s="601"/>
      <c r="F23" s="601"/>
      <c r="G23" s="601"/>
      <c r="H23" s="601"/>
      <c r="I23" s="601"/>
      <c r="J23" s="601"/>
      <c r="K23" s="601"/>
      <c r="L23" s="601"/>
      <c r="M23" s="601"/>
      <c r="N23" s="601"/>
      <c r="O23" s="601"/>
      <c r="P23" s="602"/>
      <c r="Q23" s="603">
        <v>26034</v>
      </c>
      <c r="R23" s="604"/>
      <c r="S23" s="604"/>
      <c r="T23" s="604"/>
      <c r="U23" s="604"/>
      <c r="V23" s="604">
        <v>25500</v>
      </c>
      <c r="W23" s="604"/>
      <c r="X23" s="604"/>
      <c r="Y23" s="604"/>
      <c r="Z23" s="604"/>
      <c r="AA23" s="604">
        <v>534</v>
      </c>
      <c r="AB23" s="604"/>
      <c r="AC23" s="604"/>
      <c r="AD23" s="604"/>
      <c r="AE23" s="605"/>
      <c r="AF23" s="606">
        <v>474</v>
      </c>
      <c r="AG23" s="604"/>
      <c r="AH23" s="604"/>
      <c r="AI23" s="604"/>
      <c r="AJ23" s="607"/>
      <c r="AK23" s="608"/>
      <c r="AL23" s="609"/>
      <c r="AM23" s="609"/>
      <c r="AN23" s="609"/>
      <c r="AO23" s="609"/>
      <c r="AP23" s="604">
        <v>22347</v>
      </c>
      <c r="AQ23" s="604"/>
      <c r="AR23" s="604"/>
      <c r="AS23" s="604"/>
      <c r="AT23" s="604"/>
      <c r="AU23" s="610"/>
      <c r="AV23" s="610"/>
      <c r="AW23" s="610"/>
      <c r="AX23" s="610"/>
      <c r="AY23" s="611"/>
      <c r="AZ23" s="612" t="s">
        <v>65</v>
      </c>
      <c r="BA23" s="613"/>
      <c r="BB23" s="613"/>
      <c r="BC23" s="613"/>
      <c r="BD23" s="614"/>
      <c r="BE23" s="513"/>
      <c r="BF23" s="513"/>
      <c r="BG23" s="513"/>
      <c r="BH23" s="513"/>
      <c r="BI23" s="513"/>
      <c r="BJ23" s="513"/>
      <c r="BK23" s="513"/>
      <c r="BL23" s="513"/>
      <c r="BM23" s="513"/>
      <c r="BN23" s="513"/>
      <c r="BO23" s="513"/>
      <c r="BP23" s="513"/>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4"/>
    </row>
    <row r="24" spans="1:131" s="515" customFormat="1" ht="26.25" customHeight="1" x14ac:dyDescent="0.15">
      <c r="A24" s="615" t="s">
        <v>331</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4"/>
    </row>
    <row r="25" spans="1:131" s="503" customFormat="1" ht="26.25" customHeight="1" thickBot="1" x14ac:dyDescent="0.2">
      <c r="A25" s="511" t="s">
        <v>332</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502"/>
    </row>
    <row r="26" spans="1:131" s="503" customFormat="1" ht="26.25" customHeight="1" x14ac:dyDescent="0.15">
      <c r="A26" s="516" t="s">
        <v>303</v>
      </c>
      <c r="B26" s="517"/>
      <c r="C26" s="517"/>
      <c r="D26" s="517"/>
      <c r="E26" s="517"/>
      <c r="F26" s="517"/>
      <c r="G26" s="517"/>
      <c r="H26" s="517"/>
      <c r="I26" s="517"/>
      <c r="J26" s="517"/>
      <c r="K26" s="517"/>
      <c r="L26" s="517"/>
      <c r="M26" s="517"/>
      <c r="N26" s="517"/>
      <c r="O26" s="517"/>
      <c r="P26" s="518"/>
      <c r="Q26" s="519" t="s">
        <v>333</v>
      </c>
      <c r="R26" s="520"/>
      <c r="S26" s="520"/>
      <c r="T26" s="520"/>
      <c r="U26" s="521"/>
      <c r="V26" s="519" t="s">
        <v>334</v>
      </c>
      <c r="W26" s="520"/>
      <c r="X26" s="520"/>
      <c r="Y26" s="520"/>
      <c r="Z26" s="521"/>
      <c r="AA26" s="519" t="s">
        <v>335</v>
      </c>
      <c r="AB26" s="520"/>
      <c r="AC26" s="520"/>
      <c r="AD26" s="520"/>
      <c r="AE26" s="520"/>
      <c r="AF26" s="617" t="s">
        <v>336</v>
      </c>
      <c r="AG26" s="618"/>
      <c r="AH26" s="618"/>
      <c r="AI26" s="618"/>
      <c r="AJ26" s="619"/>
      <c r="AK26" s="520" t="s">
        <v>337</v>
      </c>
      <c r="AL26" s="520"/>
      <c r="AM26" s="520"/>
      <c r="AN26" s="520"/>
      <c r="AO26" s="521"/>
      <c r="AP26" s="519" t="s">
        <v>338</v>
      </c>
      <c r="AQ26" s="520"/>
      <c r="AR26" s="520"/>
      <c r="AS26" s="520"/>
      <c r="AT26" s="521"/>
      <c r="AU26" s="519" t="s">
        <v>339</v>
      </c>
      <c r="AV26" s="520"/>
      <c r="AW26" s="520"/>
      <c r="AX26" s="520"/>
      <c r="AY26" s="521"/>
      <c r="AZ26" s="519" t="s">
        <v>340</v>
      </c>
      <c r="BA26" s="520"/>
      <c r="BB26" s="520"/>
      <c r="BC26" s="520"/>
      <c r="BD26" s="521"/>
      <c r="BE26" s="519" t="s">
        <v>310</v>
      </c>
      <c r="BF26" s="520"/>
      <c r="BG26" s="520"/>
      <c r="BH26" s="520"/>
      <c r="BI26" s="523"/>
      <c r="BJ26" s="512"/>
      <c r="BK26" s="512"/>
      <c r="BL26" s="512"/>
      <c r="BM26" s="512"/>
      <c r="BN26" s="512"/>
      <c r="BO26" s="616"/>
      <c r="BP26" s="616"/>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502"/>
    </row>
    <row r="28" spans="1:131" s="503" customFormat="1" ht="26.25" customHeight="1" thickTop="1" x14ac:dyDescent="0.15">
      <c r="A28" s="623">
        <v>1</v>
      </c>
      <c r="B28" s="541" t="s">
        <v>341</v>
      </c>
      <c r="C28" s="542"/>
      <c r="D28" s="542"/>
      <c r="E28" s="542"/>
      <c r="F28" s="542"/>
      <c r="G28" s="542"/>
      <c r="H28" s="542"/>
      <c r="I28" s="542"/>
      <c r="J28" s="542"/>
      <c r="K28" s="542"/>
      <c r="L28" s="542"/>
      <c r="M28" s="542"/>
      <c r="N28" s="542"/>
      <c r="O28" s="542"/>
      <c r="P28" s="543"/>
      <c r="Q28" s="624">
        <v>2551</v>
      </c>
      <c r="R28" s="625"/>
      <c r="S28" s="625"/>
      <c r="T28" s="625"/>
      <c r="U28" s="625"/>
      <c r="V28" s="625">
        <v>2289</v>
      </c>
      <c r="W28" s="625"/>
      <c r="X28" s="625"/>
      <c r="Y28" s="625"/>
      <c r="Z28" s="625"/>
      <c r="AA28" s="625">
        <v>262</v>
      </c>
      <c r="AB28" s="625"/>
      <c r="AC28" s="625"/>
      <c r="AD28" s="625"/>
      <c r="AE28" s="626"/>
      <c r="AF28" s="627">
        <v>262</v>
      </c>
      <c r="AG28" s="625"/>
      <c r="AH28" s="625"/>
      <c r="AI28" s="625"/>
      <c r="AJ28" s="628"/>
      <c r="AK28" s="629">
        <v>153</v>
      </c>
      <c r="AL28" s="630"/>
      <c r="AM28" s="630"/>
      <c r="AN28" s="630"/>
      <c r="AO28" s="630"/>
      <c r="AP28" s="630" t="s">
        <v>322</v>
      </c>
      <c r="AQ28" s="630"/>
      <c r="AR28" s="630"/>
      <c r="AS28" s="630"/>
      <c r="AT28" s="630"/>
      <c r="AU28" s="630" t="s">
        <v>322</v>
      </c>
      <c r="AV28" s="630"/>
      <c r="AW28" s="630"/>
      <c r="AX28" s="630"/>
      <c r="AY28" s="630"/>
      <c r="AZ28" s="631" t="s">
        <v>322</v>
      </c>
      <c r="BA28" s="631"/>
      <c r="BB28" s="631"/>
      <c r="BC28" s="631"/>
      <c r="BD28" s="631"/>
      <c r="BE28" s="632"/>
      <c r="BF28" s="632"/>
      <c r="BG28" s="632"/>
      <c r="BH28" s="632"/>
      <c r="BI28" s="633"/>
      <c r="BJ28" s="512"/>
      <c r="BK28" s="512"/>
      <c r="BL28" s="512"/>
      <c r="BM28" s="512"/>
      <c r="BN28" s="512"/>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x14ac:dyDescent="0.15">
      <c r="A29" s="623">
        <v>2</v>
      </c>
      <c r="B29" s="566" t="s">
        <v>342</v>
      </c>
      <c r="C29" s="567"/>
      <c r="D29" s="567"/>
      <c r="E29" s="567"/>
      <c r="F29" s="567"/>
      <c r="G29" s="567"/>
      <c r="H29" s="567"/>
      <c r="I29" s="567"/>
      <c r="J29" s="567"/>
      <c r="K29" s="567"/>
      <c r="L29" s="567"/>
      <c r="M29" s="567"/>
      <c r="N29" s="567"/>
      <c r="O29" s="567"/>
      <c r="P29" s="568"/>
      <c r="Q29" s="569">
        <v>3304</v>
      </c>
      <c r="R29" s="570"/>
      <c r="S29" s="570"/>
      <c r="T29" s="570"/>
      <c r="U29" s="570"/>
      <c r="V29" s="570">
        <v>3268</v>
      </c>
      <c r="W29" s="570"/>
      <c r="X29" s="570"/>
      <c r="Y29" s="570"/>
      <c r="Z29" s="570"/>
      <c r="AA29" s="570">
        <v>36</v>
      </c>
      <c r="AB29" s="570"/>
      <c r="AC29" s="570"/>
      <c r="AD29" s="570"/>
      <c r="AE29" s="571"/>
      <c r="AF29" s="572">
        <v>36</v>
      </c>
      <c r="AG29" s="573"/>
      <c r="AH29" s="573"/>
      <c r="AI29" s="573"/>
      <c r="AJ29" s="574"/>
      <c r="AK29" s="634">
        <v>462</v>
      </c>
      <c r="AL29" s="635"/>
      <c r="AM29" s="635"/>
      <c r="AN29" s="635"/>
      <c r="AO29" s="635"/>
      <c r="AP29" s="635" t="s">
        <v>322</v>
      </c>
      <c r="AQ29" s="635"/>
      <c r="AR29" s="635"/>
      <c r="AS29" s="635"/>
      <c r="AT29" s="635"/>
      <c r="AU29" s="635" t="s">
        <v>322</v>
      </c>
      <c r="AV29" s="635"/>
      <c r="AW29" s="635"/>
      <c r="AX29" s="635"/>
      <c r="AY29" s="635"/>
      <c r="AZ29" s="636" t="s">
        <v>322</v>
      </c>
      <c r="BA29" s="636"/>
      <c r="BB29" s="636"/>
      <c r="BC29" s="636"/>
      <c r="BD29" s="636"/>
      <c r="BE29" s="637"/>
      <c r="BF29" s="637"/>
      <c r="BG29" s="637"/>
      <c r="BH29" s="637"/>
      <c r="BI29" s="638"/>
      <c r="BJ29" s="512"/>
      <c r="BK29" s="512"/>
      <c r="BL29" s="512"/>
      <c r="BM29" s="512"/>
      <c r="BN29" s="512"/>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x14ac:dyDescent="0.15">
      <c r="A30" s="623">
        <v>3</v>
      </c>
      <c r="B30" s="566" t="s">
        <v>343</v>
      </c>
      <c r="C30" s="567"/>
      <c r="D30" s="567"/>
      <c r="E30" s="567"/>
      <c r="F30" s="567"/>
      <c r="G30" s="567"/>
      <c r="H30" s="567"/>
      <c r="I30" s="567"/>
      <c r="J30" s="567"/>
      <c r="K30" s="567"/>
      <c r="L30" s="567"/>
      <c r="M30" s="567"/>
      <c r="N30" s="567"/>
      <c r="O30" s="567"/>
      <c r="P30" s="568"/>
      <c r="Q30" s="569">
        <v>375</v>
      </c>
      <c r="R30" s="570"/>
      <c r="S30" s="570"/>
      <c r="T30" s="570"/>
      <c r="U30" s="570"/>
      <c r="V30" s="570">
        <v>369</v>
      </c>
      <c r="W30" s="570"/>
      <c r="X30" s="570"/>
      <c r="Y30" s="570"/>
      <c r="Z30" s="570"/>
      <c r="AA30" s="570">
        <v>5</v>
      </c>
      <c r="AB30" s="570"/>
      <c r="AC30" s="570"/>
      <c r="AD30" s="570"/>
      <c r="AE30" s="571"/>
      <c r="AF30" s="572">
        <v>5</v>
      </c>
      <c r="AG30" s="573"/>
      <c r="AH30" s="573"/>
      <c r="AI30" s="573"/>
      <c r="AJ30" s="574"/>
      <c r="AK30" s="634">
        <v>104</v>
      </c>
      <c r="AL30" s="635"/>
      <c r="AM30" s="635"/>
      <c r="AN30" s="635"/>
      <c r="AO30" s="635"/>
      <c r="AP30" s="635" t="s">
        <v>322</v>
      </c>
      <c r="AQ30" s="635"/>
      <c r="AR30" s="635"/>
      <c r="AS30" s="635"/>
      <c r="AT30" s="635"/>
      <c r="AU30" s="635" t="s">
        <v>322</v>
      </c>
      <c r="AV30" s="635"/>
      <c r="AW30" s="635"/>
      <c r="AX30" s="635"/>
      <c r="AY30" s="635"/>
      <c r="AZ30" s="636" t="s">
        <v>322</v>
      </c>
      <c r="BA30" s="636"/>
      <c r="BB30" s="636"/>
      <c r="BC30" s="636"/>
      <c r="BD30" s="636"/>
      <c r="BE30" s="637"/>
      <c r="BF30" s="637"/>
      <c r="BG30" s="637"/>
      <c r="BH30" s="637"/>
      <c r="BI30" s="638"/>
      <c r="BJ30" s="512"/>
      <c r="BK30" s="512"/>
      <c r="BL30" s="512"/>
      <c r="BM30" s="512"/>
      <c r="BN30" s="512"/>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x14ac:dyDescent="0.15">
      <c r="A31" s="623">
        <v>4</v>
      </c>
      <c r="B31" s="566" t="s">
        <v>344</v>
      </c>
      <c r="C31" s="567"/>
      <c r="D31" s="567"/>
      <c r="E31" s="567"/>
      <c r="F31" s="567"/>
      <c r="G31" s="567"/>
      <c r="H31" s="567"/>
      <c r="I31" s="567"/>
      <c r="J31" s="567"/>
      <c r="K31" s="567"/>
      <c r="L31" s="567"/>
      <c r="M31" s="567"/>
      <c r="N31" s="567"/>
      <c r="O31" s="567"/>
      <c r="P31" s="568"/>
      <c r="Q31" s="569">
        <v>29</v>
      </c>
      <c r="R31" s="570"/>
      <c r="S31" s="570"/>
      <c r="T31" s="570"/>
      <c r="U31" s="570"/>
      <c r="V31" s="570">
        <v>29</v>
      </c>
      <c r="W31" s="570"/>
      <c r="X31" s="570"/>
      <c r="Y31" s="570"/>
      <c r="Z31" s="570"/>
      <c r="AA31" s="570">
        <v>0</v>
      </c>
      <c r="AB31" s="570"/>
      <c r="AC31" s="570"/>
      <c r="AD31" s="570"/>
      <c r="AE31" s="571"/>
      <c r="AF31" s="572">
        <v>0</v>
      </c>
      <c r="AG31" s="573"/>
      <c r="AH31" s="573"/>
      <c r="AI31" s="573"/>
      <c r="AJ31" s="574"/>
      <c r="AK31" s="634">
        <v>9</v>
      </c>
      <c r="AL31" s="635"/>
      <c r="AM31" s="635"/>
      <c r="AN31" s="635"/>
      <c r="AO31" s="635"/>
      <c r="AP31" s="635" t="s">
        <v>322</v>
      </c>
      <c r="AQ31" s="635"/>
      <c r="AR31" s="635"/>
      <c r="AS31" s="635"/>
      <c r="AT31" s="635"/>
      <c r="AU31" s="635" t="s">
        <v>322</v>
      </c>
      <c r="AV31" s="635"/>
      <c r="AW31" s="635"/>
      <c r="AX31" s="635"/>
      <c r="AY31" s="635"/>
      <c r="AZ31" s="636" t="s">
        <v>322</v>
      </c>
      <c r="BA31" s="636"/>
      <c r="BB31" s="636"/>
      <c r="BC31" s="636"/>
      <c r="BD31" s="636"/>
      <c r="BE31" s="637"/>
      <c r="BF31" s="637"/>
      <c r="BG31" s="637"/>
      <c r="BH31" s="637"/>
      <c r="BI31" s="638"/>
      <c r="BJ31" s="512"/>
      <c r="BK31" s="512"/>
      <c r="BL31" s="512"/>
      <c r="BM31" s="512"/>
      <c r="BN31" s="512"/>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x14ac:dyDescent="0.15">
      <c r="A32" s="623">
        <v>5</v>
      </c>
      <c r="B32" s="566" t="s">
        <v>345</v>
      </c>
      <c r="C32" s="567"/>
      <c r="D32" s="567"/>
      <c r="E32" s="567"/>
      <c r="F32" s="567"/>
      <c r="G32" s="567"/>
      <c r="H32" s="567"/>
      <c r="I32" s="567"/>
      <c r="J32" s="567"/>
      <c r="K32" s="567"/>
      <c r="L32" s="567"/>
      <c r="M32" s="567"/>
      <c r="N32" s="567"/>
      <c r="O32" s="567"/>
      <c r="P32" s="568"/>
      <c r="Q32" s="569">
        <v>662</v>
      </c>
      <c r="R32" s="570"/>
      <c r="S32" s="570"/>
      <c r="T32" s="570"/>
      <c r="U32" s="570"/>
      <c r="V32" s="570">
        <v>546</v>
      </c>
      <c r="W32" s="570"/>
      <c r="X32" s="570"/>
      <c r="Y32" s="570"/>
      <c r="Z32" s="570"/>
      <c r="AA32" s="570">
        <v>116</v>
      </c>
      <c r="AB32" s="570"/>
      <c r="AC32" s="570"/>
      <c r="AD32" s="570"/>
      <c r="AE32" s="571"/>
      <c r="AF32" s="572">
        <v>786</v>
      </c>
      <c r="AG32" s="573"/>
      <c r="AH32" s="573"/>
      <c r="AI32" s="573"/>
      <c r="AJ32" s="574"/>
      <c r="AK32" s="634">
        <v>2</v>
      </c>
      <c r="AL32" s="635"/>
      <c r="AM32" s="635"/>
      <c r="AN32" s="635"/>
      <c r="AO32" s="635"/>
      <c r="AP32" s="635">
        <v>3420</v>
      </c>
      <c r="AQ32" s="635"/>
      <c r="AR32" s="635"/>
      <c r="AS32" s="635"/>
      <c r="AT32" s="635"/>
      <c r="AU32" s="635">
        <v>17</v>
      </c>
      <c r="AV32" s="635"/>
      <c r="AW32" s="635"/>
      <c r="AX32" s="635"/>
      <c r="AY32" s="635"/>
      <c r="AZ32" s="636" t="s">
        <v>322</v>
      </c>
      <c r="BA32" s="636"/>
      <c r="BB32" s="636"/>
      <c r="BC32" s="636"/>
      <c r="BD32" s="636"/>
      <c r="BE32" s="637" t="s">
        <v>346</v>
      </c>
      <c r="BF32" s="637"/>
      <c r="BG32" s="637"/>
      <c r="BH32" s="637"/>
      <c r="BI32" s="638"/>
      <c r="BJ32" s="512"/>
      <c r="BK32" s="512"/>
      <c r="BL32" s="512"/>
      <c r="BM32" s="512"/>
      <c r="BN32" s="512"/>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x14ac:dyDescent="0.15">
      <c r="A33" s="623">
        <v>6</v>
      </c>
      <c r="B33" s="566" t="s">
        <v>347</v>
      </c>
      <c r="C33" s="567"/>
      <c r="D33" s="567"/>
      <c r="E33" s="567"/>
      <c r="F33" s="567"/>
      <c r="G33" s="567"/>
      <c r="H33" s="567"/>
      <c r="I33" s="567"/>
      <c r="J33" s="567"/>
      <c r="K33" s="567"/>
      <c r="L33" s="567"/>
      <c r="M33" s="567"/>
      <c r="N33" s="567"/>
      <c r="O33" s="567"/>
      <c r="P33" s="568"/>
      <c r="Q33" s="569">
        <v>882</v>
      </c>
      <c r="R33" s="570"/>
      <c r="S33" s="570"/>
      <c r="T33" s="570"/>
      <c r="U33" s="570"/>
      <c r="V33" s="570">
        <v>875</v>
      </c>
      <c r="W33" s="570"/>
      <c r="X33" s="570"/>
      <c r="Y33" s="570"/>
      <c r="Z33" s="570"/>
      <c r="AA33" s="570">
        <v>6</v>
      </c>
      <c r="AB33" s="570"/>
      <c r="AC33" s="570"/>
      <c r="AD33" s="570"/>
      <c r="AE33" s="571"/>
      <c r="AF33" s="572">
        <v>33</v>
      </c>
      <c r="AG33" s="573"/>
      <c r="AH33" s="573"/>
      <c r="AI33" s="573"/>
      <c r="AJ33" s="574"/>
      <c r="AK33" s="634">
        <v>501</v>
      </c>
      <c r="AL33" s="635"/>
      <c r="AM33" s="635"/>
      <c r="AN33" s="635"/>
      <c r="AO33" s="635"/>
      <c r="AP33" s="635">
        <v>5936</v>
      </c>
      <c r="AQ33" s="635"/>
      <c r="AR33" s="635"/>
      <c r="AS33" s="635"/>
      <c r="AT33" s="635"/>
      <c r="AU33" s="635">
        <v>4238</v>
      </c>
      <c r="AV33" s="635"/>
      <c r="AW33" s="635"/>
      <c r="AX33" s="635"/>
      <c r="AY33" s="635"/>
      <c r="AZ33" s="636" t="s">
        <v>322</v>
      </c>
      <c r="BA33" s="636"/>
      <c r="BB33" s="636"/>
      <c r="BC33" s="636"/>
      <c r="BD33" s="636"/>
      <c r="BE33" s="637" t="s">
        <v>346</v>
      </c>
      <c r="BF33" s="637"/>
      <c r="BG33" s="637"/>
      <c r="BH33" s="637"/>
      <c r="BI33" s="638"/>
      <c r="BJ33" s="512"/>
      <c r="BK33" s="512"/>
      <c r="BL33" s="512"/>
      <c r="BM33" s="512"/>
      <c r="BN33" s="512"/>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x14ac:dyDescent="0.15">
      <c r="A34" s="623">
        <v>7</v>
      </c>
      <c r="B34" s="566" t="s">
        <v>348</v>
      </c>
      <c r="C34" s="567"/>
      <c r="D34" s="567"/>
      <c r="E34" s="567"/>
      <c r="F34" s="567"/>
      <c r="G34" s="567"/>
      <c r="H34" s="567"/>
      <c r="I34" s="567"/>
      <c r="J34" s="567"/>
      <c r="K34" s="567"/>
      <c r="L34" s="567"/>
      <c r="M34" s="567"/>
      <c r="N34" s="567"/>
      <c r="O34" s="567"/>
      <c r="P34" s="568"/>
      <c r="Q34" s="569">
        <v>56</v>
      </c>
      <c r="R34" s="570"/>
      <c r="S34" s="570"/>
      <c r="T34" s="570"/>
      <c r="U34" s="570"/>
      <c r="V34" s="570">
        <v>56</v>
      </c>
      <c r="W34" s="570"/>
      <c r="X34" s="570"/>
      <c r="Y34" s="570"/>
      <c r="Z34" s="570"/>
      <c r="AA34" s="570" t="s">
        <v>322</v>
      </c>
      <c r="AB34" s="570"/>
      <c r="AC34" s="570"/>
      <c r="AD34" s="570"/>
      <c r="AE34" s="571"/>
      <c r="AF34" s="572" t="s">
        <v>65</v>
      </c>
      <c r="AG34" s="573"/>
      <c r="AH34" s="573"/>
      <c r="AI34" s="573"/>
      <c r="AJ34" s="574"/>
      <c r="AK34" s="634">
        <v>0</v>
      </c>
      <c r="AL34" s="635"/>
      <c r="AM34" s="635"/>
      <c r="AN34" s="635"/>
      <c r="AO34" s="635"/>
      <c r="AP34" s="635">
        <v>56</v>
      </c>
      <c r="AQ34" s="635"/>
      <c r="AR34" s="635"/>
      <c r="AS34" s="635"/>
      <c r="AT34" s="635"/>
      <c r="AU34" s="635">
        <v>54</v>
      </c>
      <c r="AV34" s="635"/>
      <c r="AW34" s="635"/>
      <c r="AX34" s="635"/>
      <c r="AY34" s="635"/>
      <c r="AZ34" s="636" t="s">
        <v>322</v>
      </c>
      <c r="BA34" s="636"/>
      <c r="BB34" s="636"/>
      <c r="BC34" s="636"/>
      <c r="BD34" s="636"/>
      <c r="BE34" s="637" t="s">
        <v>349</v>
      </c>
      <c r="BF34" s="637"/>
      <c r="BG34" s="637"/>
      <c r="BH34" s="637"/>
      <c r="BI34" s="638"/>
      <c r="BJ34" s="512"/>
      <c r="BK34" s="512"/>
      <c r="BL34" s="512"/>
      <c r="BM34" s="512"/>
      <c r="BN34" s="512"/>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x14ac:dyDescent="0.15">
      <c r="A35" s="623">
        <v>8</v>
      </c>
      <c r="B35" s="566"/>
      <c r="C35" s="567"/>
      <c r="D35" s="567"/>
      <c r="E35" s="567"/>
      <c r="F35" s="567"/>
      <c r="G35" s="567"/>
      <c r="H35" s="567"/>
      <c r="I35" s="567"/>
      <c r="J35" s="567"/>
      <c r="K35" s="567"/>
      <c r="L35" s="567"/>
      <c r="M35" s="567"/>
      <c r="N35" s="567"/>
      <c r="O35" s="567"/>
      <c r="P35" s="568"/>
      <c r="Q35" s="569"/>
      <c r="R35" s="570"/>
      <c r="S35" s="570"/>
      <c r="T35" s="570"/>
      <c r="U35" s="570"/>
      <c r="V35" s="570"/>
      <c r="W35" s="570"/>
      <c r="X35" s="570"/>
      <c r="Y35" s="570"/>
      <c r="Z35" s="570"/>
      <c r="AA35" s="570"/>
      <c r="AB35" s="570"/>
      <c r="AC35" s="570"/>
      <c r="AD35" s="570"/>
      <c r="AE35" s="571"/>
      <c r="AF35" s="572"/>
      <c r="AG35" s="573"/>
      <c r="AH35" s="573"/>
      <c r="AI35" s="573"/>
      <c r="AJ35" s="574"/>
      <c r="AK35" s="634"/>
      <c r="AL35" s="635"/>
      <c r="AM35" s="635"/>
      <c r="AN35" s="635"/>
      <c r="AO35" s="635"/>
      <c r="AP35" s="635"/>
      <c r="AQ35" s="635"/>
      <c r="AR35" s="635"/>
      <c r="AS35" s="635"/>
      <c r="AT35" s="635"/>
      <c r="AU35" s="635"/>
      <c r="AV35" s="635"/>
      <c r="AW35" s="635"/>
      <c r="AX35" s="635"/>
      <c r="AY35" s="635"/>
      <c r="AZ35" s="636"/>
      <c r="BA35" s="636"/>
      <c r="BB35" s="636"/>
      <c r="BC35" s="636"/>
      <c r="BD35" s="636"/>
      <c r="BE35" s="637"/>
      <c r="BF35" s="637"/>
      <c r="BG35" s="637"/>
      <c r="BH35" s="637"/>
      <c r="BI35" s="638"/>
      <c r="BJ35" s="512"/>
      <c r="BK35" s="512"/>
      <c r="BL35" s="512"/>
      <c r="BM35" s="512"/>
      <c r="BN35" s="512"/>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x14ac:dyDescent="0.15">
      <c r="A36" s="623">
        <v>9</v>
      </c>
      <c r="B36" s="566"/>
      <c r="C36" s="567"/>
      <c r="D36" s="567"/>
      <c r="E36" s="567"/>
      <c r="F36" s="567"/>
      <c r="G36" s="567"/>
      <c r="H36" s="567"/>
      <c r="I36" s="567"/>
      <c r="J36" s="567"/>
      <c r="K36" s="567"/>
      <c r="L36" s="567"/>
      <c r="M36" s="567"/>
      <c r="N36" s="567"/>
      <c r="O36" s="567"/>
      <c r="P36" s="568"/>
      <c r="Q36" s="569"/>
      <c r="R36" s="570"/>
      <c r="S36" s="570"/>
      <c r="T36" s="570"/>
      <c r="U36" s="570"/>
      <c r="V36" s="570"/>
      <c r="W36" s="570"/>
      <c r="X36" s="570"/>
      <c r="Y36" s="570"/>
      <c r="Z36" s="570"/>
      <c r="AA36" s="570"/>
      <c r="AB36" s="570"/>
      <c r="AC36" s="570"/>
      <c r="AD36" s="570"/>
      <c r="AE36" s="571"/>
      <c r="AF36" s="572"/>
      <c r="AG36" s="573"/>
      <c r="AH36" s="573"/>
      <c r="AI36" s="573"/>
      <c r="AJ36" s="574"/>
      <c r="AK36" s="634"/>
      <c r="AL36" s="635"/>
      <c r="AM36" s="635"/>
      <c r="AN36" s="635"/>
      <c r="AO36" s="635"/>
      <c r="AP36" s="635"/>
      <c r="AQ36" s="635"/>
      <c r="AR36" s="635"/>
      <c r="AS36" s="635"/>
      <c r="AT36" s="635"/>
      <c r="AU36" s="635"/>
      <c r="AV36" s="635"/>
      <c r="AW36" s="635"/>
      <c r="AX36" s="635"/>
      <c r="AY36" s="635"/>
      <c r="AZ36" s="636"/>
      <c r="BA36" s="636"/>
      <c r="BB36" s="636"/>
      <c r="BC36" s="636"/>
      <c r="BD36" s="636"/>
      <c r="BE36" s="637"/>
      <c r="BF36" s="637"/>
      <c r="BG36" s="637"/>
      <c r="BH36" s="637"/>
      <c r="BI36" s="638"/>
      <c r="BJ36" s="512"/>
      <c r="BK36" s="512"/>
      <c r="BL36" s="512"/>
      <c r="BM36" s="512"/>
      <c r="BN36" s="512"/>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x14ac:dyDescent="0.15">
      <c r="A37" s="623">
        <v>10</v>
      </c>
      <c r="B37" s="566"/>
      <c r="C37" s="567"/>
      <c r="D37" s="567"/>
      <c r="E37" s="567"/>
      <c r="F37" s="567"/>
      <c r="G37" s="567"/>
      <c r="H37" s="567"/>
      <c r="I37" s="567"/>
      <c r="J37" s="567"/>
      <c r="K37" s="567"/>
      <c r="L37" s="567"/>
      <c r="M37" s="567"/>
      <c r="N37" s="567"/>
      <c r="O37" s="567"/>
      <c r="P37" s="568"/>
      <c r="Q37" s="569"/>
      <c r="R37" s="570"/>
      <c r="S37" s="570"/>
      <c r="T37" s="570"/>
      <c r="U37" s="570"/>
      <c r="V37" s="570"/>
      <c r="W37" s="570"/>
      <c r="X37" s="570"/>
      <c r="Y37" s="570"/>
      <c r="Z37" s="570"/>
      <c r="AA37" s="570"/>
      <c r="AB37" s="570"/>
      <c r="AC37" s="570"/>
      <c r="AD37" s="570"/>
      <c r="AE37" s="571"/>
      <c r="AF37" s="572"/>
      <c r="AG37" s="573"/>
      <c r="AH37" s="573"/>
      <c r="AI37" s="573"/>
      <c r="AJ37" s="574"/>
      <c r="AK37" s="634"/>
      <c r="AL37" s="635"/>
      <c r="AM37" s="635"/>
      <c r="AN37" s="635"/>
      <c r="AO37" s="635"/>
      <c r="AP37" s="635"/>
      <c r="AQ37" s="635"/>
      <c r="AR37" s="635"/>
      <c r="AS37" s="635"/>
      <c r="AT37" s="635"/>
      <c r="AU37" s="635"/>
      <c r="AV37" s="635"/>
      <c r="AW37" s="635"/>
      <c r="AX37" s="635"/>
      <c r="AY37" s="635"/>
      <c r="AZ37" s="636"/>
      <c r="BA37" s="636"/>
      <c r="BB37" s="636"/>
      <c r="BC37" s="636"/>
      <c r="BD37" s="636"/>
      <c r="BE37" s="637"/>
      <c r="BF37" s="637"/>
      <c r="BG37" s="637"/>
      <c r="BH37" s="637"/>
      <c r="BI37" s="638"/>
      <c r="BJ37" s="512"/>
      <c r="BK37" s="512"/>
      <c r="BL37" s="512"/>
      <c r="BM37" s="512"/>
      <c r="BN37" s="512"/>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x14ac:dyDescent="0.15">
      <c r="A38" s="623">
        <v>11</v>
      </c>
      <c r="B38" s="566"/>
      <c r="C38" s="567"/>
      <c r="D38" s="567"/>
      <c r="E38" s="567"/>
      <c r="F38" s="567"/>
      <c r="G38" s="567"/>
      <c r="H38" s="567"/>
      <c r="I38" s="567"/>
      <c r="J38" s="567"/>
      <c r="K38" s="567"/>
      <c r="L38" s="567"/>
      <c r="M38" s="567"/>
      <c r="N38" s="567"/>
      <c r="O38" s="567"/>
      <c r="P38" s="568"/>
      <c r="Q38" s="569"/>
      <c r="R38" s="570"/>
      <c r="S38" s="570"/>
      <c r="T38" s="570"/>
      <c r="U38" s="570"/>
      <c r="V38" s="570"/>
      <c r="W38" s="570"/>
      <c r="X38" s="570"/>
      <c r="Y38" s="570"/>
      <c r="Z38" s="570"/>
      <c r="AA38" s="570"/>
      <c r="AB38" s="570"/>
      <c r="AC38" s="570"/>
      <c r="AD38" s="570"/>
      <c r="AE38" s="571"/>
      <c r="AF38" s="572"/>
      <c r="AG38" s="573"/>
      <c r="AH38" s="573"/>
      <c r="AI38" s="573"/>
      <c r="AJ38" s="574"/>
      <c r="AK38" s="634"/>
      <c r="AL38" s="635"/>
      <c r="AM38" s="635"/>
      <c r="AN38" s="635"/>
      <c r="AO38" s="635"/>
      <c r="AP38" s="635"/>
      <c r="AQ38" s="635"/>
      <c r="AR38" s="635"/>
      <c r="AS38" s="635"/>
      <c r="AT38" s="635"/>
      <c r="AU38" s="635"/>
      <c r="AV38" s="635"/>
      <c r="AW38" s="635"/>
      <c r="AX38" s="635"/>
      <c r="AY38" s="635"/>
      <c r="AZ38" s="636"/>
      <c r="BA38" s="636"/>
      <c r="BB38" s="636"/>
      <c r="BC38" s="636"/>
      <c r="BD38" s="636"/>
      <c r="BE38" s="637"/>
      <c r="BF38" s="637"/>
      <c r="BG38" s="637"/>
      <c r="BH38" s="637"/>
      <c r="BI38" s="638"/>
      <c r="BJ38" s="512"/>
      <c r="BK38" s="512"/>
      <c r="BL38" s="512"/>
      <c r="BM38" s="512"/>
      <c r="BN38" s="512"/>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x14ac:dyDescent="0.15">
      <c r="A39" s="623">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34"/>
      <c r="AL39" s="635"/>
      <c r="AM39" s="635"/>
      <c r="AN39" s="635"/>
      <c r="AO39" s="635"/>
      <c r="AP39" s="635"/>
      <c r="AQ39" s="635"/>
      <c r="AR39" s="635"/>
      <c r="AS39" s="635"/>
      <c r="AT39" s="635"/>
      <c r="AU39" s="635"/>
      <c r="AV39" s="635"/>
      <c r="AW39" s="635"/>
      <c r="AX39" s="635"/>
      <c r="AY39" s="635"/>
      <c r="AZ39" s="636"/>
      <c r="BA39" s="636"/>
      <c r="BB39" s="636"/>
      <c r="BC39" s="636"/>
      <c r="BD39" s="636"/>
      <c r="BE39" s="637"/>
      <c r="BF39" s="637"/>
      <c r="BG39" s="637"/>
      <c r="BH39" s="637"/>
      <c r="BI39" s="638"/>
      <c r="BJ39" s="512"/>
      <c r="BK39" s="512"/>
      <c r="BL39" s="512"/>
      <c r="BM39" s="512"/>
      <c r="BN39" s="512"/>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4"/>
      <c r="AL40" s="635"/>
      <c r="AM40" s="635"/>
      <c r="AN40" s="635"/>
      <c r="AO40" s="635"/>
      <c r="AP40" s="635"/>
      <c r="AQ40" s="635"/>
      <c r="AR40" s="635"/>
      <c r="AS40" s="635"/>
      <c r="AT40" s="635"/>
      <c r="AU40" s="635"/>
      <c r="AV40" s="635"/>
      <c r="AW40" s="635"/>
      <c r="AX40" s="635"/>
      <c r="AY40" s="635"/>
      <c r="AZ40" s="636"/>
      <c r="BA40" s="636"/>
      <c r="BB40" s="636"/>
      <c r="BC40" s="636"/>
      <c r="BD40" s="636"/>
      <c r="BE40" s="637"/>
      <c r="BF40" s="637"/>
      <c r="BG40" s="637"/>
      <c r="BH40" s="637"/>
      <c r="BI40" s="638"/>
      <c r="BJ40" s="512"/>
      <c r="BK40" s="512"/>
      <c r="BL40" s="512"/>
      <c r="BM40" s="512"/>
      <c r="BN40" s="512"/>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x14ac:dyDescent="0.15">
      <c r="A50" s="565">
        <v>23</v>
      </c>
      <c r="B50" s="566"/>
      <c r="C50" s="567"/>
      <c r="D50" s="567"/>
      <c r="E50" s="567"/>
      <c r="F50" s="567"/>
      <c r="G50" s="567"/>
      <c r="H50" s="567"/>
      <c r="I50" s="567"/>
      <c r="J50" s="567"/>
      <c r="K50" s="567"/>
      <c r="L50" s="567"/>
      <c r="M50" s="567"/>
      <c r="N50" s="567"/>
      <c r="O50" s="567"/>
      <c r="P50" s="568"/>
      <c r="Q50" s="639"/>
      <c r="R50" s="640"/>
      <c r="S50" s="640"/>
      <c r="T50" s="640"/>
      <c r="U50" s="640"/>
      <c r="V50" s="640"/>
      <c r="W50" s="640"/>
      <c r="X50" s="640"/>
      <c r="Y50" s="640"/>
      <c r="Z50" s="640"/>
      <c r="AA50" s="640"/>
      <c r="AB50" s="640"/>
      <c r="AC50" s="640"/>
      <c r="AD50" s="640"/>
      <c r="AE50" s="641"/>
      <c r="AF50" s="572"/>
      <c r="AG50" s="573"/>
      <c r="AH50" s="573"/>
      <c r="AI50" s="573"/>
      <c r="AJ50" s="574"/>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x14ac:dyDescent="0.15">
      <c r="A51" s="565">
        <v>24</v>
      </c>
      <c r="B51" s="566"/>
      <c r="C51" s="567"/>
      <c r="D51" s="567"/>
      <c r="E51" s="567"/>
      <c r="F51" s="567"/>
      <c r="G51" s="567"/>
      <c r="H51" s="567"/>
      <c r="I51" s="567"/>
      <c r="J51" s="567"/>
      <c r="K51" s="567"/>
      <c r="L51" s="567"/>
      <c r="M51" s="567"/>
      <c r="N51" s="567"/>
      <c r="O51" s="567"/>
      <c r="P51" s="568"/>
      <c r="Q51" s="639"/>
      <c r="R51" s="640"/>
      <c r="S51" s="640"/>
      <c r="T51" s="640"/>
      <c r="U51" s="640"/>
      <c r="V51" s="640"/>
      <c r="W51" s="640"/>
      <c r="X51" s="640"/>
      <c r="Y51" s="640"/>
      <c r="Z51" s="640"/>
      <c r="AA51" s="640"/>
      <c r="AB51" s="640"/>
      <c r="AC51" s="640"/>
      <c r="AD51" s="640"/>
      <c r="AE51" s="641"/>
      <c r="AF51" s="572"/>
      <c r="AG51" s="573"/>
      <c r="AH51" s="573"/>
      <c r="AI51" s="573"/>
      <c r="AJ51" s="574"/>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x14ac:dyDescent="0.15">
      <c r="A52" s="565">
        <v>25</v>
      </c>
      <c r="B52" s="566"/>
      <c r="C52" s="567"/>
      <c r="D52" s="567"/>
      <c r="E52" s="567"/>
      <c r="F52" s="567"/>
      <c r="G52" s="567"/>
      <c r="H52" s="567"/>
      <c r="I52" s="567"/>
      <c r="J52" s="567"/>
      <c r="K52" s="567"/>
      <c r="L52" s="567"/>
      <c r="M52" s="567"/>
      <c r="N52" s="567"/>
      <c r="O52" s="567"/>
      <c r="P52" s="568"/>
      <c r="Q52" s="639"/>
      <c r="R52" s="640"/>
      <c r="S52" s="640"/>
      <c r="T52" s="640"/>
      <c r="U52" s="640"/>
      <c r="V52" s="640"/>
      <c r="W52" s="640"/>
      <c r="X52" s="640"/>
      <c r="Y52" s="640"/>
      <c r="Z52" s="640"/>
      <c r="AA52" s="640"/>
      <c r="AB52" s="640"/>
      <c r="AC52" s="640"/>
      <c r="AD52" s="640"/>
      <c r="AE52" s="641"/>
      <c r="AF52" s="572"/>
      <c r="AG52" s="573"/>
      <c r="AH52" s="573"/>
      <c r="AI52" s="573"/>
      <c r="AJ52" s="574"/>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x14ac:dyDescent="0.15">
      <c r="A53" s="565">
        <v>26</v>
      </c>
      <c r="B53" s="566"/>
      <c r="C53" s="567"/>
      <c r="D53" s="567"/>
      <c r="E53" s="567"/>
      <c r="F53" s="567"/>
      <c r="G53" s="567"/>
      <c r="H53" s="567"/>
      <c r="I53" s="567"/>
      <c r="J53" s="567"/>
      <c r="K53" s="567"/>
      <c r="L53" s="567"/>
      <c r="M53" s="567"/>
      <c r="N53" s="567"/>
      <c r="O53" s="567"/>
      <c r="P53" s="568"/>
      <c r="Q53" s="639"/>
      <c r="R53" s="640"/>
      <c r="S53" s="640"/>
      <c r="T53" s="640"/>
      <c r="U53" s="640"/>
      <c r="V53" s="640"/>
      <c r="W53" s="640"/>
      <c r="X53" s="640"/>
      <c r="Y53" s="640"/>
      <c r="Z53" s="640"/>
      <c r="AA53" s="640"/>
      <c r="AB53" s="640"/>
      <c r="AC53" s="640"/>
      <c r="AD53" s="640"/>
      <c r="AE53" s="641"/>
      <c r="AF53" s="572"/>
      <c r="AG53" s="573"/>
      <c r="AH53" s="573"/>
      <c r="AI53" s="573"/>
      <c r="AJ53" s="574"/>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x14ac:dyDescent="0.15">
      <c r="A54" s="565">
        <v>27</v>
      </c>
      <c r="B54" s="566"/>
      <c r="C54" s="567"/>
      <c r="D54" s="567"/>
      <c r="E54" s="567"/>
      <c r="F54" s="567"/>
      <c r="G54" s="567"/>
      <c r="H54" s="567"/>
      <c r="I54" s="567"/>
      <c r="J54" s="567"/>
      <c r="K54" s="567"/>
      <c r="L54" s="567"/>
      <c r="M54" s="567"/>
      <c r="N54" s="567"/>
      <c r="O54" s="567"/>
      <c r="P54" s="568"/>
      <c r="Q54" s="639"/>
      <c r="R54" s="640"/>
      <c r="S54" s="640"/>
      <c r="T54" s="640"/>
      <c r="U54" s="640"/>
      <c r="V54" s="640"/>
      <c r="W54" s="640"/>
      <c r="X54" s="640"/>
      <c r="Y54" s="640"/>
      <c r="Z54" s="640"/>
      <c r="AA54" s="640"/>
      <c r="AB54" s="640"/>
      <c r="AC54" s="640"/>
      <c r="AD54" s="640"/>
      <c r="AE54" s="641"/>
      <c r="AF54" s="572"/>
      <c r="AG54" s="573"/>
      <c r="AH54" s="573"/>
      <c r="AI54" s="573"/>
      <c r="AJ54" s="574"/>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x14ac:dyDescent="0.15">
      <c r="A55" s="565">
        <v>28</v>
      </c>
      <c r="B55" s="566"/>
      <c r="C55" s="567"/>
      <c r="D55" s="567"/>
      <c r="E55" s="567"/>
      <c r="F55" s="567"/>
      <c r="G55" s="567"/>
      <c r="H55" s="567"/>
      <c r="I55" s="567"/>
      <c r="J55" s="567"/>
      <c r="K55" s="567"/>
      <c r="L55" s="567"/>
      <c r="M55" s="567"/>
      <c r="N55" s="567"/>
      <c r="O55" s="567"/>
      <c r="P55" s="568"/>
      <c r="Q55" s="639"/>
      <c r="R55" s="640"/>
      <c r="S55" s="640"/>
      <c r="T55" s="640"/>
      <c r="U55" s="640"/>
      <c r="V55" s="640"/>
      <c r="W55" s="640"/>
      <c r="X55" s="640"/>
      <c r="Y55" s="640"/>
      <c r="Z55" s="640"/>
      <c r="AA55" s="640"/>
      <c r="AB55" s="640"/>
      <c r="AC55" s="640"/>
      <c r="AD55" s="640"/>
      <c r="AE55" s="641"/>
      <c r="AF55" s="572"/>
      <c r="AG55" s="573"/>
      <c r="AH55" s="573"/>
      <c r="AI55" s="573"/>
      <c r="AJ55" s="574"/>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x14ac:dyDescent="0.15">
      <c r="A56" s="565">
        <v>29</v>
      </c>
      <c r="B56" s="566"/>
      <c r="C56" s="567"/>
      <c r="D56" s="567"/>
      <c r="E56" s="567"/>
      <c r="F56" s="567"/>
      <c r="G56" s="567"/>
      <c r="H56" s="567"/>
      <c r="I56" s="567"/>
      <c r="J56" s="567"/>
      <c r="K56" s="567"/>
      <c r="L56" s="567"/>
      <c r="M56" s="567"/>
      <c r="N56" s="567"/>
      <c r="O56" s="567"/>
      <c r="P56" s="568"/>
      <c r="Q56" s="639"/>
      <c r="R56" s="640"/>
      <c r="S56" s="640"/>
      <c r="T56" s="640"/>
      <c r="U56" s="640"/>
      <c r="V56" s="640"/>
      <c r="W56" s="640"/>
      <c r="X56" s="640"/>
      <c r="Y56" s="640"/>
      <c r="Z56" s="640"/>
      <c r="AA56" s="640"/>
      <c r="AB56" s="640"/>
      <c r="AC56" s="640"/>
      <c r="AD56" s="640"/>
      <c r="AE56" s="641"/>
      <c r="AF56" s="572"/>
      <c r="AG56" s="573"/>
      <c r="AH56" s="573"/>
      <c r="AI56" s="573"/>
      <c r="AJ56" s="574"/>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x14ac:dyDescent="0.15">
      <c r="A57" s="565">
        <v>30</v>
      </c>
      <c r="B57" s="566"/>
      <c r="C57" s="567"/>
      <c r="D57" s="567"/>
      <c r="E57" s="567"/>
      <c r="F57" s="567"/>
      <c r="G57" s="567"/>
      <c r="H57" s="567"/>
      <c r="I57" s="567"/>
      <c r="J57" s="567"/>
      <c r="K57" s="567"/>
      <c r="L57" s="567"/>
      <c r="M57" s="567"/>
      <c r="N57" s="567"/>
      <c r="O57" s="567"/>
      <c r="P57" s="568"/>
      <c r="Q57" s="639"/>
      <c r="R57" s="640"/>
      <c r="S57" s="640"/>
      <c r="T57" s="640"/>
      <c r="U57" s="640"/>
      <c r="V57" s="640"/>
      <c r="W57" s="640"/>
      <c r="X57" s="640"/>
      <c r="Y57" s="640"/>
      <c r="Z57" s="640"/>
      <c r="AA57" s="640"/>
      <c r="AB57" s="640"/>
      <c r="AC57" s="640"/>
      <c r="AD57" s="640"/>
      <c r="AE57" s="641"/>
      <c r="AF57" s="572"/>
      <c r="AG57" s="573"/>
      <c r="AH57" s="573"/>
      <c r="AI57" s="573"/>
      <c r="AJ57" s="574"/>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x14ac:dyDescent="0.15">
      <c r="A58" s="565">
        <v>31</v>
      </c>
      <c r="B58" s="566"/>
      <c r="C58" s="567"/>
      <c r="D58" s="567"/>
      <c r="E58" s="567"/>
      <c r="F58" s="567"/>
      <c r="G58" s="567"/>
      <c r="H58" s="567"/>
      <c r="I58" s="567"/>
      <c r="J58" s="567"/>
      <c r="K58" s="567"/>
      <c r="L58" s="567"/>
      <c r="M58" s="567"/>
      <c r="N58" s="567"/>
      <c r="O58" s="567"/>
      <c r="P58" s="568"/>
      <c r="Q58" s="639"/>
      <c r="R58" s="640"/>
      <c r="S58" s="640"/>
      <c r="T58" s="640"/>
      <c r="U58" s="640"/>
      <c r="V58" s="640"/>
      <c r="W58" s="640"/>
      <c r="X58" s="640"/>
      <c r="Y58" s="640"/>
      <c r="Z58" s="640"/>
      <c r="AA58" s="640"/>
      <c r="AB58" s="640"/>
      <c r="AC58" s="640"/>
      <c r="AD58" s="640"/>
      <c r="AE58" s="641"/>
      <c r="AF58" s="572"/>
      <c r="AG58" s="573"/>
      <c r="AH58" s="573"/>
      <c r="AI58" s="573"/>
      <c r="AJ58" s="574"/>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x14ac:dyDescent="0.15">
      <c r="A59" s="565">
        <v>32</v>
      </c>
      <c r="B59" s="566"/>
      <c r="C59" s="567"/>
      <c r="D59" s="567"/>
      <c r="E59" s="567"/>
      <c r="F59" s="567"/>
      <c r="G59" s="567"/>
      <c r="H59" s="567"/>
      <c r="I59" s="567"/>
      <c r="J59" s="567"/>
      <c r="K59" s="567"/>
      <c r="L59" s="567"/>
      <c r="M59" s="567"/>
      <c r="N59" s="567"/>
      <c r="O59" s="567"/>
      <c r="P59" s="568"/>
      <c r="Q59" s="639"/>
      <c r="R59" s="640"/>
      <c r="S59" s="640"/>
      <c r="T59" s="640"/>
      <c r="U59" s="640"/>
      <c r="V59" s="640"/>
      <c r="W59" s="640"/>
      <c r="X59" s="640"/>
      <c r="Y59" s="640"/>
      <c r="Z59" s="640"/>
      <c r="AA59" s="640"/>
      <c r="AB59" s="640"/>
      <c r="AC59" s="640"/>
      <c r="AD59" s="640"/>
      <c r="AE59" s="641"/>
      <c r="AF59" s="572"/>
      <c r="AG59" s="573"/>
      <c r="AH59" s="573"/>
      <c r="AI59" s="573"/>
      <c r="AJ59" s="574"/>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x14ac:dyDescent="0.15">
      <c r="A60" s="565">
        <v>33</v>
      </c>
      <c r="B60" s="566"/>
      <c r="C60" s="567"/>
      <c r="D60" s="567"/>
      <c r="E60" s="567"/>
      <c r="F60" s="567"/>
      <c r="G60" s="567"/>
      <c r="H60" s="567"/>
      <c r="I60" s="567"/>
      <c r="J60" s="567"/>
      <c r="K60" s="567"/>
      <c r="L60" s="567"/>
      <c r="M60" s="567"/>
      <c r="N60" s="567"/>
      <c r="O60" s="567"/>
      <c r="P60" s="568"/>
      <c r="Q60" s="639"/>
      <c r="R60" s="640"/>
      <c r="S60" s="640"/>
      <c r="T60" s="640"/>
      <c r="U60" s="640"/>
      <c r="V60" s="640"/>
      <c r="W60" s="640"/>
      <c r="X60" s="640"/>
      <c r="Y60" s="640"/>
      <c r="Z60" s="640"/>
      <c r="AA60" s="640"/>
      <c r="AB60" s="640"/>
      <c r="AC60" s="640"/>
      <c r="AD60" s="640"/>
      <c r="AE60" s="641"/>
      <c r="AF60" s="572"/>
      <c r="AG60" s="573"/>
      <c r="AH60" s="573"/>
      <c r="AI60" s="573"/>
      <c r="AJ60" s="574"/>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x14ac:dyDescent="0.2">
      <c r="A61" s="565">
        <v>34</v>
      </c>
      <c r="B61" s="566"/>
      <c r="C61" s="567"/>
      <c r="D61" s="567"/>
      <c r="E61" s="567"/>
      <c r="F61" s="567"/>
      <c r="G61" s="567"/>
      <c r="H61" s="567"/>
      <c r="I61" s="567"/>
      <c r="J61" s="567"/>
      <c r="K61" s="567"/>
      <c r="L61" s="567"/>
      <c r="M61" s="567"/>
      <c r="N61" s="567"/>
      <c r="O61" s="567"/>
      <c r="P61" s="568"/>
      <c r="Q61" s="639"/>
      <c r="R61" s="640"/>
      <c r="S61" s="640"/>
      <c r="T61" s="640"/>
      <c r="U61" s="640"/>
      <c r="V61" s="640"/>
      <c r="W61" s="640"/>
      <c r="X61" s="640"/>
      <c r="Y61" s="640"/>
      <c r="Z61" s="640"/>
      <c r="AA61" s="640"/>
      <c r="AB61" s="640"/>
      <c r="AC61" s="640"/>
      <c r="AD61" s="640"/>
      <c r="AE61" s="641"/>
      <c r="AF61" s="572"/>
      <c r="AG61" s="573"/>
      <c r="AH61" s="573"/>
      <c r="AI61" s="573"/>
      <c r="AJ61" s="574"/>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x14ac:dyDescent="0.15">
      <c r="A62" s="565">
        <v>35</v>
      </c>
      <c r="B62" s="566"/>
      <c r="C62" s="567"/>
      <c r="D62" s="567"/>
      <c r="E62" s="567"/>
      <c r="F62" s="567"/>
      <c r="G62" s="567"/>
      <c r="H62" s="567"/>
      <c r="I62" s="567"/>
      <c r="J62" s="567"/>
      <c r="K62" s="567"/>
      <c r="L62" s="567"/>
      <c r="M62" s="567"/>
      <c r="N62" s="567"/>
      <c r="O62" s="567"/>
      <c r="P62" s="568"/>
      <c r="Q62" s="639"/>
      <c r="R62" s="640"/>
      <c r="S62" s="640"/>
      <c r="T62" s="640"/>
      <c r="U62" s="640"/>
      <c r="V62" s="640"/>
      <c r="W62" s="640"/>
      <c r="X62" s="640"/>
      <c r="Y62" s="640"/>
      <c r="Z62" s="640"/>
      <c r="AA62" s="640"/>
      <c r="AB62" s="640"/>
      <c r="AC62" s="640"/>
      <c r="AD62" s="640"/>
      <c r="AE62" s="641"/>
      <c r="AF62" s="572"/>
      <c r="AG62" s="573"/>
      <c r="AH62" s="573"/>
      <c r="AI62" s="573"/>
      <c r="AJ62" s="574"/>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350</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x14ac:dyDescent="0.2">
      <c r="A63" s="599" t="s">
        <v>329</v>
      </c>
      <c r="B63" s="600" t="s">
        <v>351</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1123</v>
      </c>
      <c r="AG63" s="649"/>
      <c r="AH63" s="649"/>
      <c r="AI63" s="649"/>
      <c r="AJ63" s="650"/>
      <c r="AK63" s="651"/>
      <c r="AL63" s="646"/>
      <c r="AM63" s="646"/>
      <c r="AN63" s="646"/>
      <c r="AO63" s="646"/>
      <c r="AP63" s="649">
        <v>9411</v>
      </c>
      <c r="AQ63" s="649"/>
      <c r="AR63" s="649"/>
      <c r="AS63" s="649"/>
      <c r="AT63" s="649"/>
      <c r="AU63" s="649">
        <v>4309</v>
      </c>
      <c r="AV63" s="649"/>
      <c r="AW63" s="649"/>
      <c r="AX63" s="649"/>
      <c r="AY63" s="649"/>
      <c r="AZ63" s="652"/>
      <c r="BA63" s="652"/>
      <c r="BB63" s="652"/>
      <c r="BC63" s="652"/>
      <c r="BD63" s="652"/>
      <c r="BE63" s="653"/>
      <c r="BF63" s="653"/>
      <c r="BG63" s="653"/>
      <c r="BH63" s="653"/>
      <c r="BI63" s="654"/>
      <c r="BJ63" s="655" t="s">
        <v>65</v>
      </c>
      <c r="BK63" s="656"/>
      <c r="BL63" s="656"/>
      <c r="BM63" s="656"/>
      <c r="BN63" s="65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x14ac:dyDescent="0.2">
      <c r="A65" s="512" t="s">
        <v>352</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x14ac:dyDescent="0.15">
      <c r="A66" s="516" t="s">
        <v>353</v>
      </c>
      <c r="B66" s="517"/>
      <c r="C66" s="517"/>
      <c r="D66" s="517"/>
      <c r="E66" s="517"/>
      <c r="F66" s="517"/>
      <c r="G66" s="517"/>
      <c r="H66" s="517"/>
      <c r="I66" s="517"/>
      <c r="J66" s="517"/>
      <c r="K66" s="517"/>
      <c r="L66" s="517"/>
      <c r="M66" s="517"/>
      <c r="N66" s="517"/>
      <c r="O66" s="517"/>
      <c r="P66" s="518"/>
      <c r="Q66" s="519" t="s">
        <v>333</v>
      </c>
      <c r="R66" s="520"/>
      <c r="S66" s="520"/>
      <c r="T66" s="520"/>
      <c r="U66" s="521"/>
      <c r="V66" s="519" t="s">
        <v>334</v>
      </c>
      <c r="W66" s="520"/>
      <c r="X66" s="520"/>
      <c r="Y66" s="520"/>
      <c r="Z66" s="521"/>
      <c r="AA66" s="519" t="s">
        <v>335</v>
      </c>
      <c r="AB66" s="520"/>
      <c r="AC66" s="520"/>
      <c r="AD66" s="520"/>
      <c r="AE66" s="521"/>
      <c r="AF66" s="658" t="s">
        <v>336</v>
      </c>
      <c r="AG66" s="618"/>
      <c r="AH66" s="618"/>
      <c r="AI66" s="618"/>
      <c r="AJ66" s="659"/>
      <c r="AK66" s="519" t="s">
        <v>337</v>
      </c>
      <c r="AL66" s="517"/>
      <c r="AM66" s="517"/>
      <c r="AN66" s="517"/>
      <c r="AO66" s="518"/>
      <c r="AP66" s="519" t="s">
        <v>338</v>
      </c>
      <c r="AQ66" s="520"/>
      <c r="AR66" s="520"/>
      <c r="AS66" s="520"/>
      <c r="AT66" s="521"/>
      <c r="AU66" s="519" t="s">
        <v>354</v>
      </c>
      <c r="AV66" s="520"/>
      <c r="AW66" s="520"/>
      <c r="AX66" s="520"/>
      <c r="AY66" s="521"/>
      <c r="AZ66" s="519" t="s">
        <v>310</v>
      </c>
      <c r="BA66" s="520"/>
      <c r="BB66" s="520"/>
      <c r="BC66" s="520"/>
      <c r="BD66" s="523"/>
      <c r="BE66" s="616"/>
      <c r="BF66" s="616"/>
      <c r="BG66" s="616"/>
      <c r="BH66" s="616"/>
      <c r="BI66" s="616"/>
      <c r="BJ66" s="616"/>
      <c r="BK66" s="616"/>
      <c r="BL66" s="616"/>
      <c r="BM66" s="616"/>
      <c r="BN66" s="616"/>
      <c r="BO66" s="616"/>
      <c r="BP66" s="616"/>
      <c r="BQ66" s="579">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79">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x14ac:dyDescent="0.15">
      <c r="A68" s="540">
        <v>1</v>
      </c>
      <c r="B68" s="673" t="s">
        <v>355</v>
      </c>
      <c r="C68" s="674"/>
      <c r="D68" s="674"/>
      <c r="E68" s="674"/>
      <c r="F68" s="674"/>
      <c r="G68" s="674"/>
      <c r="H68" s="674"/>
      <c r="I68" s="674"/>
      <c r="J68" s="674"/>
      <c r="K68" s="674"/>
      <c r="L68" s="674"/>
      <c r="M68" s="674"/>
      <c r="N68" s="674"/>
      <c r="O68" s="674"/>
      <c r="P68" s="675"/>
      <c r="Q68" s="676">
        <v>17770</v>
      </c>
      <c r="R68" s="677"/>
      <c r="S68" s="677"/>
      <c r="T68" s="677"/>
      <c r="U68" s="677"/>
      <c r="V68" s="677">
        <v>16565</v>
      </c>
      <c r="W68" s="677"/>
      <c r="X68" s="677"/>
      <c r="Y68" s="677"/>
      <c r="Z68" s="677"/>
      <c r="AA68" s="677">
        <v>1204</v>
      </c>
      <c r="AB68" s="677"/>
      <c r="AC68" s="677"/>
      <c r="AD68" s="677"/>
      <c r="AE68" s="677"/>
      <c r="AF68" s="677">
        <v>931</v>
      </c>
      <c r="AG68" s="677"/>
      <c r="AH68" s="677"/>
      <c r="AI68" s="677"/>
      <c r="AJ68" s="677"/>
      <c r="AK68" s="677"/>
      <c r="AL68" s="677"/>
      <c r="AM68" s="677"/>
      <c r="AN68" s="677"/>
      <c r="AO68" s="677"/>
      <c r="AP68" s="677">
        <v>14774</v>
      </c>
      <c r="AQ68" s="677"/>
      <c r="AR68" s="677"/>
      <c r="AS68" s="677"/>
      <c r="AT68" s="677"/>
      <c r="AU68" s="677">
        <v>1799</v>
      </c>
      <c r="AV68" s="677"/>
      <c r="AW68" s="677"/>
      <c r="AX68" s="677"/>
      <c r="AY68" s="677"/>
      <c r="AZ68" s="678"/>
      <c r="BA68" s="678"/>
      <c r="BB68" s="678"/>
      <c r="BC68" s="678"/>
      <c r="BD68" s="679"/>
      <c r="BE68" s="616"/>
      <c r="BF68" s="616"/>
      <c r="BG68" s="616"/>
      <c r="BH68" s="616"/>
      <c r="BI68" s="616"/>
      <c r="BJ68" s="616"/>
      <c r="BK68" s="616"/>
      <c r="BL68" s="616"/>
      <c r="BM68" s="616"/>
      <c r="BN68" s="616"/>
      <c r="BO68" s="616"/>
      <c r="BP68" s="616"/>
      <c r="BQ68" s="579">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x14ac:dyDescent="0.15">
      <c r="A69" s="565">
        <v>2</v>
      </c>
      <c r="B69" s="680" t="s">
        <v>356</v>
      </c>
      <c r="C69" s="681"/>
      <c r="D69" s="681"/>
      <c r="E69" s="681"/>
      <c r="F69" s="681"/>
      <c r="G69" s="681"/>
      <c r="H69" s="681"/>
      <c r="I69" s="681"/>
      <c r="J69" s="681"/>
      <c r="K69" s="681"/>
      <c r="L69" s="681"/>
      <c r="M69" s="681"/>
      <c r="N69" s="681"/>
      <c r="O69" s="681"/>
      <c r="P69" s="682"/>
      <c r="Q69" s="683">
        <v>1553</v>
      </c>
      <c r="R69" s="635"/>
      <c r="S69" s="635"/>
      <c r="T69" s="635"/>
      <c r="U69" s="635"/>
      <c r="V69" s="635">
        <v>1474</v>
      </c>
      <c r="W69" s="635"/>
      <c r="X69" s="635"/>
      <c r="Y69" s="635"/>
      <c r="Z69" s="635"/>
      <c r="AA69" s="635">
        <v>79</v>
      </c>
      <c r="AB69" s="635"/>
      <c r="AC69" s="635"/>
      <c r="AD69" s="635"/>
      <c r="AE69" s="635"/>
      <c r="AF69" s="635">
        <v>79</v>
      </c>
      <c r="AG69" s="635"/>
      <c r="AH69" s="635"/>
      <c r="AI69" s="635"/>
      <c r="AJ69" s="635"/>
      <c r="AK69" s="635" t="s">
        <v>322</v>
      </c>
      <c r="AL69" s="635"/>
      <c r="AM69" s="635"/>
      <c r="AN69" s="635"/>
      <c r="AO69" s="635"/>
      <c r="AP69" s="635">
        <v>1207</v>
      </c>
      <c r="AQ69" s="635"/>
      <c r="AR69" s="635"/>
      <c r="AS69" s="635"/>
      <c r="AT69" s="635"/>
      <c r="AU69" s="635">
        <v>986</v>
      </c>
      <c r="AV69" s="635"/>
      <c r="AW69" s="635"/>
      <c r="AX69" s="635"/>
      <c r="AY69" s="635"/>
      <c r="AZ69" s="684"/>
      <c r="BA69" s="684"/>
      <c r="BB69" s="684"/>
      <c r="BC69" s="684"/>
      <c r="BD69" s="685"/>
      <c r="BE69" s="616"/>
      <c r="BF69" s="616"/>
      <c r="BG69" s="616"/>
      <c r="BH69" s="616"/>
      <c r="BI69" s="616"/>
      <c r="BJ69" s="616"/>
      <c r="BK69" s="616"/>
      <c r="BL69" s="616"/>
      <c r="BM69" s="616"/>
      <c r="BN69" s="616"/>
      <c r="BO69" s="616"/>
      <c r="BP69" s="616"/>
      <c r="BQ69" s="579">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x14ac:dyDescent="0.15">
      <c r="A70" s="565">
        <v>3</v>
      </c>
      <c r="B70" s="680" t="s">
        <v>357</v>
      </c>
      <c r="C70" s="681"/>
      <c r="D70" s="681"/>
      <c r="E70" s="681"/>
      <c r="F70" s="681"/>
      <c r="G70" s="681"/>
      <c r="H70" s="681"/>
      <c r="I70" s="681"/>
      <c r="J70" s="681"/>
      <c r="K70" s="681"/>
      <c r="L70" s="681"/>
      <c r="M70" s="681"/>
      <c r="N70" s="681"/>
      <c r="O70" s="681"/>
      <c r="P70" s="682"/>
      <c r="Q70" s="683">
        <v>5480</v>
      </c>
      <c r="R70" s="635"/>
      <c r="S70" s="635"/>
      <c r="T70" s="635"/>
      <c r="U70" s="635"/>
      <c r="V70" s="635">
        <v>5378</v>
      </c>
      <c r="W70" s="635"/>
      <c r="X70" s="635"/>
      <c r="Y70" s="635"/>
      <c r="Z70" s="635"/>
      <c r="AA70" s="635">
        <v>102</v>
      </c>
      <c r="AB70" s="635"/>
      <c r="AC70" s="635"/>
      <c r="AD70" s="635"/>
      <c r="AE70" s="635"/>
      <c r="AF70" s="635">
        <v>102</v>
      </c>
      <c r="AG70" s="635"/>
      <c r="AH70" s="635"/>
      <c r="AI70" s="635"/>
      <c r="AJ70" s="635"/>
      <c r="AK70" s="635">
        <v>58</v>
      </c>
      <c r="AL70" s="635"/>
      <c r="AM70" s="635"/>
      <c r="AN70" s="635"/>
      <c r="AO70" s="635"/>
      <c r="AP70" s="635">
        <v>5185</v>
      </c>
      <c r="AQ70" s="635"/>
      <c r="AR70" s="635"/>
      <c r="AS70" s="635"/>
      <c r="AT70" s="635"/>
      <c r="AU70" s="635">
        <v>809</v>
      </c>
      <c r="AV70" s="635"/>
      <c r="AW70" s="635"/>
      <c r="AX70" s="635"/>
      <c r="AY70" s="635"/>
      <c r="AZ70" s="684"/>
      <c r="BA70" s="684"/>
      <c r="BB70" s="684"/>
      <c r="BC70" s="684"/>
      <c r="BD70" s="685"/>
      <c r="BE70" s="616"/>
      <c r="BF70" s="616"/>
      <c r="BG70" s="616"/>
      <c r="BH70" s="616"/>
      <c r="BI70" s="616"/>
      <c r="BJ70" s="616"/>
      <c r="BK70" s="616"/>
      <c r="BL70" s="616"/>
      <c r="BM70" s="616"/>
      <c r="BN70" s="616"/>
      <c r="BO70" s="616"/>
      <c r="BP70" s="616"/>
      <c r="BQ70" s="579">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x14ac:dyDescent="0.15">
      <c r="A71" s="565">
        <v>4</v>
      </c>
      <c r="B71" s="680" t="s">
        <v>358</v>
      </c>
      <c r="C71" s="681"/>
      <c r="D71" s="681"/>
      <c r="E71" s="681"/>
      <c r="F71" s="681"/>
      <c r="G71" s="681"/>
      <c r="H71" s="681"/>
      <c r="I71" s="681"/>
      <c r="J71" s="681"/>
      <c r="K71" s="681"/>
      <c r="L71" s="681"/>
      <c r="M71" s="681"/>
      <c r="N71" s="681"/>
      <c r="O71" s="681"/>
      <c r="P71" s="682"/>
      <c r="Q71" s="683">
        <v>1109</v>
      </c>
      <c r="R71" s="635"/>
      <c r="S71" s="635"/>
      <c r="T71" s="635"/>
      <c r="U71" s="635"/>
      <c r="V71" s="635">
        <v>1105</v>
      </c>
      <c r="W71" s="635"/>
      <c r="X71" s="635"/>
      <c r="Y71" s="635"/>
      <c r="Z71" s="635"/>
      <c r="AA71" s="635">
        <v>4</v>
      </c>
      <c r="AB71" s="635"/>
      <c r="AC71" s="635"/>
      <c r="AD71" s="635"/>
      <c r="AE71" s="635"/>
      <c r="AF71" s="635">
        <v>4</v>
      </c>
      <c r="AG71" s="635"/>
      <c r="AH71" s="635"/>
      <c r="AI71" s="635"/>
      <c r="AJ71" s="635"/>
      <c r="AK71" s="635" t="s">
        <v>322</v>
      </c>
      <c r="AL71" s="635"/>
      <c r="AM71" s="635"/>
      <c r="AN71" s="635"/>
      <c r="AO71" s="635"/>
      <c r="AP71" s="635" t="s">
        <v>322</v>
      </c>
      <c r="AQ71" s="635"/>
      <c r="AR71" s="635"/>
      <c r="AS71" s="635"/>
      <c r="AT71" s="635"/>
      <c r="AU71" s="635" t="s">
        <v>322</v>
      </c>
      <c r="AV71" s="635"/>
      <c r="AW71" s="635"/>
      <c r="AX71" s="635"/>
      <c r="AY71" s="635"/>
      <c r="AZ71" s="684"/>
      <c r="BA71" s="684"/>
      <c r="BB71" s="684"/>
      <c r="BC71" s="684"/>
      <c r="BD71" s="685"/>
      <c r="BE71" s="616"/>
      <c r="BF71" s="616"/>
      <c r="BG71" s="616"/>
      <c r="BH71" s="616"/>
      <c r="BI71" s="616"/>
      <c r="BJ71" s="616"/>
      <c r="BK71" s="616"/>
      <c r="BL71" s="616"/>
      <c r="BM71" s="616"/>
      <c r="BN71" s="616"/>
      <c r="BO71" s="616"/>
      <c r="BP71" s="616"/>
      <c r="BQ71" s="579">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x14ac:dyDescent="0.15">
      <c r="A72" s="565">
        <v>5</v>
      </c>
      <c r="B72" s="680" t="s">
        <v>359</v>
      </c>
      <c r="C72" s="681"/>
      <c r="D72" s="681"/>
      <c r="E72" s="681"/>
      <c r="F72" s="681"/>
      <c r="G72" s="681"/>
      <c r="H72" s="681"/>
      <c r="I72" s="681"/>
      <c r="J72" s="681"/>
      <c r="K72" s="681"/>
      <c r="L72" s="681"/>
      <c r="M72" s="681"/>
      <c r="N72" s="681"/>
      <c r="O72" s="681"/>
      <c r="P72" s="682"/>
      <c r="Q72" s="683">
        <v>86</v>
      </c>
      <c r="R72" s="635"/>
      <c r="S72" s="635"/>
      <c r="T72" s="635"/>
      <c r="U72" s="635"/>
      <c r="V72" s="635">
        <v>70</v>
      </c>
      <c r="W72" s="635"/>
      <c r="X72" s="635"/>
      <c r="Y72" s="635"/>
      <c r="Z72" s="635"/>
      <c r="AA72" s="635">
        <v>17</v>
      </c>
      <c r="AB72" s="635"/>
      <c r="AC72" s="635"/>
      <c r="AD72" s="635"/>
      <c r="AE72" s="635"/>
      <c r="AF72" s="635">
        <v>17</v>
      </c>
      <c r="AG72" s="635"/>
      <c r="AH72" s="635"/>
      <c r="AI72" s="635"/>
      <c r="AJ72" s="635"/>
      <c r="AK72" s="635" t="s">
        <v>322</v>
      </c>
      <c r="AL72" s="635"/>
      <c r="AM72" s="635"/>
      <c r="AN72" s="635"/>
      <c r="AO72" s="635"/>
      <c r="AP72" s="635" t="s">
        <v>322</v>
      </c>
      <c r="AQ72" s="635"/>
      <c r="AR72" s="635"/>
      <c r="AS72" s="635"/>
      <c r="AT72" s="635"/>
      <c r="AU72" s="635" t="s">
        <v>322</v>
      </c>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79">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x14ac:dyDescent="0.15">
      <c r="A73" s="565">
        <v>6</v>
      </c>
      <c r="B73" s="680" t="s">
        <v>360</v>
      </c>
      <c r="C73" s="681"/>
      <c r="D73" s="681"/>
      <c r="E73" s="681"/>
      <c r="F73" s="681"/>
      <c r="G73" s="681"/>
      <c r="H73" s="681"/>
      <c r="I73" s="681"/>
      <c r="J73" s="681"/>
      <c r="K73" s="681"/>
      <c r="L73" s="681"/>
      <c r="M73" s="681"/>
      <c r="N73" s="681"/>
      <c r="O73" s="681"/>
      <c r="P73" s="682"/>
      <c r="Q73" s="683">
        <v>342</v>
      </c>
      <c r="R73" s="635"/>
      <c r="S73" s="635"/>
      <c r="T73" s="635"/>
      <c r="U73" s="635"/>
      <c r="V73" s="635">
        <v>286</v>
      </c>
      <c r="W73" s="635"/>
      <c r="X73" s="635"/>
      <c r="Y73" s="635"/>
      <c r="Z73" s="635"/>
      <c r="AA73" s="635">
        <v>56</v>
      </c>
      <c r="AB73" s="635"/>
      <c r="AC73" s="635"/>
      <c r="AD73" s="635"/>
      <c r="AE73" s="635"/>
      <c r="AF73" s="635">
        <v>56</v>
      </c>
      <c r="AG73" s="635"/>
      <c r="AH73" s="635"/>
      <c r="AI73" s="635"/>
      <c r="AJ73" s="635"/>
      <c r="AK73" s="635" t="s">
        <v>322</v>
      </c>
      <c r="AL73" s="635"/>
      <c r="AM73" s="635"/>
      <c r="AN73" s="635"/>
      <c r="AO73" s="635"/>
      <c r="AP73" s="635" t="s">
        <v>322</v>
      </c>
      <c r="AQ73" s="635"/>
      <c r="AR73" s="635"/>
      <c r="AS73" s="635"/>
      <c r="AT73" s="635"/>
      <c r="AU73" s="635" t="s">
        <v>322</v>
      </c>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79">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x14ac:dyDescent="0.15">
      <c r="A74" s="565">
        <v>7</v>
      </c>
      <c r="B74" s="680" t="s">
        <v>361</v>
      </c>
      <c r="C74" s="681"/>
      <c r="D74" s="681"/>
      <c r="E74" s="681"/>
      <c r="F74" s="681"/>
      <c r="G74" s="681"/>
      <c r="H74" s="681"/>
      <c r="I74" s="681"/>
      <c r="J74" s="681"/>
      <c r="K74" s="681"/>
      <c r="L74" s="681"/>
      <c r="M74" s="681"/>
      <c r="N74" s="681"/>
      <c r="O74" s="681"/>
      <c r="P74" s="682"/>
      <c r="Q74" s="683">
        <v>157056</v>
      </c>
      <c r="R74" s="635"/>
      <c r="S74" s="635"/>
      <c r="T74" s="635"/>
      <c r="U74" s="635"/>
      <c r="V74" s="635">
        <v>149362</v>
      </c>
      <c r="W74" s="635"/>
      <c r="X74" s="635"/>
      <c r="Y74" s="635"/>
      <c r="Z74" s="635"/>
      <c r="AA74" s="635">
        <v>7694</v>
      </c>
      <c r="AB74" s="635"/>
      <c r="AC74" s="635"/>
      <c r="AD74" s="635"/>
      <c r="AE74" s="635"/>
      <c r="AF74" s="635">
        <v>7694</v>
      </c>
      <c r="AG74" s="635"/>
      <c r="AH74" s="635"/>
      <c r="AI74" s="635"/>
      <c r="AJ74" s="635"/>
      <c r="AK74" s="635">
        <v>1365</v>
      </c>
      <c r="AL74" s="635"/>
      <c r="AM74" s="635"/>
      <c r="AN74" s="635"/>
      <c r="AO74" s="635"/>
      <c r="AP74" s="635" t="s">
        <v>322</v>
      </c>
      <c r="AQ74" s="635"/>
      <c r="AR74" s="635"/>
      <c r="AS74" s="635"/>
      <c r="AT74" s="635"/>
      <c r="AU74" s="635" t="s">
        <v>322</v>
      </c>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79">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x14ac:dyDescent="0.15">
      <c r="A75" s="565">
        <v>8</v>
      </c>
      <c r="B75" s="680" t="s">
        <v>362</v>
      </c>
      <c r="C75" s="681"/>
      <c r="D75" s="681"/>
      <c r="E75" s="681"/>
      <c r="F75" s="681"/>
      <c r="G75" s="681"/>
      <c r="H75" s="681"/>
      <c r="I75" s="681"/>
      <c r="J75" s="681"/>
      <c r="K75" s="681"/>
      <c r="L75" s="681"/>
      <c r="M75" s="681"/>
      <c r="N75" s="681"/>
      <c r="O75" s="681"/>
      <c r="P75" s="682"/>
      <c r="Q75" s="686">
        <v>7102</v>
      </c>
      <c r="R75" s="687"/>
      <c r="S75" s="687"/>
      <c r="T75" s="687"/>
      <c r="U75" s="634"/>
      <c r="V75" s="688">
        <v>6921</v>
      </c>
      <c r="W75" s="687"/>
      <c r="X75" s="687"/>
      <c r="Y75" s="687"/>
      <c r="Z75" s="634"/>
      <c r="AA75" s="688">
        <v>181</v>
      </c>
      <c r="AB75" s="687"/>
      <c r="AC75" s="687"/>
      <c r="AD75" s="687"/>
      <c r="AE75" s="634"/>
      <c r="AF75" s="688">
        <v>181</v>
      </c>
      <c r="AG75" s="687"/>
      <c r="AH75" s="687"/>
      <c r="AI75" s="687"/>
      <c r="AJ75" s="634"/>
      <c r="AK75" s="688" t="s">
        <v>322</v>
      </c>
      <c r="AL75" s="687"/>
      <c r="AM75" s="687"/>
      <c r="AN75" s="687"/>
      <c r="AO75" s="634"/>
      <c r="AP75" s="688" t="s">
        <v>322</v>
      </c>
      <c r="AQ75" s="687"/>
      <c r="AR75" s="687"/>
      <c r="AS75" s="687"/>
      <c r="AT75" s="634"/>
      <c r="AU75" s="688" t="s">
        <v>322</v>
      </c>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79">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x14ac:dyDescent="0.15">
      <c r="A76" s="565">
        <v>9</v>
      </c>
      <c r="B76" s="680"/>
      <c r="C76" s="681"/>
      <c r="D76" s="681"/>
      <c r="E76" s="681"/>
      <c r="F76" s="681"/>
      <c r="G76" s="681"/>
      <c r="H76" s="681"/>
      <c r="I76" s="681"/>
      <c r="J76" s="681"/>
      <c r="K76" s="681"/>
      <c r="L76" s="681"/>
      <c r="M76" s="681"/>
      <c r="N76" s="681"/>
      <c r="O76" s="681"/>
      <c r="P76" s="682"/>
      <c r="Q76" s="686"/>
      <c r="R76" s="687"/>
      <c r="S76" s="687"/>
      <c r="T76" s="687"/>
      <c r="U76" s="634"/>
      <c r="V76" s="688"/>
      <c r="W76" s="687"/>
      <c r="X76" s="687"/>
      <c r="Y76" s="687"/>
      <c r="Z76" s="634"/>
      <c r="AA76" s="688"/>
      <c r="AB76" s="687"/>
      <c r="AC76" s="687"/>
      <c r="AD76" s="687"/>
      <c r="AE76" s="634"/>
      <c r="AF76" s="688"/>
      <c r="AG76" s="687"/>
      <c r="AH76" s="687"/>
      <c r="AI76" s="687"/>
      <c r="AJ76" s="634"/>
      <c r="AK76" s="688"/>
      <c r="AL76" s="687"/>
      <c r="AM76" s="687"/>
      <c r="AN76" s="687"/>
      <c r="AO76" s="634"/>
      <c r="AP76" s="688"/>
      <c r="AQ76" s="687"/>
      <c r="AR76" s="687"/>
      <c r="AS76" s="687"/>
      <c r="AT76" s="634"/>
      <c r="AU76" s="688"/>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79">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x14ac:dyDescent="0.15">
      <c r="A77" s="565">
        <v>10</v>
      </c>
      <c r="B77" s="680"/>
      <c r="C77" s="681"/>
      <c r="D77" s="681"/>
      <c r="E77" s="681"/>
      <c r="F77" s="681"/>
      <c r="G77" s="681"/>
      <c r="H77" s="681"/>
      <c r="I77" s="681"/>
      <c r="J77" s="681"/>
      <c r="K77" s="681"/>
      <c r="L77" s="681"/>
      <c r="M77" s="681"/>
      <c r="N77" s="681"/>
      <c r="O77" s="681"/>
      <c r="P77" s="682"/>
      <c r="Q77" s="686"/>
      <c r="R77" s="687"/>
      <c r="S77" s="687"/>
      <c r="T77" s="687"/>
      <c r="U77" s="634"/>
      <c r="V77" s="688"/>
      <c r="W77" s="687"/>
      <c r="X77" s="687"/>
      <c r="Y77" s="687"/>
      <c r="Z77" s="634"/>
      <c r="AA77" s="688"/>
      <c r="AB77" s="687"/>
      <c r="AC77" s="687"/>
      <c r="AD77" s="687"/>
      <c r="AE77" s="634"/>
      <c r="AF77" s="688"/>
      <c r="AG77" s="687"/>
      <c r="AH77" s="687"/>
      <c r="AI77" s="687"/>
      <c r="AJ77" s="634"/>
      <c r="AK77" s="688"/>
      <c r="AL77" s="687"/>
      <c r="AM77" s="687"/>
      <c r="AN77" s="687"/>
      <c r="AO77" s="634"/>
      <c r="AP77" s="688"/>
      <c r="AQ77" s="687"/>
      <c r="AR77" s="687"/>
      <c r="AS77" s="687"/>
      <c r="AT77" s="634"/>
      <c r="AU77" s="688"/>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79">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x14ac:dyDescent="0.15">
      <c r="A78" s="565">
        <v>11</v>
      </c>
      <c r="B78" s="680"/>
      <c r="C78" s="681"/>
      <c r="D78" s="681"/>
      <c r="E78" s="681"/>
      <c r="F78" s="681"/>
      <c r="G78" s="681"/>
      <c r="H78" s="681"/>
      <c r="I78" s="681"/>
      <c r="J78" s="681"/>
      <c r="K78" s="681"/>
      <c r="L78" s="681"/>
      <c r="M78" s="681"/>
      <c r="N78" s="681"/>
      <c r="O78" s="681"/>
      <c r="P78" s="682"/>
      <c r="Q78" s="683"/>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79">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x14ac:dyDescent="0.15">
      <c r="A79" s="565">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79">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x14ac:dyDescent="0.15">
      <c r="A80" s="565">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79">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x14ac:dyDescent="0.15">
      <c r="A81" s="565">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79">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x14ac:dyDescent="0.15">
      <c r="A82" s="565">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79">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x14ac:dyDescent="0.15">
      <c r="A83" s="565">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79">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x14ac:dyDescent="0.15">
      <c r="A84" s="565">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79">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x14ac:dyDescent="0.15">
      <c r="A85" s="565">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79">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x14ac:dyDescent="0.15">
      <c r="A86" s="565">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79">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79">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x14ac:dyDescent="0.2">
      <c r="A88" s="599" t="s">
        <v>329</v>
      </c>
      <c r="B88" s="600" t="s">
        <v>363</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v>9064</v>
      </c>
      <c r="AG88" s="649"/>
      <c r="AH88" s="649"/>
      <c r="AI88" s="649"/>
      <c r="AJ88" s="649"/>
      <c r="AK88" s="646"/>
      <c r="AL88" s="646"/>
      <c r="AM88" s="646"/>
      <c r="AN88" s="646"/>
      <c r="AO88" s="646"/>
      <c r="AP88" s="649">
        <v>21166</v>
      </c>
      <c r="AQ88" s="649"/>
      <c r="AR88" s="649"/>
      <c r="AS88" s="649"/>
      <c r="AT88" s="649"/>
      <c r="AU88" s="649">
        <v>3593</v>
      </c>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79">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79">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79">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79">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79">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79">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79">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79">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79">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79">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79">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79">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79">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79">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329</v>
      </c>
      <c r="BR102" s="600" t="s">
        <v>364</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v>161</v>
      </c>
      <c r="CS102" s="656"/>
      <c r="CT102" s="656"/>
      <c r="CU102" s="656"/>
      <c r="CV102" s="706"/>
      <c r="CW102" s="705">
        <v>168</v>
      </c>
      <c r="CX102" s="656"/>
      <c r="CY102" s="656"/>
      <c r="CZ102" s="656"/>
      <c r="DA102" s="706"/>
      <c r="DB102" s="705"/>
      <c r="DC102" s="656"/>
      <c r="DD102" s="656"/>
      <c r="DE102" s="656"/>
      <c r="DF102" s="706"/>
      <c r="DG102" s="705"/>
      <c r="DH102" s="656"/>
      <c r="DI102" s="656"/>
      <c r="DJ102" s="656"/>
      <c r="DK102" s="706"/>
      <c r="DL102" s="705"/>
      <c r="DM102" s="656"/>
      <c r="DN102" s="656"/>
      <c r="DO102" s="656"/>
      <c r="DP102" s="706"/>
      <c r="DQ102" s="705"/>
      <c r="DR102" s="656"/>
      <c r="DS102" s="656"/>
      <c r="DT102" s="656"/>
      <c r="DU102" s="706"/>
      <c r="DV102" s="707"/>
      <c r="DW102" s="708"/>
      <c r="DX102" s="708"/>
      <c r="DY102" s="708"/>
      <c r="DZ102" s="709"/>
      <c r="EA102" s="502"/>
    </row>
    <row r="103" spans="1:131" s="503"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365</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366</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x14ac:dyDescent="0.2">
      <c r="A107" s="713" t="s">
        <v>367</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368</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x14ac:dyDescent="0.15">
      <c r="A108" s="715" t="s">
        <v>369</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370</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x14ac:dyDescent="0.15">
      <c r="A109" s="718" t="s">
        <v>371</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372</v>
      </c>
      <c r="AB109" s="719"/>
      <c r="AC109" s="719"/>
      <c r="AD109" s="719"/>
      <c r="AE109" s="720"/>
      <c r="AF109" s="721" t="s">
        <v>373</v>
      </c>
      <c r="AG109" s="719"/>
      <c r="AH109" s="719"/>
      <c r="AI109" s="719"/>
      <c r="AJ109" s="720"/>
      <c r="AK109" s="721" t="s">
        <v>238</v>
      </c>
      <c r="AL109" s="719"/>
      <c r="AM109" s="719"/>
      <c r="AN109" s="719"/>
      <c r="AO109" s="720"/>
      <c r="AP109" s="721" t="s">
        <v>374</v>
      </c>
      <c r="AQ109" s="719"/>
      <c r="AR109" s="719"/>
      <c r="AS109" s="719"/>
      <c r="AT109" s="722"/>
      <c r="AU109" s="718" t="s">
        <v>371</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372</v>
      </c>
      <c r="BR109" s="719"/>
      <c r="BS109" s="719"/>
      <c r="BT109" s="719"/>
      <c r="BU109" s="720"/>
      <c r="BV109" s="721" t="s">
        <v>373</v>
      </c>
      <c r="BW109" s="719"/>
      <c r="BX109" s="719"/>
      <c r="BY109" s="719"/>
      <c r="BZ109" s="720"/>
      <c r="CA109" s="721" t="s">
        <v>238</v>
      </c>
      <c r="CB109" s="719"/>
      <c r="CC109" s="719"/>
      <c r="CD109" s="719"/>
      <c r="CE109" s="720"/>
      <c r="CF109" s="723" t="s">
        <v>374</v>
      </c>
      <c r="CG109" s="723"/>
      <c r="CH109" s="723"/>
      <c r="CI109" s="723"/>
      <c r="CJ109" s="723"/>
      <c r="CK109" s="721" t="s">
        <v>375</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372</v>
      </c>
      <c r="DH109" s="719"/>
      <c r="DI109" s="719"/>
      <c r="DJ109" s="719"/>
      <c r="DK109" s="720"/>
      <c r="DL109" s="721" t="s">
        <v>373</v>
      </c>
      <c r="DM109" s="719"/>
      <c r="DN109" s="719"/>
      <c r="DO109" s="719"/>
      <c r="DP109" s="720"/>
      <c r="DQ109" s="721" t="s">
        <v>238</v>
      </c>
      <c r="DR109" s="719"/>
      <c r="DS109" s="719"/>
      <c r="DT109" s="719"/>
      <c r="DU109" s="720"/>
      <c r="DV109" s="721" t="s">
        <v>374</v>
      </c>
      <c r="DW109" s="719"/>
      <c r="DX109" s="719"/>
      <c r="DY109" s="719"/>
      <c r="DZ109" s="722"/>
    </row>
    <row r="110" spans="1:131" s="502" customFormat="1" ht="26.25" customHeight="1" x14ac:dyDescent="0.15">
      <c r="A110" s="724" t="s">
        <v>376</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1094683</v>
      </c>
      <c r="AB110" s="728"/>
      <c r="AC110" s="728"/>
      <c r="AD110" s="728"/>
      <c r="AE110" s="729"/>
      <c r="AF110" s="730">
        <v>1107590</v>
      </c>
      <c r="AG110" s="728"/>
      <c r="AH110" s="728"/>
      <c r="AI110" s="728"/>
      <c r="AJ110" s="729"/>
      <c r="AK110" s="730">
        <v>1218984</v>
      </c>
      <c r="AL110" s="728"/>
      <c r="AM110" s="728"/>
      <c r="AN110" s="728"/>
      <c r="AO110" s="729"/>
      <c r="AP110" s="731">
        <v>17.5</v>
      </c>
      <c r="AQ110" s="732"/>
      <c r="AR110" s="732"/>
      <c r="AS110" s="732"/>
      <c r="AT110" s="733"/>
      <c r="AU110" s="734" t="s">
        <v>377</v>
      </c>
      <c r="AV110" s="735"/>
      <c r="AW110" s="735"/>
      <c r="AX110" s="735"/>
      <c r="AY110" s="735"/>
      <c r="AZ110" s="736" t="s">
        <v>378</v>
      </c>
      <c r="BA110" s="725"/>
      <c r="BB110" s="725"/>
      <c r="BC110" s="725"/>
      <c r="BD110" s="725"/>
      <c r="BE110" s="725"/>
      <c r="BF110" s="725"/>
      <c r="BG110" s="725"/>
      <c r="BH110" s="725"/>
      <c r="BI110" s="725"/>
      <c r="BJ110" s="725"/>
      <c r="BK110" s="725"/>
      <c r="BL110" s="725"/>
      <c r="BM110" s="725"/>
      <c r="BN110" s="725"/>
      <c r="BO110" s="725"/>
      <c r="BP110" s="726"/>
      <c r="BQ110" s="737">
        <v>14470549</v>
      </c>
      <c r="BR110" s="738"/>
      <c r="BS110" s="738"/>
      <c r="BT110" s="738"/>
      <c r="BU110" s="738"/>
      <c r="BV110" s="738">
        <v>17192339</v>
      </c>
      <c r="BW110" s="738"/>
      <c r="BX110" s="738"/>
      <c r="BY110" s="738"/>
      <c r="BZ110" s="738"/>
      <c r="CA110" s="738">
        <v>22347364</v>
      </c>
      <c r="CB110" s="738"/>
      <c r="CC110" s="738"/>
      <c r="CD110" s="738"/>
      <c r="CE110" s="738"/>
      <c r="CF110" s="739">
        <v>321.5</v>
      </c>
      <c r="CG110" s="740"/>
      <c r="CH110" s="740"/>
      <c r="CI110" s="740"/>
      <c r="CJ110" s="740"/>
      <c r="CK110" s="741" t="s">
        <v>379</v>
      </c>
      <c r="CL110" s="742"/>
      <c r="CM110" s="743" t="s">
        <v>380</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65</v>
      </c>
      <c r="DH110" s="738"/>
      <c r="DI110" s="738"/>
      <c r="DJ110" s="738"/>
      <c r="DK110" s="738"/>
      <c r="DL110" s="738" t="s">
        <v>65</v>
      </c>
      <c r="DM110" s="738"/>
      <c r="DN110" s="738"/>
      <c r="DO110" s="738"/>
      <c r="DP110" s="738"/>
      <c r="DQ110" s="738">
        <v>764450</v>
      </c>
      <c r="DR110" s="738"/>
      <c r="DS110" s="738"/>
      <c r="DT110" s="738"/>
      <c r="DU110" s="738"/>
      <c r="DV110" s="746">
        <v>11</v>
      </c>
      <c r="DW110" s="746"/>
      <c r="DX110" s="746"/>
      <c r="DY110" s="746"/>
      <c r="DZ110" s="747"/>
    </row>
    <row r="111" spans="1:131" s="502" customFormat="1" ht="26.25" customHeight="1" x14ac:dyDescent="0.15">
      <c r="A111" s="748" t="s">
        <v>381</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65</v>
      </c>
      <c r="AB111" s="752"/>
      <c r="AC111" s="752"/>
      <c r="AD111" s="752"/>
      <c r="AE111" s="753"/>
      <c r="AF111" s="754" t="s">
        <v>65</v>
      </c>
      <c r="AG111" s="752"/>
      <c r="AH111" s="752"/>
      <c r="AI111" s="752"/>
      <c r="AJ111" s="753"/>
      <c r="AK111" s="754" t="s">
        <v>65</v>
      </c>
      <c r="AL111" s="752"/>
      <c r="AM111" s="752"/>
      <c r="AN111" s="752"/>
      <c r="AO111" s="753"/>
      <c r="AP111" s="755" t="s">
        <v>65</v>
      </c>
      <c r="AQ111" s="756"/>
      <c r="AR111" s="756"/>
      <c r="AS111" s="756"/>
      <c r="AT111" s="757"/>
      <c r="AU111" s="758"/>
      <c r="AV111" s="759"/>
      <c r="AW111" s="759"/>
      <c r="AX111" s="759"/>
      <c r="AY111" s="759"/>
      <c r="AZ111" s="760" t="s">
        <v>382</v>
      </c>
      <c r="BA111" s="761"/>
      <c r="BB111" s="761"/>
      <c r="BC111" s="761"/>
      <c r="BD111" s="761"/>
      <c r="BE111" s="761"/>
      <c r="BF111" s="761"/>
      <c r="BG111" s="761"/>
      <c r="BH111" s="761"/>
      <c r="BI111" s="761"/>
      <c r="BJ111" s="761"/>
      <c r="BK111" s="761"/>
      <c r="BL111" s="761"/>
      <c r="BM111" s="761"/>
      <c r="BN111" s="761"/>
      <c r="BO111" s="761"/>
      <c r="BP111" s="762"/>
      <c r="BQ111" s="763">
        <v>2155</v>
      </c>
      <c r="BR111" s="764"/>
      <c r="BS111" s="764"/>
      <c r="BT111" s="764"/>
      <c r="BU111" s="764"/>
      <c r="BV111" s="764">
        <v>904</v>
      </c>
      <c r="BW111" s="764"/>
      <c r="BX111" s="764"/>
      <c r="BY111" s="764"/>
      <c r="BZ111" s="764"/>
      <c r="CA111" s="764">
        <v>764450</v>
      </c>
      <c r="CB111" s="764"/>
      <c r="CC111" s="764"/>
      <c r="CD111" s="764"/>
      <c r="CE111" s="764"/>
      <c r="CF111" s="765">
        <v>11</v>
      </c>
      <c r="CG111" s="766"/>
      <c r="CH111" s="766"/>
      <c r="CI111" s="766"/>
      <c r="CJ111" s="766"/>
      <c r="CK111" s="767"/>
      <c r="CL111" s="768"/>
      <c r="CM111" s="769" t="s">
        <v>383</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65</v>
      </c>
      <c r="DH111" s="764"/>
      <c r="DI111" s="764"/>
      <c r="DJ111" s="764"/>
      <c r="DK111" s="764"/>
      <c r="DL111" s="764" t="s">
        <v>65</v>
      </c>
      <c r="DM111" s="764"/>
      <c r="DN111" s="764"/>
      <c r="DO111" s="764"/>
      <c r="DP111" s="764"/>
      <c r="DQ111" s="764" t="s">
        <v>65</v>
      </c>
      <c r="DR111" s="764"/>
      <c r="DS111" s="764"/>
      <c r="DT111" s="764"/>
      <c r="DU111" s="764"/>
      <c r="DV111" s="772" t="s">
        <v>65</v>
      </c>
      <c r="DW111" s="772"/>
      <c r="DX111" s="772"/>
      <c r="DY111" s="772"/>
      <c r="DZ111" s="773"/>
    </row>
    <row r="112" spans="1:131" s="502" customFormat="1" ht="26.25" customHeight="1" x14ac:dyDescent="0.15">
      <c r="A112" s="774" t="s">
        <v>384</v>
      </c>
      <c r="B112" s="775"/>
      <c r="C112" s="761" t="s">
        <v>385</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65</v>
      </c>
      <c r="AB112" s="777"/>
      <c r="AC112" s="777"/>
      <c r="AD112" s="777"/>
      <c r="AE112" s="778"/>
      <c r="AF112" s="779" t="s">
        <v>65</v>
      </c>
      <c r="AG112" s="777"/>
      <c r="AH112" s="777"/>
      <c r="AI112" s="777"/>
      <c r="AJ112" s="778"/>
      <c r="AK112" s="779" t="s">
        <v>65</v>
      </c>
      <c r="AL112" s="777"/>
      <c r="AM112" s="777"/>
      <c r="AN112" s="777"/>
      <c r="AO112" s="778"/>
      <c r="AP112" s="780" t="s">
        <v>65</v>
      </c>
      <c r="AQ112" s="781"/>
      <c r="AR112" s="781"/>
      <c r="AS112" s="781"/>
      <c r="AT112" s="782"/>
      <c r="AU112" s="758"/>
      <c r="AV112" s="759"/>
      <c r="AW112" s="759"/>
      <c r="AX112" s="759"/>
      <c r="AY112" s="759"/>
      <c r="AZ112" s="760" t="s">
        <v>386</v>
      </c>
      <c r="BA112" s="761"/>
      <c r="BB112" s="761"/>
      <c r="BC112" s="761"/>
      <c r="BD112" s="761"/>
      <c r="BE112" s="761"/>
      <c r="BF112" s="761"/>
      <c r="BG112" s="761"/>
      <c r="BH112" s="761"/>
      <c r="BI112" s="761"/>
      <c r="BJ112" s="761"/>
      <c r="BK112" s="761"/>
      <c r="BL112" s="761"/>
      <c r="BM112" s="761"/>
      <c r="BN112" s="761"/>
      <c r="BO112" s="761"/>
      <c r="BP112" s="762"/>
      <c r="BQ112" s="763">
        <v>5390860</v>
      </c>
      <c r="BR112" s="764"/>
      <c r="BS112" s="764"/>
      <c r="BT112" s="764"/>
      <c r="BU112" s="764"/>
      <c r="BV112" s="764">
        <v>4975962</v>
      </c>
      <c r="BW112" s="764"/>
      <c r="BX112" s="764"/>
      <c r="BY112" s="764"/>
      <c r="BZ112" s="764"/>
      <c r="CA112" s="764">
        <v>4309385</v>
      </c>
      <c r="CB112" s="764"/>
      <c r="CC112" s="764"/>
      <c r="CD112" s="764"/>
      <c r="CE112" s="764"/>
      <c r="CF112" s="765">
        <v>62</v>
      </c>
      <c r="CG112" s="766"/>
      <c r="CH112" s="766"/>
      <c r="CI112" s="766"/>
      <c r="CJ112" s="766"/>
      <c r="CK112" s="767"/>
      <c r="CL112" s="768"/>
      <c r="CM112" s="769" t="s">
        <v>387</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65</v>
      </c>
      <c r="DH112" s="764"/>
      <c r="DI112" s="764"/>
      <c r="DJ112" s="764"/>
      <c r="DK112" s="764"/>
      <c r="DL112" s="764" t="s">
        <v>65</v>
      </c>
      <c r="DM112" s="764"/>
      <c r="DN112" s="764"/>
      <c r="DO112" s="764"/>
      <c r="DP112" s="764"/>
      <c r="DQ112" s="764" t="s">
        <v>65</v>
      </c>
      <c r="DR112" s="764"/>
      <c r="DS112" s="764"/>
      <c r="DT112" s="764"/>
      <c r="DU112" s="764"/>
      <c r="DV112" s="772" t="s">
        <v>65</v>
      </c>
      <c r="DW112" s="772"/>
      <c r="DX112" s="772"/>
      <c r="DY112" s="772"/>
      <c r="DZ112" s="773"/>
    </row>
    <row r="113" spans="1:130" s="502" customFormat="1" ht="26.25" customHeight="1" x14ac:dyDescent="0.15">
      <c r="A113" s="783"/>
      <c r="B113" s="784"/>
      <c r="C113" s="761" t="s">
        <v>388</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624095</v>
      </c>
      <c r="AB113" s="752"/>
      <c r="AC113" s="752"/>
      <c r="AD113" s="752"/>
      <c r="AE113" s="753"/>
      <c r="AF113" s="754">
        <v>622685</v>
      </c>
      <c r="AG113" s="752"/>
      <c r="AH113" s="752"/>
      <c r="AI113" s="752"/>
      <c r="AJ113" s="753"/>
      <c r="AK113" s="754">
        <v>431761</v>
      </c>
      <c r="AL113" s="752"/>
      <c r="AM113" s="752"/>
      <c r="AN113" s="752"/>
      <c r="AO113" s="753"/>
      <c r="AP113" s="755">
        <v>6.2</v>
      </c>
      <c r="AQ113" s="756"/>
      <c r="AR113" s="756"/>
      <c r="AS113" s="756"/>
      <c r="AT113" s="757"/>
      <c r="AU113" s="758"/>
      <c r="AV113" s="759"/>
      <c r="AW113" s="759"/>
      <c r="AX113" s="759"/>
      <c r="AY113" s="759"/>
      <c r="AZ113" s="760" t="s">
        <v>389</v>
      </c>
      <c r="BA113" s="761"/>
      <c r="BB113" s="761"/>
      <c r="BC113" s="761"/>
      <c r="BD113" s="761"/>
      <c r="BE113" s="761"/>
      <c r="BF113" s="761"/>
      <c r="BG113" s="761"/>
      <c r="BH113" s="761"/>
      <c r="BI113" s="761"/>
      <c r="BJ113" s="761"/>
      <c r="BK113" s="761"/>
      <c r="BL113" s="761"/>
      <c r="BM113" s="761"/>
      <c r="BN113" s="761"/>
      <c r="BO113" s="761"/>
      <c r="BP113" s="762"/>
      <c r="BQ113" s="763">
        <v>2870462</v>
      </c>
      <c r="BR113" s="764"/>
      <c r="BS113" s="764"/>
      <c r="BT113" s="764"/>
      <c r="BU113" s="764"/>
      <c r="BV113" s="764">
        <v>3063865</v>
      </c>
      <c r="BW113" s="764"/>
      <c r="BX113" s="764"/>
      <c r="BY113" s="764"/>
      <c r="BZ113" s="764"/>
      <c r="CA113" s="764">
        <v>3593324</v>
      </c>
      <c r="CB113" s="764"/>
      <c r="CC113" s="764"/>
      <c r="CD113" s="764"/>
      <c r="CE113" s="764"/>
      <c r="CF113" s="765">
        <v>51.7</v>
      </c>
      <c r="CG113" s="766"/>
      <c r="CH113" s="766"/>
      <c r="CI113" s="766"/>
      <c r="CJ113" s="766"/>
      <c r="CK113" s="767"/>
      <c r="CL113" s="768"/>
      <c r="CM113" s="769" t="s">
        <v>390</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65</v>
      </c>
      <c r="DH113" s="777"/>
      <c r="DI113" s="777"/>
      <c r="DJ113" s="777"/>
      <c r="DK113" s="778"/>
      <c r="DL113" s="779" t="s">
        <v>65</v>
      </c>
      <c r="DM113" s="777"/>
      <c r="DN113" s="777"/>
      <c r="DO113" s="777"/>
      <c r="DP113" s="778"/>
      <c r="DQ113" s="779" t="s">
        <v>65</v>
      </c>
      <c r="DR113" s="777"/>
      <c r="DS113" s="777"/>
      <c r="DT113" s="777"/>
      <c r="DU113" s="778"/>
      <c r="DV113" s="780" t="s">
        <v>65</v>
      </c>
      <c r="DW113" s="781"/>
      <c r="DX113" s="781"/>
      <c r="DY113" s="781"/>
      <c r="DZ113" s="782"/>
    </row>
    <row r="114" spans="1:130" s="502" customFormat="1" ht="26.25" customHeight="1" x14ac:dyDescent="0.15">
      <c r="A114" s="783"/>
      <c r="B114" s="784"/>
      <c r="C114" s="761" t="s">
        <v>391</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342853</v>
      </c>
      <c r="AB114" s="777"/>
      <c r="AC114" s="777"/>
      <c r="AD114" s="777"/>
      <c r="AE114" s="778"/>
      <c r="AF114" s="779">
        <v>346969</v>
      </c>
      <c r="AG114" s="777"/>
      <c r="AH114" s="777"/>
      <c r="AI114" s="777"/>
      <c r="AJ114" s="778"/>
      <c r="AK114" s="779">
        <v>339472</v>
      </c>
      <c r="AL114" s="777"/>
      <c r="AM114" s="777"/>
      <c r="AN114" s="777"/>
      <c r="AO114" s="778"/>
      <c r="AP114" s="780">
        <v>4.9000000000000004</v>
      </c>
      <c r="AQ114" s="781"/>
      <c r="AR114" s="781"/>
      <c r="AS114" s="781"/>
      <c r="AT114" s="782"/>
      <c r="AU114" s="758"/>
      <c r="AV114" s="759"/>
      <c r="AW114" s="759"/>
      <c r="AX114" s="759"/>
      <c r="AY114" s="759"/>
      <c r="AZ114" s="760" t="s">
        <v>392</v>
      </c>
      <c r="BA114" s="761"/>
      <c r="BB114" s="761"/>
      <c r="BC114" s="761"/>
      <c r="BD114" s="761"/>
      <c r="BE114" s="761"/>
      <c r="BF114" s="761"/>
      <c r="BG114" s="761"/>
      <c r="BH114" s="761"/>
      <c r="BI114" s="761"/>
      <c r="BJ114" s="761"/>
      <c r="BK114" s="761"/>
      <c r="BL114" s="761"/>
      <c r="BM114" s="761"/>
      <c r="BN114" s="761"/>
      <c r="BO114" s="761"/>
      <c r="BP114" s="762"/>
      <c r="BQ114" s="763">
        <v>2325498</v>
      </c>
      <c r="BR114" s="764"/>
      <c r="BS114" s="764"/>
      <c r="BT114" s="764"/>
      <c r="BU114" s="764"/>
      <c r="BV114" s="764">
        <v>2276720</v>
      </c>
      <c r="BW114" s="764"/>
      <c r="BX114" s="764"/>
      <c r="BY114" s="764"/>
      <c r="BZ114" s="764"/>
      <c r="CA114" s="764">
        <v>2433146</v>
      </c>
      <c r="CB114" s="764"/>
      <c r="CC114" s="764"/>
      <c r="CD114" s="764"/>
      <c r="CE114" s="764"/>
      <c r="CF114" s="765">
        <v>35</v>
      </c>
      <c r="CG114" s="766"/>
      <c r="CH114" s="766"/>
      <c r="CI114" s="766"/>
      <c r="CJ114" s="766"/>
      <c r="CK114" s="767"/>
      <c r="CL114" s="768"/>
      <c r="CM114" s="769" t="s">
        <v>393</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65</v>
      </c>
      <c r="DH114" s="777"/>
      <c r="DI114" s="777"/>
      <c r="DJ114" s="777"/>
      <c r="DK114" s="778"/>
      <c r="DL114" s="779" t="s">
        <v>65</v>
      </c>
      <c r="DM114" s="777"/>
      <c r="DN114" s="777"/>
      <c r="DO114" s="777"/>
      <c r="DP114" s="778"/>
      <c r="DQ114" s="779" t="s">
        <v>65</v>
      </c>
      <c r="DR114" s="777"/>
      <c r="DS114" s="777"/>
      <c r="DT114" s="777"/>
      <c r="DU114" s="778"/>
      <c r="DV114" s="780" t="s">
        <v>65</v>
      </c>
      <c r="DW114" s="781"/>
      <c r="DX114" s="781"/>
      <c r="DY114" s="781"/>
      <c r="DZ114" s="782"/>
    </row>
    <row r="115" spans="1:130" s="502" customFormat="1" ht="26.25" customHeight="1" x14ac:dyDescent="0.15">
      <c r="A115" s="783"/>
      <c r="B115" s="784"/>
      <c r="C115" s="761" t="s">
        <v>394</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v>1252</v>
      </c>
      <c r="AB115" s="752"/>
      <c r="AC115" s="752"/>
      <c r="AD115" s="752"/>
      <c r="AE115" s="753"/>
      <c r="AF115" s="754">
        <v>1252</v>
      </c>
      <c r="AG115" s="752"/>
      <c r="AH115" s="752"/>
      <c r="AI115" s="752"/>
      <c r="AJ115" s="753"/>
      <c r="AK115" s="754">
        <v>904</v>
      </c>
      <c r="AL115" s="752"/>
      <c r="AM115" s="752"/>
      <c r="AN115" s="752"/>
      <c r="AO115" s="753"/>
      <c r="AP115" s="755">
        <v>0</v>
      </c>
      <c r="AQ115" s="756"/>
      <c r="AR115" s="756"/>
      <c r="AS115" s="756"/>
      <c r="AT115" s="757"/>
      <c r="AU115" s="758"/>
      <c r="AV115" s="759"/>
      <c r="AW115" s="759"/>
      <c r="AX115" s="759"/>
      <c r="AY115" s="759"/>
      <c r="AZ115" s="760" t="s">
        <v>395</v>
      </c>
      <c r="BA115" s="761"/>
      <c r="BB115" s="761"/>
      <c r="BC115" s="761"/>
      <c r="BD115" s="761"/>
      <c r="BE115" s="761"/>
      <c r="BF115" s="761"/>
      <c r="BG115" s="761"/>
      <c r="BH115" s="761"/>
      <c r="BI115" s="761"/>
      <c r="BJ115" s="761"/>
      <c r="BK115" s="761"/>
      <c r="BL115" s="761"/>
      <c r="BM115" s="761"/>
      <c r="BN115" s="761"/>
      <c r="BO115" s="761"/>
      <c r="BP115" s="762"/>
      <c r="BQ115" s="763" t="s">
        <v>65</v>
      </c>
      <c r="BR115" s="764"/>
      <c r="BS115" s="764"/>
      <c r="BT115" s="764"/>
      <c r="BU115" s="764"/>
      <c r="BV115" s="764" t="s">
        <v>65</v>
      </c>
      <c r="BW115" s="764"/>
      <c r="BX115" s="764"/>
      <c r="BY115" s="764"/>
      <c r="BZ115" s="764"/>
      <c r="CA115" s="764" t="s">
        <v>65</v>
      </c>
      <c r="CB115" s="764"/>
      <c r="CC115" s="764"/>
      <c r="CD115" s="764"/>
      <c r="CE115" s="764"/>
      <c r="CF115" s="765" t="s">
        <v>65</v>
      </c>
      <c r="CG115" s="766"/>
      <c r="CH115" s="766"/>
      <c r="CI115" s="766"/>
      <c r="CJ115" s="766"/>
      <c r="CK115" s="767"/>
      <c r="CL115" s="768"/>
      <c r="CM115" s="760" t="s">
        <v>396</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65</v>
      </c>
      <c r="DH115" s="777"/>
      <c r="DI115" s="777"/>
      <c r="DJ115" s="777"/>
      <c r="DK115" s="778"/>
      <c r="DL115" s="779" t="s">
        <v>65</v>
      </c>
      <c r="DM115" s="777"/>
      <c r="DN115" s="777"/>
      <c r="DO115" s="777"/>
      <c r="DP115" s="778"/>
      <c r="DQ115" s="779" t="s">
        <v>65</v>
      </c>
      <c r="DR115" s="777"/>
      <c r="DS115" s="777"/>
      <c r="DT115" s="777"/>
      <c r="DU115" s="778"/>
      <c r="DV115" s="780" t="s">
        <v>65</v>
      </c>
      <c r="DW115" s="781"/>
      <c r="DX115" s="781"/>
      <c r="DY115" s="781"/>
      <c r="DZ115" s="782"/>
    </row>
    <row r="116" spans="1:130" s="502" customFormat="1" ht="26.25" customHeight="1" x14ac:dyDescent="0.15">
      <c r="A116" s="786"/>
      <c r="B116" s="787"/>
      <c r="C116" s="788" t="s">
        <v>397</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v>81</v>
      </c>
      <c r="AB116" s="777"/>
      <c r="AC116" s="777"/>
      <c r="AD116" s="777"/>
      <c r="AE116" s="778"/>
      <c r="AF116" s="779">
        <v>510</v>
      </c>
      <c r="AG116" s="777"/>
      <c r="AH116" s="777"/>
      <c r="AI116" s="777"/>
      <c r="AJ116" s="778"/>
      <c r="AK116" s="779">
        <v>703</v>
      </c>
      <c r="AL116" s="777"/>
      <c r="AM116" s="777"/>
      <c r="AN116" s="777"/>
      <c r="AO116" s="778"/>
      <c r="AP116" s="780">
        <v>0</v>
      </c>
      <c r="AQ116" s="781"/>
      <c r="AR116" s="781"/>
      <c r="AS116" s="781"/>
      <c r="AT116" s="782"/>
      <c r="AU116" s="758"/>
      <c r="AV116" s="759"/>
      <c r="AW116" s="759"/>
      <c r="AX116" s="759"/>
      <c r="AY116" s="759"/>
      <c r="AZ116" s="790" t="s">
        <v>398</v>
      </c>
      <c r="BA116" s="791"/>
      <c r="BB116" s="791"/>
      <c r="BC116" s="791"/>
      <c r="BD116" s="791"/>
      <c r="BE116" s="791"/>
      <c r="BF116" s="791"/>
      <c r="BG116" s="791"/>
      <c r="BH116" s="791"/>
      <c r="BI116" s="791"/>
      <c r="BJ116" s="791"/>
      <c r="BK116" s="791"/>
      <c r="BL116" s="791"/>
      <c r="BM116" s="791"/>
      <c r="BN116" s="791"/>
      <c r="BO116" s="791"/>
      <c r="BP116" s="792"/>
      <c r="BQ116" s="763" t="s">
        <v>65</v>
      </c>
      <c r="BR116" s="764"/>
      <c r="BS116" s="764"/>
      <c r="BT116" s="764"/>
      <c r="BU116" s="764"/>
      <c r="BV116" s="764" t="s">
        <v>65</v>
      </c>
      <c r="BW116" s="764"/>
      <c r="BX116" s="764"/>
      <c r="BY116" s="764"/>
      <c r="BZ116" s="764"/>
      <c r="CA116" s="764" t="s">
        <v>65</v>
      </c>
      <c r="CB116" s="764"/>
      <c r="CC116" s="764"/>
      <c r="CD116" s="764"/>
      <c r="CE116" s="764"/>
      <c r="CF116" s="765" t="s">
        <v>65</v>
      </c>
      <c r="CG116" s="766"/>
      <c r="CH116" s="766"/>
      <c r="CI116" s="766"/>
      <c r="CJ116" s="766"/>
      <c r="CK116" s="767"/>
      <c r="CL116" s="768"/>
      <c r="CM116" s="769" t="s">
        <v>399</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65</v>
      </c>
      <c r="DH116" s="777"/>
      <c r="DI116" s="777"/>
      <c r="DJ116" s="777"/>
      <c r="DK116" s="778"/>
      <c r="DL116" s="779" t="s">
        <v>65</v>
      </c>
      <c r="DM116" s="777"/>
      <c r="DN116" s="777"/>
      <c r="DO116" s="777"/>
      <c r="DP116" s="778"/>
      <c r="DQ116" s="779" t="s">
        <v>65</v>
      </c>
      <c r="DR116" s="777"/>
      <c r="DS116" s="777"/>
      <c r="DT116" s="777"/>
      <c r="DU116" s="778"/>
      <c r="DV116" s="780" t="s">
        <v>65</v>
      </c>
      <c r="DW116" s="781"/>
      <c r="DX116" s="781"/>
      <c r="DY116" s="781"/>
      <c r="DZ116" s="782"/>
    </row>
    <row r="117" spans="1:130" s="502" customFormat="1" ht="26.25" customHeight="1" x14ac:dyDescent="0.15">
      <c r="A117" s="718" t="s">
        <v>120</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400</v>
      </c>
      <c r="Z117" s="720"/>
      <c r="AA117" s="794">
        <v>2062964</v>
      </c>
      <c r="AB117" s="795"/>
      <c r="AC117" s="795"/>
      <c r="AD117" s="795"/>
      <c r="AE117" s="796"/>
      <c r="AF117" s="797">
        <v>2079006</v>
      </c>
      <c r="AG117" s="795"/>
      <c r="AH117" s="795"/>
      <c r="AI117" s="795"/>
      <c r="AJ117" s="796"/>
      <c r="AK117" s="797">
        <v>1991824</v>
      </c>
      <c r="AL117" s="795"/>
      <c r="AM117" s="795"/>
      <c r="AN117" s="795"/>
      <c r="AO117" s="796"/>
      <c r="AP117" s="798"/>
      <c r="AQ117" s="799"/>
      <c r="AR117" s="799"/>
      <c r="AS117" s="799"/>
      <c r="AT117" s="800"/>
      <c r="AU117" s="758"/>
      <c r="AV117" s="759"/>
      <c r="AW117" s="759"/>
      <c r="AX117" s="759"/>
      <c r="AY117" s="759"/>
      <c r="AZ117" s="790" t="s">
        <v>401</v>
      </c>
      <c r="BA117" s="791"/>
      <c r="BB117" s="791"/>
      <c r="BC117" s="791"/>
      <c r="BD117" s="791"/>
      <c r="BE117" s="791"/>
      <c r="BF117" s="791"/>
      <c r="BG117" s="791"/>
      <c r="BH117" s="791"/>
      <c r="BI117" s="791"/>
      <c r="BJ117" s="791"/>
      <c r="BK117" s="791"/>
      <c r="BL117" s="791"/>
      <c r="BM117" s="791"/>
      <c r="BN117" s="791"/>
      <c r="BO117" s="791"/>
      <c r="BP117" s="792"/>
      <c r="BQ117" s="763" t="s">
        <v>65</v>
      </c>
      <c r="BR117" s="764"/>
      <c r="BS117" s="764"/>
      <c r="BT117" s="764"/>
      <c r="BU117" s="764"/>
      <c r="BV117" s="764" t="s">
        <v>65</v>
      </c>
      <c r="BW117" s="764"/>
      <c r="BX117" s="764"/>
      <c r="BY117" s="764"/>
      <c r="BZ117" s="764"/>
      <c r="CA117" s="764" t="s">
        <v>65</v>
      </c>
      <c r="CB117" s="764"/>
      <c r="CC117" s="764"/>
      <c r="CD117" s="764"/>
      <c r="CE117" s="764"/>
      <c r="CF117" s="765" t="s">
        <v>65</v>
      </c>
      <c r="CG117" s="766"/>
      <c r="CH117" s="766"/>
      <c r="CI117" s="766"/>
      <c r="CJ117" s="766"/>
      <c r="CK117" s="767"/>
      <c r="CL117" s="768"/>
      <c r="CM117" s="769" t="s">
        <v>402</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65</v>
      </c>
      <c r="DH117" s="777"/>
      <c r="DI117" s="777"/>
      <c r="DJ117" s="777"/>
      <c r="DK117" s="778"/>
      <c r="DL117" s="779" t="s">
        <v>65</v>
      </c>
      <c r="DM117" s="777"/>
      <c r="DN117" s="777"/>
      <c r="DO117" s="777"/>
      <c r="DP117" s="778"/>
      <c r="DQ117" s="779" t="s">
        <v>65</v>
      </c>
      <c r="DR117" s="777"/>
      <c r="DS117" s="777"/>
      <c r="DT117" s="777"/>
      <c r="DU117" s="778"/>
      <c r="DV117" s="780" t="s">
        <v>65</v>
      </c>
      <c r="DW117" s="781"/>
      <c r="DX117" s="781"/>
      <c r="DY117" s="781"/>
      <c r="DZ117" s="782"/>
    </row>
    <row r="118" spans="1:130" s="502" customFormat="1" ht="26.25" customHeight="1" x14ac:dyDescent="0.15">
      <c r="A118" s="718" t="s">
        <v>375</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372</v>
      </c>
      <c r="AB118" s="719"/>
      <c r="AC118" s="719"/>
      <c r="AD118" s="719"/>
      <c r="AE118" s="720"/>
      <c r="AF118" s="721" t="s">
        <v>373</v>
      </c>
      <c r="AG118" s="719"/>
      <c r="AH118" s="719"/>
      <c r="AI118" s="719"/>
      <c r="AJ118" s="720"/>
      <c r="AK118" s="721" t="s">
        <v>238</v>
      </c>
      <c r="AL118" s="719"/>
      <c r="AM118" s="719"/>
      <c r="AN118" s="719"/>
      <c r="AO118" s="720"/>
      <c r="AP118" s="801" t="s">
        <v>374</v>
      </c>
      <c r="AQ118" s="802"/>
      <c r="AR118" s="802"/>
      <c r="AS118" s="802"/>
      <c r="AT118" s="803"/>
      <c r="AU118" s="758"/>
      <c r="AV118" s="759"/>
      <c r="AW118" s="759"/>
      <c r="AX118" s="759"/>
      <c r="AY118" s="759"/>
      <c r="AZ118" s="804" t="s">
        <v>403</v>
      </c>
      <c r="BA118" s="788"/>
      <c r="BB118" s="788"/>
      <c r="BC118" s="788"/>
      <c r="BD118" s="788"/>
      <c r="BE118" s="788"/>
      <c r="BF118" s="788"/>
      <c r="BG118" s="788"/>
      <c r="BH118" s="788"/>
      <c r="BI118" s="788"/>
      <c r="BJ118" s="788"/>
      <c r="BK118" s="788"/>
      <c r="BL118" s="788"/>
      <c r="BM118" s="788"/>
      <c r="BN118" s="788"/>
      <c r="BO118" s="788"/>
      <c r="BP118" s="789"/>
      <c r="BQ118" s="805" t="s">
        <v>65</v>
      </c>
      <c r="BR118" s="806"/>
      <c r="BS118" s="806"/>
      <c r="BT118" s="806"/>
      <c r="BU118" s="806"/>
      <c r="BV118" s="806" t="s">
        <v>65</v>
      </c>
      <c r="BW118" s="806"/>
      <c r="BX118" s="806"/>
      <c r="BY118" s="806"/>
      <c r="BZ118" s="806"/>
      <c r="CA118" s="806" t="s">
        <v>65</v>
      </c>
      <c r="CB118" s="806"/>
      <c r="CC118" s="806"/>
      <c r="CD118" s="806"/>
      <c r="CE118" s="806"/>
      <c r="CF118" s="765" t="s">
        <v>65</v>
      </c>
      <c r="CG118" s="766"/>
      <c r="CH118" s="766"/>
      <c r="CI118" s="766"/>
      <c r="CJ118" s="766"/>
      <c r="CK118" s="767"/>
      <c r="CL118" s="768"/>
      <c r="CM118" s="769" t="s">
        <v>404</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65</v>
      </c>
      <c r="DH118" s="777"/>
      <c r="DI118" s="777"/>
      <c r="DJ118" s="777"/>
      <c r="DK118" s="778"/>
      <c r="DL118" s="779" t="s">
        <v>65</v>
      </c>
      <c r="DM118" s="777"/>
      <c r="DN118" s="777"/>
      <c r="DO118" s="777"/>
      <c r="DP118" s="778"/>
      <c r="DQ118" s="779" t="s">
        <v>65</v>
      </c>
      <c r="DR118" s="777"/>
      <c r="DS118" s="777"/>
      <c r="DT118" s="777"/>
      <c r="DU118" s="778"/>
      <c r="DV118" s="780" t="s">
        <v>65</v>
      </c>
      <c r="DW118" s="781"/>
      <c r="DX118" s="781"/>
      <c r="DY118" s="781"/>
      <c r="DZ118" s="782"/>
    </row>
    <row r="119" spans="1:130" s="502" customFormat="1" ht="26.25" customHeight="1" x14ac:dyDescent="0.15">
      <c r="A119" s="807" t="s">
        <v>379</v>
      </c>
      <c r="B119" s="742"/>
      <c r="C119" s="743" t="s">
        <v>380</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65</v>
      </c>
      <c r="AB119" s="728"/>
      <c r="AC119" s="728"/>
      <c r="AD119" s="728"/>
      <c r="AE119" s="729"/>
      <c r="AF119" s="730" t="s">
        <v>65</v>
      </c>
      <c r="AG119" s="728"/>
      <c r="AH119" s="728"/>
      <c r="AI119" s="728"/>
      <c r="AJ119" s="729"/>
      <c r="AK119" s="730" t="s">
        <v>65</v>
      </c>
      <c r="AL119" s="728"/>
      <c r="AM119" s="728"/>
      <c r="AN119" s="728"/>
      <c r="AO119" s="729"/>
      <c r="AP119" s="731" t="s">
        <v>65</v>
      </c>
      <c r="AQ119" s="732"/>
      <c r="AR119" s="732"/>
      <c r="AS119" s="732"/>
      <c r="AT119" s="733"/>
      <c r="AU119" s="808"/>
      <c r="AV119" s="809"/>
      <c r="AW119" s="809"/>
      <c r="AX119" s="809"/>
      <c r="AY119" s="809"/>
      <c r="AZ119" s="810" t="s">
        <v>120</v>
      </c>
      <c r="BA119" s="810"/>
      <c r="BB119" s="810"/>
      <c r="BC119" s="810"/>
      <c r="BD119" s="810"/>
      <c r="BE119" s="810"/>
      <c r="BF119" s="810"/>
      <c r="BG119" s="810"/>
      <c r="BH119" s="810"/>
      <c r="BI119" s="810"/>
      <c r="BJ119" s="810"/>
      <c r="BK119" s="810"/>
      <c r="BL119" s="810"/>
      <c r="BM119" s="810"/>
      <c r="BN119" s="810"/>
      <c r="BO119" s="793" t="s">
        <v>405</v>
      </c>
      <c r="BP119" s="811"/>
      <c r="BQ119" s="805">
        <v>25059524</v>
      </c>
      <c r="BR119" s="806"/>
      <c r="BS119" s="806"/>
      <c r="BT119" s="806"/>
      <c r="BU119" s="806"/>
      <c r="BV119" s="806">
        <v>27509790</v>
      </c>
      <c r="BW119" s="806"/>
      <c r="BX119" s="806"/>
      <c r="BY119" s="806"/>
      <c r="BZ119" s="806"/>
      <c r="CA119" s="806">
        <v>33447669</v>
      </c>
      <c r="CB119" s="806"/>
      <c r="CC119" s="806"/>
      <c r="CD119" s="806"/>
      <c r="CE119" s="806"/>
      <c r="CF119" s="812"/>
      <c r="CG119" s="813"/>
      <c r="CH119" s="813"/>
      <c r="CI119" s="813"/>
      <c r="CJ119" s="814"/>
      <c r="CK119" s="815"/>
      <c r="CL119" s="816"/>
      <c r="CM119" s="817" t="s">
        <v>406</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v>2155</v>
      </c>
      <c r="DH119" s="821"/>
      <c r="DI119" s="821"/>
      <c r="DJ119" s="821"/>
      <c r="DK119" s="822"/>
      <c r="DL119" s="823">
        <v>904</v>
      </c>
      <c r="DM119" s="821"/>
      <c r="DN119" s="821"/>
      <c r="DO119" s="821"/>
      <c r="DP119" s="822"/>
      <c r="DQ119" s="823" t="s">
        <v>65</v>
      </c>
      <c r="DR119" s="821"/>
      <c r="DS119" s="821"/>
      <c r="DT119" s="821"/>
      <c r="DU119" s="822"/>
      <c r="DV119" s="824" t="s">
        <v>65</v>
      </c>
      <c r="DW119" s="825"/>
      <c r="DX119" s="825"/>
      <c r="DY119" s="825"/>
      <c r="DZ119" s="826"/>
    </row>
    <row r="120" spans="1:130" s="502" customFormat="1" ht="26.25" customHeight="1" x14ac:dyDescent="0.15">
      <c r="A120" s="827"/>
      <c r="B120" s="768"/>
      <c r="C120" s="769" t="s">
        <v>383</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65</v>
      </c>
      <c r="AB120" s="777"/>
      <c r="AC120" s="777"/>
      <c r="AD120" s="777"/>
      <c r="AE120" s="778"/>
      <c r="AF120" s="779" t="s">
        <v>65</v>
      </c>
      <c r="AG120" s="777"/>
      <c r="AH120" s="777"/>
      <c r="AI120" s="777"/>
      <c r="AJ120" s="778"/>
      <c r="AK120" s="779" t="s">
        <v>65</v>
      </c>
      <c r="AL120" s="777"/>
      <c r="AM120" s="777"/>
      <c r="AN120" s="777"/>
      <c r="AO120" s="778"/>
      <c r="AP120" s="780" t="s">
        <v>65</v>
      </c>
      <c r="AQ120" s="781"/>
      <c r="AR120" s="781"/>
      <c r="AS120" s="781"/>
      <c r="AT120" s="782"/>
      <c r="AU120" s="828" t="s">
        <v>407</v>
      </c>
      <c r="AV120" s="829"/>
      <c r="AW120" s="829"/>
      <c r="AX120" s="829"/>
      <c r="AY120" s="830"/>
      <c r="AZ120" s="736" t="s">
        <v>408</v>
      </c>
      <c r="BA120" s="725"/>
      <c r="BB120" s="725"/>
      <c r="BC120" s="725"/>
      <c r="BD120" s="725"/>
      <c r="BE120" s="725"/>
      <c r="BF120" s="725"/>
      <c r="BG120" s="725"/>
      <c r="BH120" s="725"/>
      <c r="BI120" s="725"/>
      <c r="BJ120" s="725"/>
      <c r="BK120" s="725"/>
      <c r="BL120" s="725"/>
      <c r="BM120" s="725"/>
      <c r="BN120" s="725"/>
      <c r="BO120" s="725"/>
      <c r="BP120" s="726"/>
      <c r="BQ120" s="737">
        <v>1685177</v>
      </c>
      <c r="BR120" s="738"/>
      <c r="BS120" s="738"/>
      <c r="BT120" s="738"/>
      <c r="BU120" s="738"/>
      <c r="BV120" s="738">
        <v>1396792</v>
      </c>
      <c r="BW120" s="738"/>
      <c r="BX120" s="738"/>
      <c r="BY120" s="738"/>
      <c r="BZ120" s="738"/>
      <c r="CA120" s="738">
        <v>1922552</v>
      </c>
      <c r="CB120" s="738"/>
      <c r="CC120" s="738"/>
      <c r="CD120" s="738"/>
      <c r="CE120" s="738"/>
      <c r="CF120" s="739">
        <v>27.7</v>
      </c>
      <c r="CG120" s="740"/>
      <c r="CH120" s="740"/>
      <c r="CI120" s="740"/>
      <c r="CJ120" s="740"/>
      <c r="CK120" s="831" t="s">
        <v>409</v>
      </c>
      <c r="CL120" s="832"/>
      <c r="CM120" s="832"/>
      <c r="CN120" s="832"/>
      <c r="CO120" s="833"/>
      <c r="CP120" s="834" t="s">
        <v>347</v>
      </c>
      <c r="CQ120" s="835"/>
      <c r="CR120" s="835"/>
      <c r="CS120" s="835"/>
      <c r="CT120" s="835"/>
      <c r="CU120" s="835"/>
      <c r="CV120" s="835"/>
      <c r="CW120" s="835"/>
      <c r="CX120" s="835"/>
      <c r="CY120" s="835"/>
      <c r="CZ120" s="835"/>
      <c r="DA120" s="835"/>
      <c r="DB120" s="835"/>
      <c r="DC120" s="835"/>
      <c r="DD120" s="835"/>
      <c r="DE120" s="835"/>
      <c r="DF120" s="836"/>
      <c r="DG120" s="737" t="s">
        <v>65</v>
      </c>
      <c r="DH120" s="738"/>
      <c r="DI120" s="738"/>
      <c r="DJ120" s="738"/>
      <c r="DK120" s="738"/>
      <c r="DL120" s="738" t="s">
        <v>65</v>
      </c>
      <c r="DM120" s="738"/>
      <c r="DN120" s="738"/>
      <c r="DO120" s="738"/>
      <c r="DP120" s="738"/>
      <c r="DQ120" s="738">
        <v>4238169</v>
      </c>
      <c r="DR120" s="738"/>
      <c r="DS120" s="738"/>
      <c r="DT120" s="738"/>
      <c r="DU120" s="738"/>
      <c r="DV120" s="746">
        <v>61</v>
      </c>
      <c r="DW120" s="746"/>
      <c r="DX120" s="746"/>
      <c r="DY120" s="746"/>
      <c r="DZ120" s="747"/>
    </row>
    <row r="121" spans="1:130" s="502" customFormat="1" ht="26.25" customHeight="1" x14ac:dyDescent="0.15">
      <c r="A121" s="827"/>
      <c r="B121" s="768"/>
      <c r="C121" s="790" t="s">
        <v>410</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65</v>
      </c>
      <c r="AB121" s="777"/>
      <c r="AC121" s="777"/>
      <c r="AD121" s="777"/>
      <c r="AE121" s="778"/>
      <c r="AF121" s="779" t="s">
        <v>65</v>
      </c>
      <c r="AG121" s="777"/>
      <c r="AH121" s="777"/>
      <c r="AI121" s="777"/>
      <c r="AJ121" s="778"/>
      <c r="AK121" s="779" t="s">
        <v>65</v>
      </c>
      <c r="AL121" s="777"/>
      <c r="AM121" s="777"/>
      <c r="AN121" s="777"/>
      <c r="AO121" s="778"/>
      <c r="AP121" s="780" t="s">
        <v>65</v>
      </c>
      <c r="AQ121" s="781"/>
      <c r="AR121" s="781"/>
      <c r="AS121" s="781"/>
      <c r="AT121" s="782"/>
      <c r="AU121" s="837"/>
      <c r="AV121" s="838"/>
      <c r="AW121" s="838"/>
      <c r="AX121" s="838"/>
      <c r="AY121" s="839"/>
      <c r="AZ121" s="760" t="s">
        <v>411</v>
      </c>
      <c r="BA121" s="761"/>
      <c r="BB121" s="761"/>
      <c r="BC121" s="761"/>
      <c r="BD121" s="761"/>
      <c r="BE121" s="761"/>
      <c r="BF121" s="761"/>
      <c r="BG121" s="761"/>
      <c r="BH121" s="761"/>
      <c r="BI121" s="761"/>
      <c r="BJ121" s="761"/>
      <c r="BK121" s="761"/>
      <c r="BL121" s="761"/>
      <c r="BM121" s="761"/>
      <c r="BN121" s="761"/>
      <c r="BO121" s="761"/>
      <c r="BP121" s="762"/>
      <c r="BQ121" s="763">
        <v>1042168</v>
      </c>
      <c r="BR121" s="764"/>
      <c r="BS121" s="764"/>
      <c r="BT121" s="764"/>
      <c r="BU121" s="764"/>
      <c r="BV121" s="764">
        <v>1116678</v>
      </c>
      <c r="BW121" s="764"/>
      <c r="BX121" s="764"/>
      <c r="BY121" s="764"/>
      <c r="BZ121" s="764"/>
      <c r="CA121" s="764">
        <v>999249</v>
      </c>
      <c r="CB121" s="764"/>
      <c r="CC121" s="764"/>
      <c r="CD121" s="764"/>
      <c r="CE121" s="764"/>
      <c r="CF121" s="765">
        <v>14.4</v>
      </c>
      <c r="CG121" s="766"/>
      <c r="CH121" s="766"/>
      <c r="CI121" s="766"/>
      <c r="CJ121" s="766"/>
      <c r="CK121" s="840"/>
      <c r="CL121" s="841"/>
      <c r="CM121" s="841"/>
      <c r="CN121" s="841"/>
      <c r="CO121" s="842"/>
      <c r="CP121" s="843" t="s">
        <v>348</v>
      </c>
      <c r="CQ121" s="844"/>
      <c r="CR121" s="844"/>
      <c r="CS121" s="844"/>
      <c r="CT121" s="844"/>
      <c r="CU121" s="844"/>
      <c r="CV121" s="844"/>
      <c r="CW121" s="844"/>
      <c r="CX121" s="844"/>
      <c r="CY121" s="844"/>
      <c r="CZ121" s="844"/>
      <c r="DA121" s="844"/>
      <c r="DB121" s="844"/>
      <c r="DC121" s="844"/>
      <c r="DD121" s="844"/>
      <c r="DE121" s="844"/>
      <c r="DF121" s="845"/>
      <c r="DG121" s="763" t="s">
        <v>65</v>
      </c>
      <c r="DH121" s="764"/>
      <c r="DI121" s="764"/>
      <c r="DJ121" s="764"/>
      <c r="DK121" s="764"/>
      <c r="DL121" s="764" t="s">
        <v>65</v>
      </c>
      <c r="DM121" s="764"/>
      <c r="DN121" s="764"/>
      <c r="DO121" s="764"/>
      <c r="DP121" s="764"/>
      <c r="DQ121" s="764">
        <v>54117</v>
      </c>
      <c r="DR121" s="764"/>
      <c r="DS121" s="764"/>
      <c r="DT121" s="764"/>
      <c r="DU121" s="764"/>
      <c r="DV121" s="772">
        <v>0.8</v>
      </c>
      <c r="DW121" s="772"/>
      <c r="DX121" s="772"/>
      <c r="DY121" s="772"/>
      <c r="DZ121" s="773"/>
    </row>
    <row r="122" spans="1:130" s="502" customFormat="1" ht="26.25" customHeight="1" x14ac:dyDescent="0.15">
      <c r="A122" s="827"/>
      <c r="B122" s="768"/>
      <c r="C122" s="769" t="s">
        <v>393</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65</v>
      </c>
      <c r="AB122" s="777"/>
      <c r="AC122" s="777"/>
      <c r="AD122" s="777"/>
      <c r="AE122" s="778"/>
      <c r="AF122" s="779" t="s">
        <v>65</v>
      </c>
      <c r="AG122" s="777"/>
      <c r="AH122" s="777"/>
      <c r="AI122" s="777"/>
      <c r="AJ122" s="778"/>
      <c r="AK122" s="779" t="s">
        <v>65</v>
      </c>
      <c r="AL122" s="777"/>
      <c r="AM122" s="777"/>
      <c r="AN122" s="777"/>
      <c r="AO122" s="778"/>
      <c r="AP122" s="780" t="s">
        <v>65</v>
      </c>
      <c r="AQ122" s="781"/>
      <c r="AR122" s="781"/>
      <c r="AS122" s="781"/>
      <c r="AT122" s="782"/>
      <c r="AU122" s="837"/>
      <c r="AV122" s="838"/>
      <c r="AW122" s="838"/>
      <c r="AX122" s="838"/>
      <c r="AY122" s="839"/>
      <c r="AZ122" s="804" t="s">
        <v>412</v>
      </c>
      <c r="BA122" s="788"/>
      <c r="BB122" s="788"/>
      <c r="BC122" s="788"/>
      <c r="BD122" s="788"/>
      <c r="BE122" s="788"/>
      <c r="BF122" s="788"/>
      <c r="BG122" s="788"/>
      <c r="BH122" s="788"/>
      <c r="BI122" s="788"/>
      <c r="BJ122" s="788"/>
      <c r="BK122" s="788"/>
      <c r="BL122" s="788"/>
      <c r="BM122" s="788"/>
      <c r="BN122" s="788"/>
      <c r="BO122" s="788"/>
      <c r="BP122" s="789"/>
      <c r="BQ122" s="805">
        <v>12546772</v>
      </c>
      <c r="BR122" s="806"/>
      <c r="BS122" s="806"/>
      <c r="BT122" s="806"/>
      <c r="BU122" s="806"/>
      <c r="BV122" s="806">
        <v>12982873</v>
      </c>
      <c r="BW122" s="806"/>
      <c r="BX122" s="806"/>
      <c r="BY122" s="806"/>
      <c r="BZ122" s="806"/>
      <c r="CA122" s="806">
        <v>14397293</v>
      </c>
      <c r="CB122" s="806"/>
      <c r="CC122" s="806"/>
      <c r="CD122" s="806"/>
      <c r="CE122" s="806"/>
      <c r="CF122" s="846">
        <v>207.2</v>
      </c>
      <c r="CG122" s="847"/>
      <c r="CH122" s="847"/>
      <c r="CI122" s="847"/>
      <c r="CJ122" s="847"/>
      <c r="CK122" s="840"/>
      <c r="CL122" s="841"/>
      <c r="CM122" s="841"/>
      <c r="CN122" s="841"/>
      <c r="CO122" s="842"/>
      <c r="CP122" s="843" t="s">
        <v>345</v>
      </c>
      <c r="CQ122" s="844"/>
      <c r="CR122" s="844"/>
      <c r="CS122" s="844"/>
      <c r="CT122" s="844"/>
      <c r="CU122" s="844"/>
      <c r="CV122" s="844"/>
      <c r="CW122" s="844"/>
      <c r="CX122" s="844"/>
      <c r="CY122" s="844"/>
      <c r="CZ122" s="844"/>
      <c r="DA122" s="844"/>
      <c r="DB122" s="844"/>
      <c r="DC122" s="844"/>
      <c r="DD122" s="844"/>
      <c r="DE122" s="844"/>
      <c r="DF122" s="845"/>
      <c r="DG122" s="763">
        <v>24763</v>
      </c>
      <c r="DH122" s="764"/>
      <c r="DI122" s="764"/>
      <c r="DJ122" s="764"/>
      <c r="DK122" s="764"/>
      <c r="DL122" s="764">
        <v>21195</v>
      </c>
      <c r="DM122" s="764"/>
      <c r="DN122" s="764"/>
      <c r="DO122" s="764"/>
      <c r="DP122" s="764"/>
      <c r="DQ122" s="764">
        <v>17099</v>
      </c>
      <c r="DR122" s="764"/>
      <c r="DS122" s="764"/>
      <c r="DT122" s="764"/>
      <c r="DU122" s="764"/>
      <c r="DV122" s="772">
        <v>0.2</v>
      </c>
      <c r="DW122" s="772"/>
      <c r="DX122" s="772"/>
      <c r="DY122" s="772"/>
      <c r="DZ122" s="773"/>
    </row>
    <row r="123" spans="1:130" s="502" customFormat="1" ht="26.25" customHeight="1" x14ac:dyDescent="0.15">
      <c r="A123" s="827"/>
      <c r="B123" s="768"/>
      <c r="C123" s="769" t="s">
        <v>399</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65</v>
      </c>
      <c r="AB123" s="777"/>
      <c r="AC123" s="777"/>
      <c r="AD123" s="777"/>
      <c r="AE123" s="778"/>
      <c r="AF123" s="779" t="s">
        <v>65</v>
      </c>
      <c r="AG123" s="777"/>
      <c r="AH123" s="777"/>
      <c r="AI123" s="777"/>
      <c r="AJ123" s="778"/>
      <c r="AK123" s="779" t="s">
        <v>65</v>
      </c>
      <c r="AL123" s="777"/>
      <c r="AM123" s="777"/>
      <c r="AN123" s="777"/>
      <c r="AO123" s="778"/>
      <c r="AP123" s="780" t="s">
        <v>65</v>
      </c>
      <c r="AQ123" s="781"/>
      <c r="AR123" s="781"/>
      <c r="AS123" s="781"/>
      <c r="AT123" s="782"/>
      <c r="AU123" s="848"/>
      <c r="AV123" s="849"/>
      <c r="AW123" s="849"/>
      <c r="AX123" s="849"/>
      <c r="AY123" s="849"/>
      <c r="AZ123" s="810" t="s">
        <v>120</v>
      </c>
      <c r="BA123" s="810"/>
      <c r="BB123" s="810"/>
      <c r="BC123" s="810"/>
      <c r="BD123" s="810"/>
      <c r="BE123" s="810"/>
      <c r="BF123" s="810"/>
      <c r="BG123" s="810"/>
      <c r="BH123" s="810"/>
      <c r="BI123" s="810"/>
      <c r="BJ123" s="810"/>
      <c r="BK123" s="810"/>
      <c r="BL123" s="810"/>
      <c r="BM123" s="810"/>
      <c r="BN123" s="810"/>
      <c r="BO123" s="793" t="s">
        <v>413</v>
      </c>
      <c r="BP123" s="811"/>
      <c r="BQ123" s="850">
        <v>15274117</v>
      </c>
      <c r="BR123" s="851"/>
      <c r="BS123" s="851"/>
      <c r="BT123" s="851"/>
      <c r="BU123" s="851"/>
      <c r="BV123" s="851">
        <v>15496343</v>
      </c>
      <c r="BW123" s="851"/>
      <c r="BX123" s="851"/>
      <c r="BY123" s="851"/>
      <c r="BZ123" s="851"/>
      <c r="CA123" s="851">
        <v>17319094</v>
      </c>
      <c r="CB123" s="851"/>
      <c r="CC123" s="851"/>
      <c r="CD123" s="851"/>
      <c r="CE123" s="851"/>
      <c r="CF123" s="812"/>
      <c r="CG123" s="813"/>
      <c r="CH123" s="813"/>
      <c r="CI123" s="813"/>
      <c r="CJ123" s="814"/>
      <c r="CK123" s="840"/>
      <c r="CL123" s="841"/>
      <c r="CM123" s="841"/>
      <c r="CN123" s="841"/>
      <c r="CO123" s="842"/>
      <c r="CP123" s="843" t="s">
        <v>342</v>
      </c>
      <c r="CQ123" s="844"/>
      <c r="CR123" s="844"/>
      <c r="CS123" s="844"/>
      <c r="CT123" s="844"/>
      <c r="CU123" s="844"/>
      <c r="CV123" s="844"/>
      <c r="CW123" s="844"/>
      <c r="CX123" s="844"/>
      <c r="CY123" s="844"/>
      <c r="CZ123" s="844"/>
      <c r="DA123" s="844"/>
      <c r="DB123" s="844"/>
      <c r="DC123" s="844"/>
      <c r="DD123" s="844"/>
      <c r="DE123" s="844"/>
      <c r="DF123" s="845"/>
      <c r="DG123" s="776" t="s">
        <v>65</v>
      </c>
      <c r="DH123" s="777"/>
      <c r="DI123" s="777"/>
      <c r="DJ123" s="777"/>
      <c r="DK123" s="778"/>
      <c r="DL123" s="779" t="s">
        <v>65</v>
      </c>
      <c r="DM123" s="777"/>
      <c r="DN123" s="777"/>
      <c r="DO123" s="777"/>
      <c r="DP123" s="778"/>
      <c r="DQ123" s="779" t="s">
        <v>65</v>
      </c>
      <c r="DR123" s="777"/>
      <c r="DS123" s="777"/>
      <c r="DT123" s="777"/>
      <c r="DU123" s="778"/>
      <c r="DV123" s="780" t="s">
        <v>65</v>
      </c>
      <c r="DW123" s="781"/>
      <c r="DX123" s="781"/>
      <c r="DY123" s="781"/>
      <c r="DZ123" s="782"/>
    </row>
    <row r="124" spans="1:130" s="502" customFormat="1" ht="26.25" customHeight="1" thickBot="1" x14ac:dyDescent="0.2">
      <c r="A124" s="827"/>
      <c r="B124" s="768"/>
      <c r="C124" s="769" t="s">
        <v>402</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65</v>
      </c>
      <c r="AB124" s="777"/>
      <c r="AC124" s="777"/>
      <c r="AD124" s="777"/>
      <c r="AE124" s="778"/>
      <c r="AF124" s="779" t="s">
        <v>65</v>
      </c>
      <c r="AG124" s="777"/>
      <c r="AH124" s="777"/>
      <c r="AI124" s="777"/>
      <c r="AJ124" s="778"/>
      <c r="AK124" s="779" t="s">
        <v>65</v>
      </c>
      <c r="AL124" s="777"/>
      <c r="AM124" s="777"/>
      <c r="AN124" s="777"/>
      <c r="AO124" s="778"/>
      <c r="AP124" s="780" t="s">
        <v>65</v>
      </c>
      <c r="AQ124" s="781"/>
      <c r="AR124" s="781"/>
      <c r="AS124" s="781"/>
      <c r="AT124" s="782"/>
      <c r="AU124" s="852" t="s">
        <v>414</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144.69999999999999</v>
      </c>
      <c r="BR124" s="856"/>
      <c r="BS124" s="856"/>
      <c r="BT124" s="856"/>
      <c r="BU124" s="856"/>
      <c r="BV124" s="856">
        <v>178.9</v>
      </c>
      <c r="BW124" s="856"/>
      <c r="BX124" s="856"/>
      <c r="BY124" s="856"/>
      <c r="BZ124" s="856"/>
      <c r="CA124" s="856">
        <v>232</v>
      </c>
      <c r="CB124" s="856"/>
      <c r="CC124" s="856"/>
      <c r="CD124" s="856"/>
      <c r="CE124" s="856"/>
      <c r="CF124" s="857"/>
      <c r="CG124" s="858"/>
      <c r="CH124" s="858"/>
      <c r="CI124" s="858"/>
      <c r="CJ124" s="859"/>
      <c r="CK124" s="860"/>
      <c r="CL124" s="860"/>
      <c r="CM124" s="860"/>
      <c r="CN124" s="860"/>
      <c r="CO124" s="861"/>
      <c r="CP124" s="843" t="s">
        <v>415</v>
      </c>
      <c r="CQ124" s="844"/>
      <c r="CR124" s="844"/>
      <c r="CS124" s="844"/>
      <c r="CT124" s="844"/>
      <c r="CU124" s="844"/>
      <c r="CV124" s="844"/>
      <c r="CW124" s="844"/>
      <c r="CX124" s="844"/>
      <c r="CY124" s="844"/>
      <c r="CZ124" s="844"/>
      <c r="DA124" s="844"/>
      <c r="DB124" s="844"/>
      <c r="DC124" s="844"/>
      <c r="DD124" s="844"/>
      <c r="DE124" s="844"/>
      <c r="DF124" s="845"/>
      <c r="DG124" s="820">
        <v>5366097</v>
      </c>
      <c r="DH124" s="821"/>
      <c r="DI124" s="821"/>
      <c r="DJ124" s="821"/>
      <c r="DK124" s="822"/>
      <c r="DL124" s="823">
        <v>4954767</v>
      </c>
      <c r="DM124" s="821"/>
      <c r="DN124" s="821"/>
      <c r="DO124" s="821"/>
      <c r="DP124" s="822"/>
      <c r="DQ124" s="823" t="s">
        <v>65</v>
      </c>
      <c r="DR124" s="821"/>
      <c r="DS124" s="821"/>
      <c r="DT124" s="821"/>
      <c r="DU124" s="822"/>
      <c r="DV124" s="824" t="s">
        <v>65</v>
      </c>
      <c r="DW124" s="825"/>
      <c r="DX124" s="825"/>
      <c r="DY124" s="825"/>
      <c r="DZ124" s="826"/>
    </row>
    <row r="125" spans="1:130" s="502" customFormat="1" ht="26.25" customHeight="1" x14ac:dyDescent="0.15">
      <c r="A125" s="827"/>
      <c r="B125" s="768"/>
      <c r="C125" s="769" t="s">
        <v>404</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65</v>
      </c>
      <c r="AB125" s="777"/>
      <c r="AC125" s="777"/>
      <c r="AD125" s="777"/>
      <c r="AE125" s="778"/>
      <c r="AF125" s="779" t="s">
        <v>65</v>
      </c>
      <c r="AG125" s="777"/>
      <c r="AH125" s="777"/>
      <c r="AI125" s="777"/>
      <c r="AJ125" s="778"/>
      <c r="AK125" s="779" t="s">
        <v>65</v>
      </c>
      <c r="AL125" s="777"/>
      <c r="AM125" s="777"/>
      <c r="AN125" s="777"/>
      <c r="AO125" s="778"/>
      <c r="AP125" s="780" t="s">
        <v>65</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416</v>
      </c>
      <c r="CL125" s="832"/>
      <c r="CM125" s="832"/>
      <c r="CN125" s="832"/>
      <c r="CO125" s="833"/>
      <c r="CP125" s="736" t="s">
        <v>417</v>
      </c>
      <c r="CQ125" s="725"/>
      <c r="CR125" s="725"/>
      <c r="CS125" s="725"/>
      <c r="CT125" s="725"/>
      <c r="CU125" s="725"/>
      <c r="CV125" s="725"/>
      <c r="CW125" s="725"/>
      <c r="CX125" s="725"/>
      <c r="CY125" s="725"/>
      <c r="CZ125" s="725"/>
      <c r="DA125" s="725"/>
      <c r="DB125" s="725"/>
      <c r="DC125" s="725"/>
      <c r="DD125" s="725"/>
      <c r="DE125" s="725"/>
      <c r="DF125" s="726"/>
      <c r="DG125" s="737" t="s">
        <v>65</v>
      </c>
      <c r="DH125" s="738"/>
      <c r="DI125" s="738"/>
      <c r="DJ125" s="738"/>
      <c r="DK125" s="738"/>
      <c r="DL125" s="738" t="s">
        <v>65</v>
      </c>
      <c r="DM125" s="738"/>
      <c r="DN125" s="738"/>
      <c r="DO125" s="738"/>
      <c r="DP125" s="738"/>
      <c r="DQ125" s="738" t="s">
        <v>65</v>
      </c>
      <c r="DR125" s="738"/>
      <c r="DS125" s="738"/>
      <c r="DT125" s="738"/>
      <c r="DU125" s="738"/>
      <c r="DV125" s="746" t="s">
        <v>65</v>
      </c>
      <c r="DW125" s="746"/>
      <c r="DX125" s="746"/>
      <c r="DY125" s="746"/>
      <c r="DZ125" s="747"/>
    </row>
    <row r="126" spans="1:130" s="502" customFormat="1" ht="26.25" customHeight="1" thickBot="1" x14ac:dyDescent="0.2">
      <c r="A126" s="827"/>
      <c r="B126" s="768"/>
      <c r="C126" s="769" t="s">
        <v>406</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v>1155</v>
      </c>
      <c r="AB126" s="777"/>
      <c r="AC126" s="777"/>
      <c r="AD126" s="777"/>
      <c r="AE126" s="778"/>
      <c r="AF126" s="779">
        <v>1190</v>
      </c>
      <c r="AG126" s="777"/>
      <c r="AH126" s="777"/>
      <c r="AI126" s="777"/>
      <c r="AJ126" s="778"/>
      <c r="AK126" s="779">
        <v>877</v>
      </c>
      <c r="AL126" s="777"/>
      <c r="AM126" s="777"/>
      <c r="AN126" s="777"/>
      <c r="AO126" s="778"/>
      <c r="AP126" s="780">
        <v>0</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418</v>
      </c>
      <c r="CQ126" s="761"/>
      <c r="CR126" s="761"/>
      <c r="CS126" s="761"/>
      <c r="CT126" s="761"/>
      <c r="CU126" s="761"/>
      <c r="CV126" s="761"/>
      <c r="CW126" s="761"/>
      <c r="CX126" s="761"/>
      <c r="CY126" s="761"/>
      <c r="CZ126" s="761"/>
      <c r="DA126" s="761"/>
      <c r="DB126" s="761"/>
      <c r="DC126" s="761"/>
      <c r="DD126" s="761"/>
      <c r="DE126" s="761"/>
      <c r="DF126" s="762"/>
      <c r="DG126" s="763" t="s">
        <v>65</v>
      </c>
      <c r="DH126" s="764"/>
      <c r="DI126" s="764"/>
      <c r="DJ126" s="764"/>
      <c r="DK126" s="764"/>
      <c r="DL126" s="764" t="s">
        <v>65</v>
      </c>
      <c r="DM126" s="764"/>
      <c r="DN126" s="764"/>
      <c r="DO126" s="764"/>
      <c r="DP126" s="764"/>
      <c r="DQ126" s="764" t="s">
        <v>65</v>
      </c>
      <c r="DR126" s="764"/>
      <c r="DS126" s="764"/>
      <c r="DT126" s="764"/>
      <c r="DU126" s="764"/>
      <c r="DV126" s="772" t="s">
        <v>65</v>
      </c>
      <c r="DW126" s="772"/>
      <c r="DX126" s="772"/>
      <c r="DY126" s="772"/>
      <c r="DZ126" s="773"/>
    </row>
    <row r="127" spans="1:130" s="502" customFormat="1" ht="26.25" customHeight="1" x14ac:dyDescent="0.15">
      <c r="A127" s="870"/>
      <c r="B127" s="816"/>
      <c r="C127" s="817" t="s">
        <v>419</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v>97</v>
      </c>
      <c r="AB127" s="777"/>
      <c r="AC127" s="777"/>
      <c r="AD127" s="777"/>
      <c r="AE127" s="778"/>
      <c r="AF127" s="779">
        <v>62</v>
      </c>
      <c r="AG127" s="777"/>
      <c r="AH127" s="777"/>
      <c r="AI127" s="777"/>
      <c r="AJ127" s="778"/>
      <c r="AK127" s="779">
        <v>27</v>
      </c>
      <c r="AL127" s="777"/>
      <c r="AM127" s="777"/>
      <c r="AN127" s="777"/>
      <c r="AO127" s="778"/>
      <c r="AP127" s="780">
        <v>0</v>
      </c>
      <c r="AQ127" s="781"/>
      <c r="AR127" s="781"/>
      <c r="AS127" s="781"/>
      <c r="AT127" s="782"/>
      <c r="AU127" s="867"/>
      <c r="AV127" s="867"/>
      <c r="AW127" s="867"/>
      <c r="AX127" s="871" t="s">
        <v>420</v>
      </c>
      <c r="AY127" s="872"/>
      <c r="AZ127" s="872"/>
      <c r="BA127" s="872"/>
      <c r="BB127" s="872"/>
      <c r="BC127" s="872"/>
      <c r="BD127" s="872"/>
      <c r="BE127" s="873"/>
      <c r="BF127" s="874" t="s">
        <v>421</v>
      </c>
      <c r="BG127" s="872"/>
      <c r="BH127" s="872"/>
      <c r="BI127" s="872"/>
      <c r="BJ127" s="872"/>
      <c r="BK127" s="872"/>
      <c r="BL127" s="873"/>
      <c r="BM127" s="874" t="s">
        <v>422</v>
      </c>
      <c r="BN127" s="872"/>
      <c r="BO127" s="872"/>
      <c r="BP127" s="872"/>
      <c r="BQ127" s="872"/>
      <c r="BR127" s="872"/>
      <c r="BS127" s="873"/>
      <c r="BT127" s="874" t="s">
        <v>423</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424</v>
      </c>
      <c r="CQ127" s="761"/>
      <c r="CR127" s="761"/>
      <c r="CS127" s="761"/>
      <c r="CT127" s="761"/>
      <c r="CU127" s="761"/>
      <c r="CV127" s="761"/>
      <c r="CW127" s="761"/>
      <c r="CX127" s="761"/>
      <c r="CY127" s="761"/>
      <c r="CZ127" s="761"/>
      <c r="DA127" s="761"/>
      <c r="DB127" s="761"/>
      <c r="DC127" s="761"/>
      <c r="DD127" s="761"/>
      <c r="DE127" s="761"/>
      <c r="DF127" s="762"/>
      <c r="DG127" s="763" t="s">
        <v>65</v>
      </c>
      <c r="DH127" s="764"/>
      <c r="DI127" s="764"/>
      <c r="DJ127" s="764"/>
      <c r="DK127" s="764"/>
      <c r="DL127" s="764" t="s">
        <v>65</v>
      </c>
      <c r="DM127" s="764"/>
      <c r="DN127" s="764"/>
      <c r="DO127" s="764"/>
      <c r="DP127" s="764"/>
      <c r="DQ127" s="764" t="s">
        <v>65</v>
      </c>
      <c r="DR127" s="764"/>
      <c r="DS127" s="764"/>
      <c r="DT127" s="764"/>
      <c r="DU127" s="764"/>
      <c r="DV127" s="772" t="s">
        <v>65</v>
      </c>
      <c r="DW127" s="772"/>
      <c r="DX127" s="772"/>
      <c r="DY127" s="772"/>
      <c r="DZ127" s="773"/>
    </row>
    <row r="128" spans="1:130" s="502" customFormat="1" ht="26.25" customHeight="1" thickBot="1" x14ac:dyDescent="0.2">
      <c r="A128" s="876" t="s">
        <v>425</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426</v>
      </c>
      <c r="X128" s="878"/>
      <c r="Y128" s="878"/>
      <c r="Z128" s="879"/>
      <c r="AA128" s="880">
        <v>126852</v>
      </c>
      <c r="AB128" s="881"/>
      <c r="AC128" s="881"/>
      <c r="AD128" s="881"/>
      <c r="AE128" s="882"/>
      <c r="AF128" s="883">
        <v>135091</v>
      </c>
      <c r="AG128" s="881"/>
      <c r="AH128" s="881"/>
      <c r="AI128" s="881"/>
      <c r="AJ128" s="882"/>
      <c r="AK128" s="883">
        <v>131811</v>
      </c>
      <c r="AL128" s="881"/>
      <c r="AM128" s="881"/>
      <c r="AN128" s="881"/>
      <c r="AO128" s="882"/>
      <c r="AP128" s="884"/>
      <c r="AQ128" s="885"/>
      <c r="AR128" s="885"/>
      <c r="AS128" s="885"/>
      <c r="AT128" s="886"/>
      <c r="AU128" s="867"/>
      <c r="AV128" s="867"/>
      <c r="AW128" s="867"/>
      <c r="AX128" s="724" t="s">
        <v>427</v>
      </c>
      <c r="AY128" s="725"/>
      <c r="AZ128" s="725"/>
      <c r="BA128" s="725"/>
      <c r="BB128" s="725"/>
      <c r="BC128" s="725"/>
      <c r="BD128" s="725"/>
      <c r="BE128" s="726"/>
      <c r="BF128" s="887" t="s">
        <v>65</v>
      </c>
      <c r="BG128" s="888"/>
      <c r="BH128" s="888"/>
      <c r="BI128" s="888"/>
      <c r="BJ128" s="888"/>
      <c r="BK128" s="888"/>
      <c r="BL128" s="889"/>
      <c r="BM128" s="887">
        <v>13.72</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428</v>
      </c>
      <c r="CQ128" s="895"/>
      <c r="CR128" s="895"/>
      <c r="CS128" s="895"/>
      <c r="CT128" s="895"/>
      <c r="CU128" s="895"/>
      <c r="CV128" s="895"/>
      <c r="CW128" s="895"/>
      <c r="CX128" s="895"/>
      <c r="CY128" s="895"/>
      <c r="CZ128" s="895"/>
      <c r="DA128" s="895"/>
      <c r="DB128" s="895"/>
      <c r="DC128" s="895"/>
      <c r="DD128" s="895"/>
      <c r="DE128" s="895"/>
      <c r="DF128" s="896"/>
      <c r="DG128" s="897" t="s">
        <v>65</v>
      </c>
      <c r="DH128" s="898"/>
      <c r="DI128" s="898"/>
      <c r="DJ128" s="898"/>
      <c r="DK128" s="898"/>
      <c r="DL128" s="898" t="s">
        <v>65</v>
      </c>
      <c r="DM128" s="898"/>
      <c r="DN128" s="898"/>
      <c r="DO128" s="898"/>
      <c r="DP128" s="898"/>
      <c r="DQ128" s="898" t="s">
        <v>65</v>
      </c>
      <c r="DR128" s="898"/>
      <c r="DS128" s="898"/>
      <c r="DT128" s="898"/>
      <c r="DU128" s="898"/>
      <c r="DV128" s="899" t="s">
        <v>65</v>
      </c>
      <c r="DW128" s="899"/>
      <c r="DX128" s="899"/>
      <c r="DY128" s="899"/>
      <c r="DZ128" s="900"/>
    </row>
    <row r="129" spans="1:131" s="502" customFormat="1" ht="26.25" customHeight="1" x14ac:dyDescent="0.15">
      <c r="A129" s="748" t="s">
        <v>46</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429</v>
      </c>
      <c r="X129" s="902"/>
      <c r="Y129" s="902"/>
      <c r="Z129" s="903"/>
      <c r="AA129" s="776">
        <v>7901557</v>
      </c>
      <c r="AB129" s="777"/>
      <c r="AC129" s="777"/>
      <c r="AD129" s="777"/>
      <c r="AE129" s="778"/>
      <c r="AF129" s="779">
        <v>7839569</v>
      </c>
      <c r="AG129" s="777"/>
      <c r="AH129" s="777"/>
      <c r="AI129" s="777"/>
      <c r="AJ129" s="778"/>
      <c r="AK129" s="779">
        <v>8102044</v>
      </c>
      <c r="AL129" s="777"/>
      <c r="AM129" s="777"/>
      <c r="AN129" s="777"/>
      <c r="AO129" s="778"/>
      <c r="AP129" s="904"/>
      <c r="AQ129" s="905"/>
      <c r="AR129" s="905"/>
      <c r="AS129" s="905"/>
      <c r="AT129" s="906"/>
      <c r="AU129" s="907"/>
      <c r="AV129" s="907"/>
      <c r="AW129" s="907"/>
      <c r="AX129" s="908" t="s">
        <v>430</v>
      </c>
      <c r="AY129" s="761"/>
      <c r="AZ129" s="761"/>
      <c r="BA129" s="761"/>
      <c r="BB129" s="761"/>
      <c r="BC129" s="761"/>
      <c r="BD129" s="761"/>
      <c r="BE129" s="762"/>
      <c r="BF129" s="909" t="s">
        <v>65</v>
      </c>
      <c r="BG129" s="910"/>
      <c r="BH129" s="910"/>
      <c r="BI129" s="910"/>
      <c r="BJ129" s="910"/>
      <c r="BK129" s="910"/>
      <c r="BL129" s="911"/>
      <c r="BM129" s="909">
        <v>18.72</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x14ac:dyDescent="0.15">
      <c r="A130" s="748" t="s">
        <v>431</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432</v>
      </c>
      <c r="X130" s="902"/>
      <c r="Y130" s="902"/>
      <c r="Z130" s="903"/>
      <c r="AA130" s="776">
        <v>1142399</v>
      </c>
      <c r="AB130" s="777"/>
      <c r="AC130" s="777"/>
      <c r="AD130" s="777"/>
      <c r="AE130" s="778"/>
      <c r="AF130" s="779">
        <v>1127587</v>
      </c>
      <c r="AG130" s="777"/>
      <c r="AH130" s="777"/>
      <c r="AI130" s="777"/>
      <c r="AJ130" s="778"/>
      <c r="AK130" s="779">
        <v>1152129</v>
      </c>
      <c r="AL130" s="777"/>
      <c r="AM130" s="777"/>
      <c r="AN130" s="777"/>
      <c r="AO130" s="778"/>
      <c r="AP130" s="904"/>
      <c r="AQ130" s="905"/>
      <c r="AR130" s="905"/>
      <c r="AS130" s="905"/>
      <c r="AT130" s="906"/>
      <c r="AU130" s="907"/>
      <c r="AV130" s="907"/>
      <c r="AW130" s="907"/>
      <c r="AX130" s="908" t="s">
        <v>433</v>
      </c>
      <c r="AY130" s="761"/>
      <c r="AZ130" s="761"/>
      <c r="BA130" s="761"/>
      <c r="BB130" s="761"/>
      <c r="BC130" s="761"/>
      <c r="BD130" s="761"/>
      <c r="BE130" s="762"/>
      <c r="BF130" s="915">
        <v>11.3</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434</v>
      </c>
      <c r="X131" s="923"/>
      <c r="Y131" s="923"/>
      <c r="Z131" s="924"/>
      <c r="AA131" s="820">
        <v>6759158</v>
      </c>
      <c r="AB131" s="821"/>
      <c r="AC131" s="821"/>
      <c r="AD131" s="821"/>
      <c r="AE131" s="822"/>
      <c r="AF131" s="823">
        <v>6711982</v>
      </c>
      <c r="AG131" s="821"/>
      <c r="AH131" s="821"/>
      <c r="AI131" s="821"/>
      <c r="AJ131" s="822"/>
      <c r="AK131" s="823">
        <v>6949915</v>
      </c>
      <c r="AL131" s="821"/>
      <c r="AM131" s="821"/>
      <c r="AN131" s="821"/>
      <c r="AO131" s="822"/>
      <c r="AP131" s="925"/>
      <c r="AQ131" s="926"/>
      <c r="AR131" s="926"/>
      <c r="AS131" s="926"/>
      <c r="AT131" s="927"/>
      <c r="AU131" s="907"/>
      <c r="AV131" s="907"/>
      <c r="AW131" s="907"/>
      <c r="AX131" s="928" t="s">
        <v>435</v>
      </c>
      <c r="AY131" s="895"/>
      <c r="AZ131" s="895"/>
      <c r="BA131" s="895"/>
      <c r="BB131" s="895"/>
      <c r="BC131" s="895"/>
      <c r="BD131" s="895"/>
      <c r="BE131" s="896"/>
      <c r="BF131" s="929">
        <v>232</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x14ac:dyDescent="0.15">
      <c r="A132" s="935" t="s">
        <v>436</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437</v>
      </c>
      <c r="W132" s="937"/>
      <c r="X132" s="937"/>
      <c r="Y132" s="937"/>
      <c r="Z132" s="938"/>
      <c r="AA132" s="939">
        <v>11.742779199999999</v>
      </c>
      <c r="AB132" s="940"/>
      <c r="AC132" s="940"/>
      <c r="AD132" s="940"/>
      <c r="AE132" s="941"/>
      <c r="AF132" s="942">
        <v>12.162249539999999</v>
      </c>
      <c r="AG132" s="940"/>
      <c r="AH132" s="940"/>
      <c r="AI132" s="940"/>
      <c r="AJ132" s="941"/>
      <c r="AK132" s="942">
        <v>10.18550587</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438</v>
      </c>
      <c r="W133" s="948"/>
      <c r="X133" s="948"/>
      <c r="Y133" s="948"/>
      <c r="Z133" s="949"/>
      <c r="AA133" s="950">
        <v>11.3</v>
      </c>
      <c r="AB133" s="951"/>
      <c r="AC133" s="951"/>
      <c r="AD133" s="951"/>
      <c r="AE133" s="952"/>
      <c r="AF133" s="950">
        <v>11.7</v>
      </c>
      <c r="AG133" s="951"/>
      <c r="AH133" s="951"/>
      <c r="AI133" s="951"/>
      <c r="AJ133" s="952"/>
      <c r="AK133" s="950">
        <v>11.3</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sheetData>
  <sheetProtection algorithmName="SHA-512" hashValue="tJAbND0cyKoy/BMP/AouDyDIcIoUt1cOmGW6f7GoqZZg0SVZGPAT9dvNvyTBx0hVm7zBIrJUy+Vl1l21j4SIdg==" saltValue="sG+Xk4tr5sQXwOhqkLq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eZLxxabPhAYcJrzMviLsFVdYo+H9LR/5hTzn9agA9YVWlTCdOlKILuUdD3mpgpvivk+UXfr344NU449/QHVDaw==" saltValue="/ZExG+wDPIKfhCW8JdXN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H3t5s6nHZHfBIYhGPN8rr1C5A4SfiysqdVaI2SVM6FT8km1WhCglvnj5gH5UGEjwXaVQA/9ni9EIi/2P0AWeg==" saltValue="/2k44MdWNX2BptEHMJzWc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439</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440</v>
      </c>
      <c r="AL6" s="962"/>
      <c r="AM6" s="962"/>
      <c r="AN6" s="962"/>
      <c r="AO6" s="957"/>
      <c r="AP6" s="957"/>
      <c r="AQ6" s="957"/>
      <c r="AR6" s="957"/>
    </row>
    <row r="7" spans="1:46" ht="13.5" customHeight="1"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441</v>
      </c>
      <c r="AP7" s="968"/>
      <c r="AQ7" s="969" t="s">
        <v>442</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443</v>
      </c>
      <c r="AQ8" s="976" t="s">
        <v>444</v>
      </c>
      <c r="AR8" s="977" t="s">
        <v>445</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446</v>
      </c>
      <c r="AL9" s="979"/>
      <c r="AM9" s="979"/>
      <c r="AN9" s="980"/>
      <c r="AO9" s="981">
        <v>2437390</v>
      </c>
      <c r="AP9" s="981">
        <v>93176</v>
      </c>
      <c r="AQ9" s="982">
        <v>83474</v>
      </c>
      <c r="AR9" s="983">
        <v>11.6</v>
      </c>
    </row>
    <row r="10" spans="1:46" ht="13.5" customHeight="1"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447</v>
      </c>
      <c r="AL10" s="979"/>
      <c r="AM10" s="979"/>
      <c r="AN10" s="980"/>
      <c r="AO10" s="984">
        <v>385725</v>
      </c>
      <c r="AP10" s="984">
        <v>14745</v>
      </c>
      <c r="AQ10" s="985">
        <v>8278</v>
      </c>
      <c r="AR10" s="986">
        <v>78.099999999999994</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448</v>
      </c>
      <c r="AL11" s="979"/>
      <c r="AM11" s="979"/>
      <c r="AN11" s="980"/>
      <c r="AO11" s="984">
        <v>184325</v>
      </c>
      <c r="AP11" s="984">
        <v>7046</v>
      </c>
      <c r="AQ11" s="985">
        <v>1520</v>
      </c>
      <c r="AR11" s="986">
        <v>363.6</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449</v>
      </c>
      <c r="AL12" s="979"/>
      <c r="AM12" s="979"/>
      <c r="AN12" s="980"/>
      <c r="AO12" s="984" t="s">
        <v>322</v>
      </c>
      <c r="AP12" s="984" t="s">
        <v>322</v>
      </c>
      <c r="AQ12" s="985">
        <v>13</v>
      </c>
      <c r="AR12" s="986" t="s">
        <v>322</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450</v>
      </c>
      <c r="AL13" s="979"/>
      <c r="AM13" s="979"/>
      <c r="AN13" s="980"/>
      <c r="AO13" s="984">
        <v>108588</v>
      </c>
      <c r="AP13" s="984">
        <v>4151</v>
      </c>
      <c r="AQ13" s="985">
        <v>2948</v>
      </c>
      <c r="AR13" s="986">
        <v>40.799999999999997</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451</v>
      </c>
      <c r="AL14" s="979"/>
      <c r="AM14" s="979"/>
      <c r="AN14" s="980"/>
      <c r="AO14" s="984">
        <v>155751</v>
      </c>
      <c r="AP14" s="984">
        <v>5954</v>
      </c>
      <c r="AQ14" s="985">
        <v>1798</v>
      </c>
      <c r="AR14" s="986">
        <v>231.1</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87" t="s">
        <v>452</v>
      </c>
      <c r="AL15" s="988"/>
      <c r="AM15" s="988"/>
      <c r="AN15" s="989"/>
      <c r="AO15" s="984">
        <v>-239093</v>
      </c>
      <c r="AP15" s="984">
        <v>-9140</v>
      </c>
      <c r="AQ15" s="985">
        <v>-6111</v>
      </c>
      <c r="AR15" s="986">
        <v>49.6</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120</v>
      </c>
      <c r="AL16" s="988"/>
      <c r="AM16" s="988"/>
      <c r="AN16" s="989"/>
      <c r="AO16" s="984">
        <v>3032686</v>
      </c>
      <c r="AP16" s="984">
        <v>115933</v>
      </c>
      <c r="AQ16" s="985">
        <v>91920</v>
      </c>
      <c r="AR16" s="986">
        <v>26.1</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7"/>
      <c r="AL17" s="957"/>
      <c r="AM17" s="957"/>
      <c r="AN17" s="957"/>
      <c r="AO17" s="957"/>
      <c r="AP17" s="957"/>
      <c r="AQ17" s="957"/>
      <c r="AR17" s="990"/>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1"/>
      <c r="AR18" s="991"/>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453</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2"/>
      <c r="AL20" s="993"/>
      <c r="AM20" s="993"/>
      <c r="AN20" s="994"/>
      <c r="AO20" s="995" t="s">
        <v>454</v>
      </c>
      <c r="AP20" s="996" t="s">
        <v>455</v>
      </c>
      <c r="AQ20" s="997" t="s">
        <v>456</v>
      </c>
      <c r="AR20" s="998"/>
    </row>
    <row r="21" spans="1:46" s="1007" customFormat="1" x14ac:dyDescent="0.15">
      <c r="A21" s="999"/>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1000" t="s">
        <v>457</v>
      </c>
      <c r="AL21" s="1001"/>
      <c r="AM21" s="1001"/>
      <c r="AN21" s="1002"/>
      <c r="AO21" s="1003">
        <v>9.86</v>
      </c>
      <c r="AP21" s="1004">
        <v>8.52</v>
      </c>
      <c r="AQ21" s="1005">
        <v>1.34</v>
      </c>
      <c r="AR21" s="962"/>
      <c r="AS21" s="1006"/>
      <c r="AT21" s="999"/>
    </row>
    <row r="22" spans="1:46" s="1007" customFormat="1" x14ac:dyDescent="0.15">
      <c r="A22" s="999"/>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1000" t="s">
        <v>458</v>
      </c>
      <c r="AL22" s="1001"/>
      <c r="AM22" s="1001"/>
      <c r="AN22" s="1002"/>
      <c r="AO22" s="1008">
        <v>99.8</v>
      </c>
      <c r="AP22" s="1009">
        <v>97.5</v>
      </c>
      <c r="AQ22" s="1010">
        <v>2.2999999999999998</v>
      </c>
      <c r="AR22" s="991"/>
      <c r="AS22" s="1006"/>
      <c r="AT22" s="999"/>
    </row>
    <row r="23" spans="1:46" s="1007" customFormat="1" x14ac:dyDescent="0.15">
      <c r="A23" s="999"/>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1"/>
      <c r="AQ23" s="991"/>
      <c r="AR23" s="991"/>
      <c r="AS23" s="1006"/>
      <c r="AT23" s="999"/>
    </row>
    <row r="24" spans="1:46" s="1007" customFormat="1" x14ac:dyDescent="0.15">
      <c r="A24" s="999"/>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1"/>
      <c r="AQ24" s="991"/>
      <c r="AR24" s="991"/>
      <c r="AS24" s="1006"/>
      <c r="AT24" s="999"/>
    </row>
    <row r="25" spans="1:46" s="1007" customFormat="1" x14ac:dyDescent="0.15">
      <c r="A25" s="1011"/>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3"/>
      <c r="AQ25" s="1013"/>
      <c r="AR25" s="1013"/>
      <c r="AS25" s="1014"/>
      <c r="AT25" s="999"/>
    </row>
    <row r="26" spans="1:46" s="1007" customFormat="1" x14ac:dyDescent="0.15">
      <c r="A26" s="962" t="s">
        <v>459</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1"/>
      <c r="AQ26" s="991"/>
      <c r="AR26" s="991"/>
      <c r="AS26" s="962"/>
      <c r="AT26" s="962"/>
    </row>
    <row r="27" spans="1:46" x14ac:dyDescent="0.15">
      <c r="A27" s="1015"/>
      <c r="AO27" s="957"/>
      <c r="AP27" s="957"/>
      <c r="AQ27" s="957"/>
      <c r="AR27" s="957"/>
      <c r="AS27" s="957"/>
      <c r="AT27" s="957"/>
    </row>
    <row r="28" spans="1:46" ht="17.25" x14ac:dyDescent="0.15">
      <c r="A28" s="958" t="s">
        <v>460</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6"/>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461</v>
      </c>
      <c r="AL29" s="962"/>
      <c r="AM29" s="962"/>
      <c r="AN29" s="962"/>
      <c r="AO29" s="957"/>
      <c r="AP29" s="957"/>
      <c r="AQ29" s="957"/>
      <c r="AR29" s="957"/>
      <c r="AS29" s="1017"/>
    </row>
    <row r="30" spans="1:46" ht="13.5" customHeight="1"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441</v>
      </c>
      <c r="AP30" s="968"/>
      <c r="AQ30" s="969" t="s">
        <v>442</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443</v>
      </c>
      <c r="AQ31" s="976" t="s">
        <v>444</v>
      </c>
      <c r="AR31" s="977" t="s">
        <v>445</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8" t="s">
        <v>462</v>
      </c>
      <c r="AL32" s="1019"/>
      <c r="AM32" s="1019"/>
      <c r="AN32" s="1020"/>
      <c r="AO32" s="1021">
        <v>1218984</v>
      </c>
      <c r="AP32" s="1021">
        <v>46599</v>
      </c>
      <c r="AQ32" s="1022">
        <v>52518</v>
      </c>
      <c r="AR32" s="1023">
        <v>-11.3</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8" t="s">
        <v>463</v>
      </c>
      <c r="AL33" s="1019"/>
      <c r="AM33" s="1019"/>
      <c r="AN33" s="1020"/>
      <c r="AO33" s="1021" t="s">
        <v>322</v>
      </c>
      <c r="AP33" s="1021" t="s">
        <v>322</v>
      </c>
      <c r="AQ33" s="1022" t="s">
        <v>322</v>
      </c>
      <c r="AR33" s="1023" t="s">
        <v>322</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8" t="s">
        <v>464</v>
      </c>
      <c r="AL34" s="1019"/>
      <c r="AM34" s="1019"/>
      <c r="AN34" s="1020"/>
      <c r="AO34" s="1021" t="s">
        <v>322</v>
      </c>
      <c r="AP34" s="1021" t="s">
        <v>322</v>
      </c>
      <c r="AQ34" s="1022">
        <v>24</v>
      </c>
      <c r="AR34" s="1023" t="s">
        <v>322</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8" t="s">
        <v>465</v>
      </c>
      <c r="AL35" s="1019"/>
      <c r="AM35" s="1019"/>
      <c r="AN35" s="1020"/>
      <c r="AO35" s="1021">
        <v>431761</v>
      </c>
      <c r="AP35" s="1021">
        <v>16505</v>
      </c>
      <c r="AQ35" s="1022">
        <v>18573</v>
      </c>
      <c r="AR35" s="1023">
        <v>-11.1</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8" t="s">
        <v>466</v>
      </c>
      <c r="AL36" s="1019"/>
      <c r="AM36" s="1019"/>
      <c r="AN36" s="1020"/>
      <c r="AO36" s="1021">
        <v>339472</v>
      </c>
      <c r="AP36" s="1021">
        <v>12977</v>
      </c>
      <c r="AQ36" s="1022">
        <v>2920</v>
      </c>
      <c r="AR36" s="1023">
        <v>344.4</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8" t="s">
        <v>467</v>
      </c>
      <c r="AL37" s="1019"/>
      <c r="AM37" s="1019"/>
      <c r="AN37" s="1020"/>
      <c r="AO37" s="1021">
        <v>904</v>
      </c>
      <c r="AP37" s="1021">
        <v>35</v>
      </c>
      <c r="AQ37" s="1022">
        <v>483</v>
      </c>
      <c r="AR37" s="1023">
        <v>-92.8</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4" t="s">
        <v>468</v>
      </c>
      <c r="AL38" s="1025"/>
      <c r="AM38" s="1025"/>
      <c r="AN38" s="1026"/>
      <c r="AO38" s="1027">
        <v>703</v>
      </c>
      <c r="AP38" s="1027">
        <v>27</v>
      </c>
      <c r="AQ38" s="1028">
        <v>1</v>
      </c>
      <c r="AR38" s="1010">
        <v>2600</v>
      </c>
      <c r="AS38" s="1017"/>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4" t="s">
        <v>469</v>
      </c>
      <c r="AL39" s="1025"/>
      <c r="AM39" s="1025"/>
      <c r="AN39" s="1026"/>
      <c r="AO39" s="1021">
        <v>-131811</v>
      </c>
      <c r="AP39" s="1021">
        <v>-5039</v>
      </c>
      <c r="AQ39" s="1022">
        <v>-4335</v>
      </c>
      <c r="AR39" s="1023">
        <v>16.2</v>
      </c>
      <c r="AS39" s="1017"/>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8" t="s">
        <v>470</v>
      </c>
      <c r="AL40" s="1019"/>
      <c r="AM40" s="1019"/>
      <c r="AN40" s="1020"/>
      <c r="AO40" s="1021">
        <v>-1152129</v>
      </c>
      <c r="AP40" s="1021">
        <v>-44043</v>
      </c>
      <c r="AQ40" s="1022">
        <v>-49481</v>
      </c>
      <c r="AR40" s="1023">
        <v>-11</v>
      </c>
      <c r="AS40" s="1017"/>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9" t="s">
        <v>230</v>
      </c>
      <c r="AL41" s="1030"/>
      <c r="AM41" s="1030"/>
      <c r="AN41" s="1031"/>
      <c r="AO41" s="1021">
        <v>707884</v>
      </c>
      <c r="AP41" s="1021">
        <v>27061</v>
      </c>
      <c r="AQ41" s="1022">
        <v>20703</v>
      </c>
      <c r="AR41" s="1023">
        <v>30.7</v>
      </c>
      <c r="AS41" s="1017"/>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2" t="s">
        <v>471</v>
      </c>
      <c r="AL42" s="957"/>
      <c r="AM42" s="957"/>
      <c r="AN42" s="957"/>
      <c r="AO42" s="957"/>
      <c r="AP42" s="957"/>
      <c r="AQ42" s="991"/>
      <c r="AR42" s="991"/>
      <c r="AS42" s="1017"/>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3"/>
      <c r="AQ43" s="991"/>
      <c r="AR43" s="957"/>
      <c r="AS43" s="1017"/>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1"/>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4"/>
      <c r="AR45" s="959"/>
      <c r="AS45" s="959"/>
      <c r="AT45" s="957"/>
    </row>
    <row r="46" spans="1:46" x14ac:dyDescent="0.15">
      <c r="A46" s="1035"/>
      <c r="B46" s="1035"/>
      <c r="C46" s="1035"/>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c r="AN46" s="1035"/>
      <c r="AO46" s="1035"/>
      <c r="AP46" s="1035"/>
      <c r="AQ46" s="1035"/>
      <c r="AR46" s="1035"/>
      <c r="AS46" s="1035"/>
      <c r="AT46" s="957"/>
    </row>
    <row r="47" spans="1:46" ht="17.25" customHeight="1" x14ac:dyDescent="0.15">
      <c r="A47" s="1036" t="s">
        <v>472</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7" t="s">
        <v>473</v>
      </c>
      <c r="AL48" s="1037"/>
      <c r="AM48" s="1037"/>
      <c r="AN48" s="1037"/>
      <c r="AO48" s="1037"/>
      <c r="AP48" s="1037"/>
      <c r="AQ48" s="1038"/>
      <c r="AR48" s="1037"/>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9"/>
      <c r="AL49" s="1040"/>
      <c r="AM49" s="1041" t="s">
        <v>441</v>
      </c>
      <c r="AN49" s="1042" t="s">
        <v>474</v>
      </c>
      <c r="AO49" s="1043"/>
      <c r="AP49" s="1043"/>
      <c r="AQ49" s="1043"/>
      <c r="AR49" s="1044"/>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5"/>
      <c r="AL50" s="1046"/>
      <c r="AM50" s="1047"/>
      <c r="AN50" s="1048" t="s">
        <v>475</v>
      </c>
      <c r="AO50" s="1049" t="s">
        <v>476</v>
      </c>
      <c r="AP50" s="1050" t="s">
        <v>477</v>
      </c>
      <c r="AQ50" s="1051" t="s">
        <v>478</v>
      </c>
      <c r="AR50" s="1052" t="s">
        <v>479</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9" t="s">
        <v>480</v>
      </c>
      <c r="AL51" s="1040"/>
      <c r="AM51" s="1053">
        <v>2548968</v>
      </c>
      <c r="AN51" s="1054">
        <v>92508</v>
      </c>
      <c r="AO51" s="1055">
        <v>51.4</v>
      </c>
      <c r="AP51" s="1056">
        <v>65876</v>
      </c>
      <c r="AQ51" s="1057">
        <v>-19.399999999999999</v>
      </c>
      <c r="AR51" s="1058">
        <v>70.8</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9"/>
      <c r="AL52" s="1060" t="s">
        <v>481</v>
      </c>
      <c r="AM52" s="1061">
        <v>940604</v>
      </c>
      <c r="AN52" s="1062">
        <v>34137</v>
      </c>
      <c r="AO52" s="1063">
        <v>32.1</v>
      </c>
      <c r="AP52" s="1064">
        <v>36484</v>
      </c>
      <c r="AQ52" s="1065">
        <v>-3.8</v>
      </c>
      <c r="AR52" s="1066">
        <v>35.9</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9" t="s">
        <v>482</v>
      </c>
      <c r="AL53" s="1040"/>
      <c r="AM53" s="1053">
        <v>2071098</v>
      </c>
      <c r="AN53" s="1054">
        <v>75984</v>
      </c>
      <c r="AO53" s="1055">
        <v>-17.899999999999999</v>
      </c>
      <c r="AP53" s="1056">
        <v>68468</v>
      </c>
      <c r="AQ53" s="1057">
        <v>3.9</v>
      </c>
      <c r="AR53" s="1058">
        <v>-21.8</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9"/>
      <c r="AL54" s="1060" t="s">
        <v>481</v>
      </c>
      <c r="AM54" s="1061">
        <v>1076421</v>
      </c>
      <c r="AN54" s="1062">
        <v>39492</v>
      </c>
      <c r="AO54" s="1063">
        <v>15.7</v>
      </c>
      <c r="AP54" s="1064">
        <v>34140</v>
      </c>
      <c r="AQ54" s="1065">
        <v>-6.4</v>
      </c>
      <c r="AR54" s="1066">
        <v>22.1</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9" t="s">
        <v>483</v>
      </c>
      <c r="AL55" s="1040"/>
      <c r="AM55" s="1053">
        <v>2595984</v>
      </c>
      <c r="AN55" s="1054">
        <v>96233</v>
      </c>
      <c r="AO55" s="1055">
        <v>26.6</v>
      </c>
      <c r="AP55" s="1056">
        <v>69729</v>
      </c>
      <c r="AQ55" s="1057">
        <v>1.8</v>
      </c>
      <c r="AR55" s="1058">
        <v>24.8</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9"/>
      <c r="AL56" s="1060" t="s">
        <v>481</v>
      </c>
      <c r="AM56" s="1061">
        <v>1888083</v>
      </c>
      <c r="AN56" s="1062">
        <v>69991</v>
      </c>
      <c r="AO56" s="1063">
        <v>77.2</v>
      </c>
      <c r="AP56" s="1064">
        <v>38908</v>
      </c>
      <c r="AQ56" s="1065">
        <v>14</v>
      </c>
      <c r="AR56" s="1066">
        <v>63.2</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9" t="s">
        <v>484</v>
      </c>
      <c r="AL57" s="1040"/>
      <c r="AM57" s="1053">
        <v>4561516</v>
      </c>
      <c r="AN57" s="1054">
        <v>172185</v>
      </c>
      <c r="AO57" s="1055">
        <v>78.900000000000006</v>
      </c>
      <c r="AP57" s="1056">
        <v>74581</v>
      </c>
      <c r="AQ57" s="1057">
        <v>7</v>
      </c>
      <c r="AR57" s="1058">
        <v>71.900000000000006</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9"/>
      <c r="AL58" s="1060" t="s">
        <v>481</v>
      </c>
      <c r="AM58" s="1061">
        <v>2910090</v>
      </c>
      <c r="AN58" s="1062">
        <v>109848</v>
      </c>
      <c r="AO58" s="1063">
        <v>56.9</v>
      </c>
      <c r="AP58" s="1064">
        <v>41563</v>
      </c>
      <c r="AQ58" s="1065">
        <v>6.8</v>
      </c>
      <c r="AR58" s="1066">
        <v>50.1</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9" t="s">
        <v>485</v>
      </c>
      <c r="AL59" s="1040"/>
      <c r="AM59" s="1053">
        <v>7059885</v>
      </c>
      <c r="AN59" s="1054">
        <v>269884</v>
      </c>
      <c r="AO59" s="1055">
        <v>56.7</v>
      </c>
      <c r="AP59" s="1056">
        <v>76347</v>
      </c>
      <c r="AQ59" s="1057">
        <v>2.4</v>
      </c>
      <c r="AR59" s="1058">
        <v>54.3</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9"/>
      <c r="AL60" s="1060" t="s">
        <v>481</v>
      </c>
      <c r="AM60" s="1061">
        <v>5083665</v>
      </c>
      <c r="AN60" s="1062">
        <v>194337</v>
      </c>
      <c r="AO60" s="1063">
        <v>76.900000000000006</v>
      </c>
      <c r="AP60" s="1064">
        <v>41762</v>
      </c>
      <c r="AQ60" s="1065">
        <v>0.5</v>
      </c>
      <c r="AR60" s="1066">
        <v>76.400000000000006</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9" t="s">
        <v>486</v>
      </c>
      <c r="AL61" s="1067"/>
      <c r="AM61" s="1068">
        <v>3767490</v>
      </c>
      <c r="AN61" s="1069">
        <v>141359</v>
      </c>
      <c r="AO61" s="1070">
        <v>39.1</v>
      </c>
      <c r="AP61" s="1071">
        <v>71000</v>
      </c>
      <c r="AQ61" s="1072">
        <v>-0.9</v>
      </c>
      <c r="AR61" s="1058">
        <v>40</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9"/>
      <c r="AL62" s="1060" t="s">
        <v>481</v>
      </c>
      <c r="AM62" s="1061">
        <v>2379773</v>
      </c>
      <c r="AN62" s="1062">
        <v>89561</v>
      </c>
      <c r="AO62" s="1063">
        <v>51.8</v>
      </c>
      <c r="AP62" s="1064">
        <v>38571</v>
      </c>
      <c r="AQ62" s="1065">
        <v>2.2000000000000002</v>
      </c>
      <c r="AR62" s="1066">
        <v>49.6</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3"/>
      <c r="B66" s="1035"/>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035"/>
      <c r="AM66" s="1035"/>
      <c r="AN66" s="1035"/>
      <c r="AO66" s="1035"/>
      <c r="AP66" s="1035"/>
      <c r="AQ66" s="1035"/>
      <c r="AR66" s="1035"/>
      <c r="AS66" s="1074"/>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sheetData>
  <sheetProtection algorithmName="SHA-512" hashValue="h+dLGHcXomx+p1Q/LGBkYG7l/a0j4vnuYObvrRlSLfTuwSQ+3Y6ReIRm54wlfReFOfdST4vhOv5qSOqJVi8CGw==" saltValue="JI9lbjoV7S8dt0F9k1jmXw=="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G6pqDSQADXFWlhx6BZbDd8qLNG6QJ+/RVy9uICsWWn9Hs+qsWmWhw3uqeDT72EsGJe/Mb1fTa2Ev55W6uBVX4A==" saltValue="SKEb9g0VsZRhr8vfAUXO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aQ8twTON7V98r6x+fqnriFB1mB8FTUchu0l5pV++BeXaeu94tecNyvBtZzrJ1+h2QxC044rK8UPJnbkPYI4qeg==" saltValue="L3P6R8ghC8mbBUglaPR9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075" customWidth="1"/>
    <col min="2" max="16" width="14.625" style="1075" customWidth="1"/>
    <col min="17"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6"/>
      <c r="C45" s="1076"/>
      <c r="D45" s="1076"/>
      <c r="E45" s="1076"/>
      <c r="F45" s="1076"/>
      <c r="G45" s="1076"/>
      <c r="H45" s="1076"/>
      <c r="I45" s="1076"/>
      <c r="J45" s="1077" t="s">
        <v>487</v>
      </c>
    </row>
    <row r="46" spans="2:10" ht="29.25" customHeight="1" thickBot="1" x14ac:dyDescent="0.25">
      <c r="B46" s="1078" t="s">
        <v>26</v>
      </c>
      <c r="C46" s="1079"/>
      <c r="D46" s="1079"/>
      <c r="E46" s="1080" t="s">
        <v>488</v>
      </c>
      <c r="F46" s="1081" t="s">
        <v>4</v>
      </c>
      <c r="G46" s="1082" t="s">
        <v>5</v>
      </c>
      <c r="H46" s="1082" t="s">
        <v>6</v>
      </c>
      <c r="I46" s="1082" t="s">
        <v>7</v>
      </c>
      <c r="J46" s="1083" t="s">
        <v>8</v>
      </c>
    </row>
    <row r="47" spans="2:10" ht="57.75" customHeight="1" x14ac:dyDescent="0.15">
      <c r="B47" s="1084"/>
      <c r="C47" s="1085" t="s">
        <v>489</v>
      </c>
      <c r="D47" s="1085"/>
      <c r="E47" s="1086"/>
      <c r="F47" s="1087">
        <v>11.58</v>
      </c>
      <c r="G47" s="1088">
        <v>8.9700000000000006</v>
      </c>
      <c r="H47" s="1088">
        <v>6.43</v>
      </c>
      <c r="I47" s="1088">
        <v>4.7</v>
      </c>
      <c r="J47" s="1089">
        <v>4.55</v>
      </c>
    </row>
    <row r="48" spans="2:10" ht="57.75" customHeight="1" x14ac:dyDescent="0.15">
      <c r="B48" s="1090"/>
      <c r="C48" s="1091" t="s">
        <v>490</v>
      </c>
      <c r="D48" s="1091"/>
      <c r="E48" s="1092"/>
      <c r="F48" s="1093">
        <v>5.37</v>
      </c>
      <c r="G48" s="1094">
        <v>5.87</v>
      </c>
      <c r="H48" s="1094">
        <v>5.0199999999999996</v>
      </c>
      <c r="I48" s="1094">
        <v>4.88</v>
      </c>
      <c r="J48" s="1095">
        <v>5.86</v>
      </c>
    </row>
    <row r="49" spans="2:10" ht="57.75" customHeight="1" thickBot="1" x14ac:dyDescent="0.2">
      <c r="B49" s="1096"/>
      <c r="C49" s="1097" t="s">
        <v>491</v>
      </c>
      <c r="D49" s="1097"/>
      <c r="E49" s="1098"/>
      <c r="F49" s="1099" t="s">
        <v>492</v>
      </c>
      <c r="G49" s="1100" t="s">
        <v>493</v>
      </c>
      <c r="H49" s="1100" t="s">
        <v>494</v>
      </c>
      <c r="I49" s="1100" t="s">
        <v>495</v>
      </c>
      <c r="J49" s="1101">
        <v>1.1399999999999999</v>
      </c>
    </row>
    <row r="50" spans="2:10" ht="13.5" customHeight="1" x14ac:dyDescent="0.15"/>
  </sheetData>
  <sheetProtection algorithmName="SHA-512" hashValue="hP0tVLYAMe9nwzWgniocT5xneNwDxUyEaghyJjTIiuMe5GR84mESYH90TJWpdE1xvwh5B2RFq8YlHFZrR+cWtw==" saltValue="CZiBIXzTel2tq0o6LPAw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L1201-zai-104 </cp:lastModifiedBy>
  <cp:lastPrinted>2022-09-13T02:37:15Z</cp:lastPrinted>
  <dcterms:created xsi:type="dcterms:W3CDTF">2022-07-27T04:21:12Z</dcterms:created>
  <dcterms:modified xsi:type="dcterms:W3CDTF">2022-09-13T04:19:08Z</dcterms:modified>
  <cp:category/>
</cp:coreProperties>
</file>