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88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</sheets>
  <definedNames>
    <definedName name="_xlnm.Print_Area" localSheetId="0">'その１'!$A$1:$T$49</definedName>
    <definedName name="_xlnm.Print_Area" localSheetId="9">'その10'!$A$1:$T$49</definedName>
    <definedName name="_xlnm.Print_Area" localSheetId="10">'その11'!$A$1:$W$49</definedName>
    <definedName name="_xlnm.Print_Area" localSheetId="11">'その12'!$A$1:$P$49</definedName>
    <definedName name="_xlnm.Print_Area" localSheetId="1">'その２'!$A$1:$R$49</definedName>
    <definedName name="_xlnm.Print_Area" localSheetId="2">'その３'!$A$1:$W$49</definedName>
    <definedName name="_xlnm.Print_Area" localSheetId="3">'その４'!$A$1:$N$49</definedName>
    <definedName name="_xlnm.Print_Area" localSheetId="4">'その５'!$A$1:$W$49</definedName>
    <definedName name="_xlnm.Print_Area" localSheetId="5">'その６'!$A$1:$P$49</definedName>
    <definedName name="_xlnm.Print_Area" localSheetId="6">'その７'!$A$1:$W$49</definedName>
    <definedName name="_xlnm.Print_Area" localSheetId="7">'その８'!$A$1:$T$49</definedName>
    <definedName name="_xlnm.Print_Area" localSheetId="8">'その９'!$A$1:$W$49</definedName>
    <definedName name="_xlnm.Print_Titles" localSheetId="0">'その１'!$A:$B</definedName>
    <definedName name="_xlnm.Print_Titles" localSheetId="9">'その10'!$A:$B</definedName>
    <definedName name="_xlnm.Print_Titles" localSheetId="10">'その11'!$A:$B</definedName>
    <definedName name="_xlnm.Print_Titles" localSheetId="11">'その12'!$A:$B</definedName>
    <definedName name="_xlnm.Print_Titles" localSheetId="1">'その２'!$A:$B</definedName>
    <definedName name="_xlnm.Print_Titles" localSheetId="2">'その３'!$A:$B</definedName>
    <definedName name="_xlnm.Print_Titles" localSheetId="4">'その５'!$A:$B</definedName>
    <definedName name="_xlnm.Print_Titles" localSheetId="5">'その６'!$A:$B</definedName>
    <definedName name="_xlnm.Print_Titles" localSheetId="6">'その７'!$A:$B</definedName>
    <definedName name="_xlnm.Print_Titles" localSheetId="7">'その８'!$A:$B</definedName>
    <definedName name="_xlnm.Print_Titles" localSheetId="8">'その９'!$A:$B</definedName>
  </definedNames>
  <calcPr calcMode="manual" fullCalcOnLoad="1"/>
</workbook>
</file>

<file path=xl/sharedStrings.xml><?xml version="1.0" encoding="utf-8"?>
<sst xmlns="http://schemas.openxmlformats.org/spreadsheetml/2006/main" count="1064" uniqueCount="160">
  <si>
    <t>歯</t>
  </si>
  <si>
    <t>小</t>
  </si>
  <si>
    <t>番</t>
  </si>
  <si>
    <t>号</t>
  </si>
  <si>
    <t>保険者名</t>
  </si>
  <si>
    <t>件数</t>
  </si>
  <si>
    <t>日数</t>
  </si>
  <si>
    <t>費用額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</si>
  <si>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</si>
  <si>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</si>
  <si>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</si>
  <si>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</si>
  <si>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</si>
  <si>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</si>
  <si>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</si>
  <si>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</si>
  <si>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</si>
  <si>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</si>
  <si>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</si>
  <si>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</si>
  <si>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</si>
  <si>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</si>
  <si>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</si>
  <si>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</si>
  <si>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</si>
  <si>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</si>
  <si>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</si>
  <si>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</si>
  <si>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</si>
  <si>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</si>
  <si>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</si>
  <si>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</si>
  <si>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</si>
  <si>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</si>
  <si>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</si>
  <si>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</si>
  <si>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</si>
  <si>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</si>
  <si>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</si>
  <si>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</si>
  <si>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</si>
  <si>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</si>
  <si>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</si>
  <si>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</si>
  <si>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</si>
  <si>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</si>
  <si>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</si>
  <si>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</si>
  <si>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</si>
  <si>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</si>
  <si>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</si>
  <si>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</si>
  <si>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</si>
  <si>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</si>
  <si>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</si>
  <si>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</si>
  <si>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</si>
  <si>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</si>
  <si>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</si>
  <si>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三 川 町</t>
  </si>
  <si>
    <t>三</t>
  </si>
  <si>
    <t>遊 佐 町</t>
  </si>
  <si>
    <t>遊</t>
  </si>
  <si>
    <t>町村　計</t>
  </si>
  <si>
    <t>市町村計</t>
  </si>
  <si>
    <t>医師国保</t>
  </si>
  <si>
    <t>医</t>
  </si>
  <si>
    <t>歯科医師</t>
  </si>
  <si>
    <t>建設国保</t>
  </si>
  <si>
    <t>建</t>
  </si>
  <si>
    <t>組合　計</t>
  </si>
  <si>
    <t>県　総計</t>
  </si>
  <si>
    <t>形</t>
  </si>
  <si>
    <t>辺</t>
  </si>
  <si>
    <t>江</t>
  </si>
  <si>
    <t>石</t>
  </si>
  <si>
    <t>蔵</t>
  </si>
  <si>
    <t>入　　　　　　　院</t>
  </si>
  <si>
    <t>入　　　　　院　　　　　外</t>
  </si>
  <si>
    <t>計　</t>
  </si>
  <si>
    <t>食事療養</t>
  </si>
  <si>
    <t>歯　　　　　　　科</t>
  </si>
  <si>
    <t>小　　　　　　　計</t>
  </si>
  <si>
    <t>訪　　問　　看　　護</t>
  </si>
  <si>
    <t>（枚数）</t>
  </si>
  <si>
    <t>費　用　額</t>
  </si>
  <si>
    <t>（件数）</t>
  </si>
  <si>
    <t>薬 　剤 　の 　支   給</t>
  </si>
  <si>
    <t>診　　療　　費</t>
  </si>
  <si>
    <t>そ　　　の　　　他　</t>
  </si>
  <si>
    <t>小       計</t>
  </si>
  <si>
    <t>療　　　　　　　養　　　　　　　の　　　　　　　給　　　　　　　付　　　　　　　等</t>
  </si>
  <si>
    <t>（　単位　：　円　）</t>
  </si>
  <si>
    <t>療　　　　　　　養　　　　　　　の　　　　　　　給　　　　　　　付　　　　　　　等</t>
  </si>
  <si>
    <t>高　額　療　養　費</t>
  </si>
  <si>
    <t>保険者負担分</t>
  </si>
  <si>
    <t>一部負担金</t>
  </si>
  <si>
    <t>件数</t>
  </si>
  <si>
    <t>移　　　送　　　費</t>
  </si>
  <si>
    <t>療       養       費       等</t>
  </si>
  <si>
    <t>療　　養　　諸　　費　　合　　計</t>
  </si>
  <si>
    <t>療　養　の　給　付　等</t>
  </si>
  <si>
    <t>庄 内 町</t>
  </si>
  <si>
    <t>生活療養</t>
  </si>
  <si>
    <t>食　事　療　養　・　生　活　療　養</t>
  </si>
  <si>
    <t>（日数）</t>
  </si>
  <si>
    <t>（回数）</t>
  </si>
  <si>
    <t>最上地区</t>
  </si>
  <si>
    <t>補　装　具</t>
  </si>
  <si>
    <t>柔道整復師</t>
  </si>
  <si>
    <t>アンマ・マッサージ</t>
  </si>
  <si>
    <t>ハリ・キュウ</t>
  </si>
  <si>
    <t>第 ９ 表　　一般分保険給付状況（その１）</t>
  </si>
  <si>
    <t>第 ９ 表　　一般分保険給付状況（その２）</t>
  </si>
  <si>
    <t>療　　養　　費　　等</t>
  </si>
  <si>
    <t>第 ９ 表　　一般分保険給付状況（その３）</t>
  </si>
  <si>
    <t>他法負担分</t>
  </si>
  <si>
    <t>高額介護合算療養費</t>
  </si>
  <si>
    <t>給付額</t>
  </si>
  <si>
    <t>（　単位　：　円　）</t>
  </si>
  <si>
    <t xml:space="preserve">  療　養　諸　費　合　計</t>
  </si>
  <si>
    <t>療　　 養　　 費</t>
  </si>
  <si>
    <t>　　　　療       　　　　養       　　　　費</t>
  </si>
  <si>
    <t>　療       　　　　養       　　　　費</t>
  </si>
  <si>
    <t>第 ９ 表　　一般分保険給付状況（その４）</t>
  </si>
  <si>
    <t>出 産 育 児 給 付</t>
  </si>
  <si>
    <t>傷病手当金</t>
  </si>
  <si>
    <t>出産手当金</t>
  </si>
  <si>
    <t>計</t>
  </si>
  <si>
    <t>第 ９ 表　　一般分保険給付状況（その５）　－前期高齢者分再掲－　</t>
  </si>
  <si>
    <t>第 ９ 表　　一般分保険給付状況（その６）　－前期高齢者分再掲－　</t>
  </si>
  <si>
    <t>　療　養　の　給　付　等</t>
  </si>
  <si>
    <t>療 養 諸 費 合 計</t>
  </si>
  <si>
    <t>　食     事   　療　   養</t>
  </si>
  <si>
    <t>療養費</t>
  </si>
  <si>
    <t>移　送　費</t>
  </si>
  <si>
    <t>生活療養</t>
  </si>
  <si>
    <t>他法負坦分</t>
  </si>
  <si>
    <t>（日数）</t>
  </si>
  <si>
    <t>市</t>
  </si>
  <si>
    <t>町</t>
  </si>
  <si>
    <t>公</t>
  </si>
  <si>
    <t>組</t>
  </si>
  <si>
    <t>県</t>
  </si>
  <si>
    <t>第 ９ 表　　一般分保険給付状況（その７）　－７０歳以上一般分再掲－　</t>
  </si>
  <si>
    <t>第 ９ 表　　一般分保険給付状況（その８）　－７０歳以上一般分再掲－　</t>
  </si>
  <si>
    <t>療　養　諸　費　合　計</t>
  </si>
  <si>
    <t>食 事 療 養 ・ 生 活 療 養</t>
  </si>
  <si>
    <t>　　　　　　　　　　　療       　　　　養       　　　　費</t>
  </si>
  <si>
    <t>療養費</t>
  </si>
  <si>
    <t>他法負担分</t>
  </si>
  <si>
    <t>第 ９ 表　　一般分保険給付状況（その９）　－７０歳以上現役並み所得者分再掲－　</t>
  </si>
  <si>
    <t>第 ９ 表　　一般分保険給付状況（その１０）　－７０歳以上現役並み所得者分再掲－　</t>
  </si>
  <si>
    <t>（日数）</t>
  </si>
  <si>
    <t>（回数）</t>
  </si>
  <si>
    <t>第 ９ 表　　一般分保険給付状況（その１１）　－未就学児分再掲－　</t>
  </si>
  <si>
    <t>第 ９ 表　　一般分保険給付状況（その１２）　－未就学児分再掲－　</t>
  </si>
  <si>
    <t>療　養　費</t>
  </si>
  <si>
    <t>葬　祭　給　付</t>
  </si>
  <si>
    <t>そ　　の　　他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</si>
</sst>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,###,##0"/>
    <numFmt numFmtId="179" formatCode="#,###,###,##0"/>
    <numFmt numFmtId="180" formatCode="###,###,###,##0"/>
    <numFmt numFmtId="181" formatCode="###,###,##0"/>
    <numFmt numFmtId="182" formatCode="#,##0.000"/>
    <numFmt numFmtId="183" formatCode="#,##0.000;\-#,##0.000"/>
    <numFmt numFmtId="184" formatCode="#,##0.0"/>
    <numFmt numFmtId="185" formatCode="#,###,##0"/>
    <numFmt numFmtId="186" formatCode="#,##0.0;[Red]\-#,##0.0"/>
    <numFmt numFmtId="187" formatCode="#,##0_ "/>
    <numFmt numFmtId="188" formatCode="#,##0_);[Red]\(#,##0\)"/>
    <numFmt numFmtId="189" formatCode="0.000_ "/>
    <numFmt numFmtId="190" formatCode="0.0_ "/>
    <numFmt numFmtId="191" formatCode="0.00_ "/>
    <numFmt numFmtId="192" formatCode="#,##0.0_);[Red]\(#,##0.0\)"/>
    <numFmt numFmtId="193" formatCode="0.0_);[Red]\(0.0\)"/>
    <numFmt numFmtId="194" formatCode="#,##0.000;[Red]\-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ゴシック"/>
      <family val="3"/>
    </font>
    <font>
      <sz val="15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horizontal="left" vertical="center"/>
    </xf>
    <xf numFmtId="38" fontId="5" fillId="0" borderId="0" xfId="48" applyFont="1" applyFill="1" applyAlignment="1">
      <alignment horizontal="center" vertical="center"/>
    </xf>
    <xf numFmtId="38" fontId="4" fillId="0" borderId="0" xfId="48" applyFont="1" applyFill="1" applyAlignment="1" applyProtection="1">
      <alignment vertical="center"/>
      <protection locked="0"/>
    </xf>
    <xf numFmtId="38" fontId="4" fillId="0" borderId="0" xfId="48" applyFont="1" applyFill="1" applyAlignment="1">
      <alignment horizontal="right" vertical="center"/>
    </xf>
    <xf numFmtId="38" fontId="4" fillId="0" borderId="10" xfId="48" applyFont="1" applyFill="1" applyBorder="1" applyAlignment="1">
      <alignment vertical="center"/>
    </xf>
    <xf numFmtId="38" fontId="4" fillId="0" borderId="11" xfId="48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12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38" fontId="4" fillId="0" borderId="27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 applyProtection="1">
      <alignment horizontal="center" vertical="center"/>
      <protection locked="0"/>
    </xf>
    <xf numFmtId="38" fontId="4" fillId="0" borderId="28" xfId="48" applyFont="1" applyFill="1" applyBorder="1" applyAlignment="1" applyProtection="1">
      <alignment horizontal="center" vertical="center"/>
      <protection locked="0"/>
    </xf>
    <xf numFmtId="38" fontId="4" fillId="0" borderId="29" xfId="48" applyFont="1" applyFill="1" applyBorder="1" applyAlignment="1" applyProtection="1">
      <alignment horizontal="center" vertical="center"/>
      <protection locked="0"/>
    </xf>
    <xf numFmtId="38" fontId="4" fillId="0" borderId="30" xfId="48" applyFont="1" applyFill="1" applyBorder="1" applyAlignment="1" applyProtection="1">
      <alignment horizontal="center" vertical="center"/>
      <protection locked="0"/>
    </xf>
    <xf numFmtId="38" fontId="4" fillId="0" borderId="31" xfId="48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10" xfId="48" applyFont="1" applyFill="1" applyBorder="1" applyAlignment="1" applyProtection="1">
      <alignment vertical="center"/>
      <protection locked="0"/>
    </xf>
    <xf numFmtId="38" fontId="4" fillId="0" borderId="11" xfId="48" applyFont="1" applyFill="1" applyBorder="1" applyAlignment="1" applyProtection="1">
      <alignment horizontal="center" vertical="center"/>
      <protection locked="0"/>
    </xf>
    <xf numFmtId="38" fontId="4" fillId="0" borderId="13" xfId="48" applyFont="1" applyFill="1" applyBorder="1" applyAlignment="1" applyProtection="1">
      <alignment vertical="center"/>
      <protection locked="0"/>
    </xf>
    <xf numFmtId="38" fontId="4" fillId="0" borderId="0" xfId="48" applyFont="1" applyFill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>
      <alignment vertical="center"/>
    </xf>
    <xf numFmtId="38" fontId="4" fillId="0" borderId="39" xfId="48" applyFont="1" applyFill="1" applyBorder="1" applyAlignment="1" applyProtection="1">
      <alignment vertical="center"/>
      <protection locked="0"/>
    </xf>
    <xf numFmtId="38" fontId="4" fillId="0" borderId="4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38" fontId="4" fillId="0" borderId="0" xfId="48" applyFont="1" applyFill="1" applyBorder="1" applyAlignment="1">
      <alignment vertical="center"/>
    </xf>
    <xf numFmtId="38" fontId="4" fillId="0" borderId="28" xfId="48" applyFont="1" applyFill="1" applyBorder="1" applyAlignment="1" applyProtection="1">
      <alignment vertical="center"/>
      <protection locked="0"/>
    </xf>
    <xf numFmtId="38" fontId="4" fillId="0" borderId="37" xfId="48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vertical="center"/>
      <protection locked="0"/>
    </xf>
    <xf numFmtId="38" fontId="4" fillId="0" borderId="28" xfId="48" applyFont="1" applyFill="1" applyBorder="1" applyAlignment="1">
      <alignment vertical="center"/>
    </xf>
    <xf numFmtId="38" fontId="4" fillId="0" borderId="0" xfId="48" applyFont="1" applyFill="1" applyAlignment="1">
      <alignment horizontal="left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3" fillId="0" borderId="36" xfId="0" applyNumberFormat="1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vertical="center"/>
      <protection locked="0"/>
    </xf>
    <xf numFmtId="38" fontId="3" fillId="0" borderId="21" xfId="48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/>
      <protection locked="0"/>
    </xf>
    <xf numFmtId="178" fontId="3" fillId="0" borderId="27" xfId="61" applyNumberFormat="1" applyFont="1" applyFill="1" applyBorder="1" applyAlignment="1">
      <alignment vertical="center"/>
      <protection/>
    </xf>
    <xf numFmtId="178" fontId="3" fillId="0" borderId="18" xfId="61" applyNumberFormat="1" applyFont="1" applyFill="1" applyBorder="1" applyAlignment="1">
      <alignment vertical="center"/>
      <protection/>
    </xf>
    <xf numFmtId="178" fontId="3" fillId="0" borderId="36" xfId="61" applyNumberFormat="1" applyFont="1" applyFill="1" applyBorder="1" applyAlignment="1">
      <alignment vertical="center"/>
      <protection/>
    </xf>
    <xf numFmtId="178" fontId="3" fillId="0" borderId="30" xfId="61" applyNumberFormat="1" applyFont="1" applyFill="1" applyBorder="1" applyAlignment="1">
      <alignment vertical="center"/>
      <protection/>
    </xf>
    <xf numFmtId="178" fontId="3" fillId="0" borderId="19" xfId="61" applyNumberFormat="1" applyFont="1" applyFill="1" applyBorder="1" applyAlignment="1">
      <alignment horizontal="right" vertical="center"/>
      <protection/>
    </xf>
    <xf numFmtId="178" fontId="3" fillId="0" borderId="41" xfId="61" applyNumberFormat="1" applyFont="1" applyFill="1" applyBorder="1" applyAlignment="1">
      <alignment horizontal="right" vertical="center"/>
      <protection/>
    </xf>
    <xf numFmtId="178" fontId="3" fillId="0" borderId="27" xfId="61" applyNumberFormat="1" applyFont="1" applyFill="1" applyBorder="1" applyAlignment="1">
      <alignment horizontal="right" vertical="center"/>
      <protection/>
    </xf>
    <xf numFmtId="178" fontId="3" fillId="0" borderId="18" xfId="61" applyNumberFormat="1" applyFont="1" applyFill="1" applyBorder="1" applyAlignment="1">
      <alignment horizontal="right" vertical="center"/>
      <protection/>
    </xf>
    <xf numFmtId="178" fontId="3" fillId="0" borderId="36" xfId="61" applyNumberFormat="1" applyFont="1" applyFill="1" applyBorder="1" applyAlignment="1">
      <alignment horizontal="right" vertical="center"/>
      <protection/>
    </xf>
    <xf numFmtId="178" fontId="3" fillId="0" borderId="30" xfId="61" applyNumberFormat="1" applyFont="1" applyFill="1" applyBorder="1" applyAlignment="1">
      <alignment horizontal="right" vertical="center"/>
      <protection/>
    </xf>
    <xf numFmtId="38" fontId="3" fillId="0" borderId="18" xfId="48" applyFont="1" applyFill="1" applyBorder="1" applyAlignment="1" applyProtection="1">
      <alignment vertical="center"/>
      <protection locked="0"/>
    </xf>
    <xf numFmtId="178" fontId="3" fillId="0" borderId="42" xfId="61" applyNumberFormat="1" applyFont="1" applyFill="1" applyBorder="1" applyAlignment="1">
      <alignment horizontal="right" vertical="center"/>
      <protection/>
    </xf>
    <xf numFmtId="178" fontId="3" fillId="0" borderId="41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42" fillId="0" borderId="27" xfId="0" applyNumberFormat="1" applyFont="1" applyFill="1" applyBorder="1" applyAlignment="1">
      <alignment horizontal="right" vertical="center"/>
    </xf>
    <xf numFmtId="178" fontId="42" fillId="0" borderId="36" xfId="0" applyNumberFormat="1" applyFont="1" applyFill="1" applyBorder="1" applyAlignment="1">
      <alignment horizontal="right" vertical="center"/>
    </xf>
    <xf numFmtId="178" fontId="42" fillId="0" borderId="19" xfId="0" applyNumberFormat="1" applyFont="1" applyFill="1" applyBorder="1" applyAlignment="1">
      <alignment horizontal="right" vertical="center"/>
    </xf>
    <xf numFmtId="3" fontId="42" fillId="0" borderId="27" xfId="48" applyNumberFormat="1" applyFont="1" applyFill="1" applyBorder="1" applyAlignment="1" applyProtection="1">
      <alignment vertical="center"/>
      <protection locked="0"/>
    </xf>
    <xf numFmtId="38" fontId="42" fillId="0" borderId="27" xfId="48" applyFont="1" applyFill="1" applyBorder="1" applyAlignment="1" applyProtection="1">
      <alignment vertical="center"/>
      <protection locked="0"/>
    </xf>
    <xf numFmtId="38" fontId="3" fillId="0" borderId="41" xfId="48" applyFont="1" applyFill="1" applyBorder="1" applyAlignment="1" applyProtection="1">
      <alignment vertical="center"/>
      <protection locked="0"/>
    </xf>
    <xf numFmtId="38" fontId="3" fillId="0" borderId="19" xfId="48" applyFont="1" applyFill="1" applyBorder="1" applyAlignment="1" applyProtection="1">
      <alignment vertical="center"/>
      <protection locked="0"/>
    </xf>
    <xf numFmtId="178" fontId="3" fillId="0" borderId="21" xfId="0" applyNumberFormat="1" applyFont="1" applyFill="1" applyBorder="1" applyAlignment="1">
      <alignment horizontal="right" vertical="center"/>
    </xf>
    <xf numFmtId="3" fontId="42" fillId="0" borderId="36" xfId="48" applyNumberFormat="1" applyFont="1" applyFill="1" applyBorder="1" applyAlignment="1" applyProtection="1">
      <alignment vertical="center"/>
      <protection locked="0"/>
    </xf>
    <xf numFmtId="38" fontId="3" fillId="0" borderId="30" xfId="48" applyFont="1" applyFill="1" applyBorder="1" applyAlignment="1" applyProtection="1">
      <alignment vertical="center"/>
      <protection locked="0"/>
    </xf>
    <xf numFmtId="38" fontId="3" fillId="0" borderId="38" xfId="48" applyFont="1" applyFill="1" applyBorder="1" applyAlignment="1" applyProtection="1">
      <alignment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vertical="center"/>
    </xf>
    <xf numFmtId="38" fontId="3" fillId="0" borderId="41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30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38" fontId="3" fillId="0" borderId="4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0" fontId="3" fillId="0" borderId="44" xfId="0" applyNumberFormat="1" applyFont="1" applyFill="1" applyBorder="1" applyAlignment="1" applyProtection="1">
      <alignment horizontal="center" vertical="center"/>
      <protection locked="0"/>
    </xf>
    <xf numFmtId="38" fontId="3" fillId="0" borderId="15" xfId="48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vertical="center"/>
    </xf>
    <xf numFmtId="180" fontId="4" fillId="0" borderId="0" xfId="62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vertical="center"/>
    </xf>
    <xf numFmtId="38" fontId="3" fillId="0" borderId="27" xfId="48" applyFont="1" applyFill="1" applyBorder="1" applyAlignment="1" applyProtection="1">
      <alignment vertical="center" shrinkToFit="1"/>
      <protection locked="0"/>
    </xf>
    <xf numFmtId="178" fontId="3" fillId="0" borderId="27" xfId="61" applyNumberFormat="1" applyFont="1" applyFill="1" applyBorder="1" applyAlignment="1">
      <alignment vertical="center" shrinkToFit="1"/>
      <protection/>
    </xf>
    <xf numFmtId="3" fontId="3" fillId="0" borderId="27" xfId="0" applyNumberFormat="1" applyFont="1" applyFill="1" applyBorder="1" applyAlignment="1">
      <alignment vertical="center"/>
    </xf>
    <xf numFmtId="180" fontId="3" fillId="0" borderId="27" xfId="62" applyNumberFormat="1" applyFont="1" applyFill="1" applyBorder="1" applyAlignment="1">
      <alignment horizontal="right" vertical="center"/>
      <protection/>
    </xf>
    <xf numFmtId="180" fontId="3" fillId="0" borderId="36" xfId="62" applyNumberFormat="1" applyFont="1" applyFill="1" applyBorder="1" applyAlignment="1">
      <alignment horizontal="right" vertical="center"/>
      <protection/>
    </xf>
    <xf numFmtId="0" fontId="3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vertical="center"/>
      <protection locked="0"/>
    </xf>
    <xf numFmtId="38" fontId="3" fillId="0" borderId="36" xfId="48" applyFont="1" applyFill="1" applyBorder="1" applyAlignment="1" applyProtection="1">
      <alignment vertical="center" shrinkToFit="1"/>
      <protection locked="0"/>
    </xf>
    <xf numFmtId="178" fontId="3" fillId="0" borderId="18" xfId="61" applyNumberFormat="1" applyFont="1" applyFill="1" applyBorder="1" applyAlignment="1">
      <alignment vertical="center" shrinkToFit="1"/>
      <protection/>
    </xf>
    <xf numFmtId="38" fontId="3" fillId="0" borderId="18" xfId="48" applyFont="1" applyFill="1" applyBorder="1" applyAlignment="1" applyProtection="1">
      <alignment vertical="center" shrinkToFit="1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4" fillId="0" borderId="0" xfId="50" applyFont="1" applyFill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80" fontId="3" fillId="0" borderId="19" xfId="0" applyNumberFormat="1" applyFont="1" applyFill="1" applyBorder="1" applyAlignment="1">
      <alignment horizontal="right" vertical="center"/>
    </xf>
    <xf numFmtId="180" fontId="3" fillId="0" borderId="19" xfId="62" applyNumberFormat="1" applyFont="1" applyFill="1" applyBorder="1" applyAlignment="1">
      <alignment horizontal="right" vertical="center"/>
      <protection/>
    </xf>
    <xf numFmtId="180" fontId="3" fillId="0" borderId="27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21" xfId="62" applyNumberFormat="1" applyFont="1" applyFill="1" applyBorder="1" applyAlignment="1">
      <alignment horizontal="right" vertical="center"/>
      <protection/>
    </xf>
    <xf numFmtId="3" fontId="3" fillId="0" borderId="21" xfId="0" applyNumberFormat="1" applyFont="1" applyFill="1" applyBorder="1" applyAlignment="1">
      <alignment vertical="center"/>
    </xf>
    <xf numFmtId="180" fontId="3" fillId="0" borderId="12" xfId="62" applyNumberFormat="1" applyFont="1" applyFill="1" applyBorder="1" applyAlignment="1">
      <alignment horizontal="right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180" fontId="3" fillId="0" borderId="38" xfId="62" applyNumberFormat="1" applyFont="1" applyFill="1" applyBorder="1" applyAlignment="1">
      <alignment horizontal="right" vertical="center"/>
      <protection/>
    </xf>
    <xf numFmtId="0" fontId="4" fillId="0" borderId="39" xfId="0" applyNumberFormat="1" applyFont="1" applyFill="1" applyBorder="1" applyAlignment="1" applyProtection="1">
      <alignment vertical="center"/>
      <protection locked="0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19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36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 shrinkToFit="1"/>
    </xf>
    <xf numFmtId="38" fontId="4" fillId="0" borderId="0" xfId="5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38" fontId="4" fillId="0" borderId="0" xfId="50" applyFont="1" applyFill="1" applyAlignment="1">
      <alignment vertical="center"/>
    </xf>
    <xf numFmtId="38" fontId="4" fillId="0" borderId="0" xfId="50" applyFont="1" applyFill="1" applyAlignment="1">
      <alignment horizontal="left" vertical="center"/>
    </xf>
    <xf numFmtId="38" fontId="5" fillId="0" borderId="0" xfId="50" applyFont="1" applyFill="1" applyAlignment="1">
      <alignment horizontal="center" vertical="center"/>
    </xf>
    <xf numFmtId="38" fontId="4" fillId="0" borderId="0" xfId="50" applyFont="1" applyFill="1" applyAlignment="1" applyProtection="1">
      <alignment vertical="center"/>
      <protection locked="0"/>
    </xf>
    <xf numFmtId="38" fontId="4" fillId="0" borderId="10" xfId="50" applyFont="1" applyFill="1" applyBorder="1" applyAlignment="1">
      <alignment vertical="center"/>
    </xf>
    <xf numFmtId="38" fontId="4" fillId="0" borderId="47" xfId="50" applyFont="1" applyFill="1" applyBorder="1" applyAlignment="1">
      <alignment vertical="center"/>
    </xf>
    <xf numFmtId="0" fontId="4" fillId="0" borderId="48" xfId="0" applyNumberFormat="1" applyFont="1" applyFill="1" applyBorder="1" applyAlignment="1" applyProtection="1">
      <alignment vertical="center"/>
      <protection locked="0"/>
    </xf>
    <xf numFmtId="38" fontId="4" fillId="0" borderId="49" xfId="50" applyFont="1" applyFill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38" fontId="4" fillId="0" borderId="46" xfId="5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vertical="center"/>
    </xf>
    <xf numFmtId="38" fontId="4" fillId="0" borderId="21" xfId="50" applyFont="1" applyFill="1" applyBorder="1" applyAlignment="1">
      <alignment vertical="center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vertical="center"/>
    </xf>
    <xf numFmtId="38" fontId="4" fillId="0" borderId="20" xfId="50" applyFont="1" applyFill="1" applyBorder="1" applyAlignment="1">
      <alignment vertical="center"/>
    </xf>
    <xf numFmtId="38" fontId="4" fillId="0" borderId="16" xfId="50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38" fontId="4" fillId="0" borderId="21" xfId="50" applyFont="1" applyFill="1" applyBorder="1" applyAlignment="1">
      <alignment horizontal="center" vertical="center"/>
    </xf>
    <xf numFmtId="38" fontId="4" fillId="0" borderId="0" xfId="50" applyFont="1" applyFill="1" applyBorder="1" applyAlignment="1" applyProtection="1">
      <alignment horizontal="center" vertical="center"/>
      <protection locked="0"/>
    </xf>
    <xf numFmtId="38" fontId="4" fillId="0" borderId="28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/>
      <protection locked="0"/>
    </xf>
    <xf numFmtId="38" fontId="4" fillId="0" borderId="30" xfId="50" applyFont="1" applyFill="1" applyBorder="1" applyAlignment="1" applyProtection="1">
      <alignment horizontal="center" vertical="center"/>
      <protection locked="0"/>
    </xf>
    <xf numFmtId="38" fontId="4" fillId="0" borderId="29" xfId="50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38" fontId="4" fillId="0" borderId="36" xfId="50" applyFont="1" applyFill="1" applyBorder="1" applyAlignment="1">
      <alignment vertical="center"/>
    </xf>
    <xf numFmtId="38" fontId="4" fillId="0" borderId="10" xfId="50" applyFont="1" applyFill="1" applyBorder="1" applyAlignment="1" applyProtection="1">
      <alignment vertical="center"/>
      <protection locked="0"/>
    </xf>
    <xf numFmtId="38" fontId="4" fillId="0" borderId="11" xfId="50" applyFont="1" applyFill="1" applyBorder="1" applyAlignment="1" applyProtection="1">
      <alignment horizontal="center" vertical="center"/>
      <protection locked="0"/>
    </xf>
    <xf numFmtId="38" fontId="4" fillId="0" borderId="13" xfId="50" applyFont="1" applyFill="1" applyBorder="1" applyAlignment="1" applyProtection="1">
      <alignment vertical="center"/>
      <protection locked="0"/>
    </xf>
    <xf numFmtId="0" fontId="4" fillId="0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38" fontId="3" fillId="0" borderId="27" xfId="50" applyFont="1" applyFill="1" applyBorder="1" applyAlignment="1" applyProtection="1">
      <alignment vertical="center"/>
      <protection locked="0"/>
    </xf>
    <xf numFmtId="38" fontId="3" fillId="0" borderId="27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 shrinkToFit="1"/>
      <protection locked="0"/>
    </xf>
    <xf numFmtId="38" fontId="3" fillId="0" borderId="18" xfId="50" applyFont="1" applyFill="1" applyBorder="1" applyAlignment="1" applyProtection="1">
      <alignment vertical="center"/>
      <protection locked="0"/>
    </xf>
    <xf numFmtId="38" fontId="4" fillId="0" borderId="0" xfId="50" applyFont="1" applyFill="1" applyAlignment="1" applyProtection="1">
      <alignment horizontal="center" vertical="center"/>
      <protection locked="0"/>
    </xf>
    <xf numFmtId="38" fontId="4" fillId="0" borderId="39" xfId="50" applyFont="1" applyFill="1" applyBorder="1" applyAlignment="1" applyProtection="1">
      <alignment vertical="center"/>
      <protection locked="0"/>
    </xf>
    <xf numFmtId="38" fontId="4" fillId="0" borderId="40" xfId="50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horizontal="center" vertical="center"/>
      <protection locked="0"/>
    </xf>
    <xf numFmtId="38" fontId="4" fillId="0" borderId="40" xfId="50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vertical="center"/>
      <protection locked="0"/>
    </xf>
    <xf numFmtId="38" fontId="4" fillId="0" borderId="37" xfId="50" applyFont="1" applyFill="1" applyBorder="1" applyAlignment="1" applyProtection="1">
      <alignment horizontal="center" vertical="center"/>
      <protection locked="0"/>
    </xf>
    <xf numFmtId="38" fontId="4" fillId="0" borderId="37" xfId="50" applyFont="1" applyFill="1" applyBorder="1" applyAlignment="1">
      <alignment vertical="center"/>
    </xf>
    <xf numFmtId="38" fontId="4" fillId="0" borderId="14" xfId="50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>
      <alignment vertical="center"/>
    </xf>
    <xf numFmtId="38" fontId="3" fillId="0" borderId="19" xfId="50" applyFont="1" applyFill="1" applyBorder="1" applyAlignment="1" applyProtection="1">
      <alignment vertical="center"/>
      <protection locked="0"/>
    </xf>
    <xf numFmtId="38" fontId="4" fillId="0" borderId="28" xfId="50" applyFont="1" applyFill="1" applyBorder="1" applyAlignment="1">
      <alignment vertical="center"/>
    </xf>
    <xf numFmtId="38" fontId="3" fillId="0" borderId="36" xfId="50" applyFont="1" applyFill="1" applyBorder="1" applyAlignment="1" applyProtection="1">
      <alignment vertical="center"/>
      <protection locked="0"/>
    </xf>
    <xf numFmtId="38" fontId="3" fillId="0" borderId="36" xfId="50" applyFont="1" applyFill="1" applyBorder="1" applyAlignment="1" applyProtection="1">
      <alignment vertical="center" shrinkToFit="1"/>
      <protection locked="0"/>
    </xf>
    <xf numFmtId="38" fontId="3" fillId="0" borderId="30" xfId="50" applyFont="1" applyFill="1" applyBorder="1" applyAlignment="1" applyProtection="1">
      <alignment vertical="center" shrinkToFit="1"/>
      <protection locked="0"/>
    </xf>
    <xf numFmtId="38" fontId="4" fillId="0" borderId="48" xfId="50" applyFont="1" applyFill="1" applyBorder="1" applyAlignment="1" applyProtection="1">
      <alignment horizontal="lef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53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2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NumberFormat="1" applyFont="1" applyFill="1" applyBorder="1" applyAlignment="1">
      <alignment vertical="center"/>
    </xf>
    <xf numFmtId="38" fontId="4" fillId="0" borderId="5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/>
      <protection locked="0"/>
    </xf>
    <xf numFmtId="38" fontId="4" fillId="0" borderId="44" xfId="5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>
      <alignment horizontal="center" vertical="center"/>
    </xf>
    <xf numFmtId="38" fontId="3" fillId="0" borderId="30" xfId="50" applyFont="1" applyFill="1" applyBorder="1" applyAlignment="1" applyProtection="1">
      <alignment vertical="center"/>
      <protection locked="0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38" fontId="4" fillId="0" borderId="28" xfId="50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5" xfId="48" applyFont="1" applyFill="1" applyBorder="1" applyAlignment="1">
      <alignment horizontal="center" vertical="center"/>
    </xf>
    <xf numFmtId="38" fontId="4" fillId="0" borderId="59" xfId="48" applyFont="1" applyFill="1" applyBorder="1" applyAlignment="1">
      <alignment horizontal="center" vertical="center"/>
    </xf>
    <xf numFmtId="38" fontId="4" fillId="0" borderId="60" xfId="48" applyFont="1" applyFill="1" applyBorder="1" applyAlignment="1">
      <alignment horizontal="center" vertical="center"/>
    </xf>
    <xf numFmtId="38" fontId="4" fillId="0" borderId="48" xfId="48" applyFont="1" applyFill="1" applyBorder="1" applyAlignment="1" applyProtection="1">
      <alignment horizontal="center" vertical="center"/>
      <protection locked="0"/>
    </xf>
    <xf numFmtId="38" fontId="4" fillId="0" borderId="46" xfId="48" applyFont="1" applyFill="1" applyBorder="1" applyAlignment="1" applyProtection="1">
      <alignment horizontal="center" vertical="center"/>
      <protection locked="0"/>
    </xf>
    <xf numFmtId="38" fontId="4" fillId="0" borderId="49" xfId="48" applyFont="1" applyFill="1" applyBorder="1" applyAlignment="1" applyProtection="1">
      <alignment horizontal="center" vertical="center"/>
      <protection locked="0"/>
    </xf>
    <xf numFmtId="38" fontId="4" fillId="0" borderId="45" xfId="48" applyFont="1" applyFill="1" applyBorder="1" applyAlignment="1" applyProtection="1">
      <alignment horizontal="center" vertical="center"/>
      <protection locked="0"/>
    </xf>
    <xf numFmtId="38" fontId="4" fillId="0" borderId="59" xfId="48" applyFont="1" applyFill="1" applyBorder="1" applyAlignment="1" applyProtection="1">
      <alignment horizontal="center" vertical="center"/>
      <protection locked="0"/>
    </xf>
    <xf numFmtId="38" fontId="4" fillId="0" borderId="61" xfId="48" applyFont="1" applyFill="1" applyBorder="1" applyAlignment="1" applyProtection="1">
      <alignment horizontal="center" vertical="center"/>
      <protection locked="0"/>
    </xf>
    <xf numFmtId="38" fontId="4" fillId="0" borderId="60" xfId="48" applyFont="1" applyFill="1" applyBorder="1" applyAlignment="1" applyProtection="1">
      <alignment horizontal="center" vertical="center"/>
      <protection locked="0"/>
    </xf>
    <xf numFmtId="38" fontId="4" fillId="0" borderId="62" xfId="48" applyFont="1" applyFill="1" applyBorder="1" applyAlignment="1">
      <alignment horizontal="center" vertical="center"/>
    </xf>
    <xf numFmtId="38" fontId="4" fillId="0" borderId="61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63" xfId="48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63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 shrinkToFit="1"/>
    </xf>
    <xf numFmtId="0" fontId="4" fillId="0" borderId="53" xfId="0" applyNumberFormat="1" applyFont="1" applyFill="1" applyBorder="1" applyAlignment="1">
      <alignment horizontal="center" vertical="center" shrinkToFit="1"/>
    </xf>
    <xf numFmtId="0" fontId="4" fillId="0" borderId="68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38" fontId="4" fillId="0" borderId="14" xfId="48" applyFont="1" applyFill="1" applyBorder="1" applyAlignment="1" applyProtection="1">
      <alignment horizontal="center" vertical="center"/>
      <protection locked="0"/>
    </xf>
    <xf numFmtId="38" fontId="4" fillId="0" borderId="15" xfId="48" applyFont="1" applyFill="1" applyBorder="1" applyAlignment="1" applyProtection="1">
      <alignment horizontal="center" vertical="center"/>
      <protection locked="0"/>
    </xf>
    <xf numFmtId="38" fontId="4" fillId="0" borderId="63" xfId="48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68" xfId="0" applyNumberFormat="1" applyFont="1" applyFill="1" applyBorder="1" applyAlignment="1" applyProtection="1">
      <alignment horizontal="center" vertical="center"/>
      <protection locked="0"/>
    </xf>
    <xf numFmtId="38" fontId="4" fillId="0" borderId="48" xfId="48" applyFont="1" applyFill="1" applyBorder="1" applyAlignment="1">
      <alignment horizontal="center" vertical="center"/>
    </xf>
    <xf numFmtId="38" fontId="4" fillId="0" borderId="49" xfId="48" applyFont="1" applyFill="1" applyBorder="1" applyAlignment="1">
      <alignment horizontal="center" vertical="center"/>
    </xf>
    <xf numFmtId="0" fontId="4" fillId="0" borderId="67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68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48" xfId="50" applyFont="1" applyFill="1" applyBorder="1" applyAlignment="1">
      <alignment horizontal="center" vertical="center"/>
    </xf>
    <xf numFmtId="38" fontId="4" fillId="0" borderId="46" xfId="50" applyFont="1" applyFill="1" applyBorder="1" applyAlignment="1">
      <alignment horizontal="center" vertical="center"/>
    </xf>
    <xf numFmtId="38" fontId="4" fillId="0" borderId="49" xfId="50" applyFont="1" applyFill="1" applyBorder="1" applyAlignment="1">
      <alignment horizontal="center" vertical="center"/>
    </xf>
    <xf numFmtId="38" fontId="4" fillId="0" borderId="48" xfId="50" applyFont="1" applyFill="1" applyBorder="1" applyAlignment="1" applyProtection="1">
      <alignment horizontal="center" vertical="center"/>
      <protection locked="0"/>
    </xf>
    <xf numFmtId="38" fontId="4" fillId="0" borderId="46" xfId="50" applyFont="1" applyFill="1" applyBorder="1" applyAlignment="1" applyProtection="1">
      <alignment horizontal="center" vertical="center"/>
      <protection locked="0"/>
    </xf>
    <xf numFmtId="38" fontId="4" fillId="0" borderId="49" xfId="50" applyFont="1" applyFill="1" applyBorder="1" applyAlignment="1" applyProtection="1">
      <alignment horizontal="center" vertical="center"/>
      <protection locked="0"/>
    </xf>
    <xf numFmtId="38" fontId="4" fillId="0" borderId="14" xfId="50" applyFont="1" applyFill="1" applyBorder="1" applyAlignment="1" applyProtection="1">
      <alignment horizontal="center" vertical="center"/>
      <protection locked="0"/>
    </xf>
    <xf numFmtId="38" fontId="4" fillId="0" borderId="15" xfId="50" applyFont="1" applyFill="1" applyBorder="1" applyAlignment="1" applyProtection="1">
      <alignment horizontal="center" vertical="center"/>
      <protection locked="0"/>
    </xf>
    <xf numFmtId="38" fontId="4" fillId="0" borderId="66" xfId="50" applyFont="1" applyFill="1" applyBorder="1" applyAlignment="1" applyProtection="1">
      <alignment horizontal="center" vertical="center"/>
      <protection locked="0"/>
    </xf>
    <xf numFmtId="38" fontId="4" fillId="0" borderId="63" xfId="50" applyFont="1" applyFill="1" applyBorder="1" applyAlignment="1" applyProtection="1">
      <alignment horizontal="center" vertical="center"/>
      <protection locked="0"/>
    </xf>
    <xf numFmtId="38" fontId="4" fillId="0" borderId="54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66" xfId="50" applyFont="1" applyFill="1" applyBorder="1" applyAlignment="1">
      <alignment horizontal="center" vertical="center"/>
    </xf>
    <xf numFmtId="38" fontId="4" fillId="0" borderId="63" xfId="5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0" borderId="65" xfId="0" applyNumberFormat="1" applyFont="1" applyFill="1" applyBorder="1" applyAlignment="1" applyProtection="1">
      <alignment horizontal="center" vertical="center"/>
      <protection locked="0"/>
    </xf>
    <xf numFmtId="38" fontId="4" fillId="0" borderId="48" xfId="50" applyFont="1" applyFill="1" applyBorder="1" applyAlignment="1" applyProtection="1">
      <alignment horizontal="center" vertical="center" shrinkToFit="1"/>
      <protection locked="0"/>
    </xf>
    <xf numFmtId="38" fontId="4" fillId="0" borderId="49" xfId="50" applyFont="1" applyFill="1" applyBorder="1" applyAlignment="1" applyProtection="1">
      <alignment horizontal="center" vertical="center" shrinkToFit="1"/>
      <protection locked="0"/>
    </xf>
    <xf numFmtId="38" fontId="4" fillId="0" borderId="67" xfId="50" applyFont="1" applyFill="1" applyBorder="1" applyAlignment="1">
      <alignment horizontal="center" vertical="center"/>
    </xf>
    <xf numFmtId="38" fontId="4" fillId="0" borderId="53" xfId="50" applyFont="1" applyFill="1" applyBorder="1" applyAlignment="1">
      <alignment horizontal="center" vertical="center"/>
    </xf>
    <xf numFmtId="38" fontId="4" fillId="0" borderId="68" xfId="50" applyFont="1" applyFill="1" applyBorder="1" applyAlignment="1">
      <alignment horizontal="center" vertical="center"/>
    </xf>
    <xf numFmtId="38" fontId="5" fillId="0" borderId="0" xfId="50" applyFont="1" applyFill="1" applyAlignment="1">
      <alignment horizontal="center" vertical="center" shrinkToFit="1"/>
    </xf>
    <xf numFmtId="0" fontId="4" fillId="0" borderId="67" xfId="0" applyNumberFormat="1" applyFont="1" applyFill="1" applyBorder="1" applyAlignment="1" applyProtection="1">
      <alignment horizontal="center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6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38" fontId="7" fillId="0" borderId="0" xfId="50" applyFont="1" applyFill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0" fontId="4" fillId="0" borderId="6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良い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D14" sqref="D14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9.625" style="1" customWidth="1"/>
    <col min="4" max="4" width="11.125" style="1" bestFit="1" customWidth="1"/>
    <col min="5" max="5" width="14.625" style="1" customWidth="1"/>
    <col min="6" max="6" width="11.125" style="1" bestFit="1" customWidth="1"/>
    <col min="7" max="7" width="9.625" style="1" customWidth="1"/>
    <col min="8" max="8" width="14.625" style="1" customWidth="1"/>
    <col min="9" max="10" width="9.625" style="1" customWidth="1"/>
    <col min="11" max="11" width="14.625" style="1" customWidth="1"/>
    <col min="12" max="13" width="9.625" style="1" customWidth="1"/>
    <col min="14" max="14" width="14.625" style="1" customWidth="1"/>
    <col min="15" max="15" width="9.625" style="1" customWidth="1"/>
    <col min="16" max="16" width="9.50390625" style="1" customWidth="1"/>
    <col min="17" max="17" width="15.25390625" style="1" customWidth="1"/>
    <col min="18" max="19" width="9.625" style="1" customWidth="1"/>
    <col min="20" max="20" width="13.625" style="1" customWidth="1"/>
    <col min="21" max="16384" width="10.75390625" style="1" customWidth="1"/>
  </cols>
  <sheetData>
    <row r="1" spans="2:20" ht="21" customHeight="1">
      <c r="B1" s="79"/>
      <c r="C1" s="2" t="s">
        <v>112</v>
      </c>
      <c r="D1" s="2"/>
      <c r="E1" s="2"/>
      <c r="F1" s="2"/>
      <c r="G1" s="2"/>
      <c r="H1" s="2"/>
      <c r="I1" s="2"/>
      <c r="J1" s="2"/>
      <c r="K1" s="2"/>
      <c r="T1" s="3"/>
    </row>
    <row r="2" spans="2:20" ht="21" customHeight="1">
      <c r="B2" s="4"/>
      <c r="G2" s="4"/>
      <c r="K2" s="5"/>
      <c r="M2" s="4"/>
      <c r="P2" s="4"/>
      <c r="T2" s="5" t="s">
        <v>92</v>
      </c>
    </row>
    <row r="3" spans="1:20" ht="21" customHeight="1">
      <c r="A3" s="6"/>
      <c r="B3" s="7"/>
      <c r="C3" s="271" t="s">
        <v>91</v>
      </c>
      <c r="D3" s="272"/>
      <c r="E3" s="272"/>
      <c r="F3" s="272"/>
      <c r="G3" s="272"/>
      <c r="H3" s="272"/>
      <c r="I3" s="272"/>
      <c r="J3" s="272"/>
      <c r="K3" s="273"/>
      <c r="L3" s="274" t="s">
        <v>93</v>
      </c>
      <c r="M3" s="275"/>
      <c r="N3" s="275"/>
      <c r="O3" s="275"/>
      <c r="P3" s="275"/>
      <c r="Q3" s="275"/>
      <c r="R3" s="275"/>
      <c r="S3" s="275"/>
      <c r="T3" s="276"/>
    </row>
    <row r="4" spans="1:20" ht="21" customHeight="1">
      <c r="A4" s="10"/>
      <c r="C4" s="277" t="s">
        <v>77</v>
      </c>
      <c r="D4" s="278"/>
      <c r="E4" s="279"/>
      <c r="F4" s="277" t="s">
        <v>78</v>
      </c>
      <c r="G4" s="278"/>
      <c r="H4" s="280"/>
      <c r="I4" s="281" t="s">
        <v>81</v>
      </c>
      <c r="J4" s="272"/>
      <c r="K4" s="282"/>
      <c r="L4" s="283" t="s">
        <v>82</v>
      </c>
      <c r="M4" s="284"/>
      <c r="N4" s="285"/>
      <c r="O4" s="286" t="s">
        <v>87</v>
      </c>
      <c r="P4" s="287"/>
      <c r="Q4" s="288"/>
      <c r="R4" s="289" t="s">
        <v>104</v>
      </c>
      <c r="S4" s="290"/>
      <c r="T4" s="291"/>
    </row>
    <row r="5" spans="1:20" ht="21" customHeight="1">
      <c r="A5" s="25" t="s">
        <v>2</v>
      </c>
      <c r="C5" s="6"/>
      <c r="D5" s="6"/>
      <c r="E5" s="6"/>
      <c r="F5" s="6"/>
      <c r="G5" s="6"/>
      <c r="H5" s="26"/>
      <c r="I5" s="27"/>
      <c r="J5" s="6"/>
      <c r="K5" s="28"/>
      <c r="L5" s="6"/>
      <c r="M5" s="6"/>
      <c r="N5" s="6"/>
      <c r="O5" s="29"/>
      <c r="P5" s="30"/>
      <c r="Q5" s="31"/>
      <c r="R5" s="32"/>
      <c r="S5" s="32" t="s">
        <v>105</v>
      </c>
      <c r="T5" s="32"/>
    </row>
    <row r="6" spans="1:20" ht="21" customHeight="1">
      <c r="A6" s="25" t="s">
        <v>3</v>
      </c>
      <c r="B6" s="45" t="s">
        <v>4</v>
      </c>
      <c r="C6" s="46" t="s">
        <v>5</v>
      </c>
      <c r="D6" s="47" t="s">
        <v>6</v>
      </c>
      <c r="E6" s="47" t="s">
        <v>85</v>
      </c>
      <c r="F6" s="47" t="s">
        <v>5</v>
      </c>
      <c r="G6" s="47" t="s">
        <v>6</v>
      </c>
      <c r="H6" s="48" t="s">
        <v>85</v>
      </c>
      <c r="I6" s="49" t="s">
        <v>5</v>
      </c>
      <c r="J6" s="47" t="s">
        <v>6</v>
      </c>
      <c r="K6" s="50" t="s">
        <v>85</v>
      </c>
      <c r="L6" s="12" t="s">
        <v>5</v>
      </c>
      <c r="M6" s="12" t="s">
        <v>6</v>
      </c>
      <c r="N6" s="12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</row>
    <row r="7" spans="1:20" ht="21" customHeight="1">
      <c r="A7" s="65">
        <v>1</v>
      </c>
      <c r="B7" s="66" t="s">
        <v>8</v>
      </c>
      <c r="C7" s="80">
        <v>11960</v>
      </c>
      <c r="D7" s="80">
        <v>205924</v>
      </c>
      <c r="E7" s="80">
        <v>6873172218</v>
      </c>
      <c r="F7" s="80">
        <v>469077</v>
      </c>
      <c r="G7" s="80">
        <v>695205</v>
      </c>
      <c r="H7" s="80">
        <v>6432800530</v>
      </c>
      <c r="I7" s="80">
        <v>109393</v>
      </c>
      <c r="J7" s="80">
        <v>175156</v>
      </c>
      <c r="K7" s="80">
        <v>1257588970</v>
      </c>
      <c r="L7" s="86">
        <v>590430</v>
      </c>
      <c r="M7" s="134">
        <v>1076285</v>
      </c>
      <c r="N7" s="147">
        <v>14563561718</v>
      </c>
      <c r="O7" s="80">
        <v>300115</v>
      </c>
      <c r="P7" s="80">
        <v>351465</v>
      </c>
      <c r="Q7" s="80">
        <v>3384309643</v>
      </c>
      <c r="R7" s="80">
        <v>11560</v>
      </c>
      <c r="S7" s="80">
        <v>553083</v>
      </c>
      <c r="T7" s="80">
        <v>371792247</v>
      </c>
    </row>
    <row r="8" spans="1:20" ht="21" customHeight="1">
      <c r="A8" s="67">
        <v>2</v>
      </c>
      <c r="B8" s="68" t="s">
        <v>9</v>
      </c>
      <c r="C8" s="81">
        <v>4251</v>
      </c>
      <c r="D8" s="81">
        <v>68818</v>
      </c>
      <c r="E8" s="81">
        <v>2630393096</v>
      </c>
      <c r="F8" s="81">
        <v>139226</v>
      </c>
      <c r="G8" s="81">
        <v>207505</v>
      </c>
      <c r="H8" s="81">
        <v>1956223878</v>
      </c>
      <c r="I8" s="81">
        <v>29938</v>
      </c>
      <c r="J8" s="81">
        <v>52988</v>
      </c>
      <c r="K8" s="81">
        <v>385400930</v>
      </c>
      <c r="L8" s="86">
        <v>173415</v>
      </c>
      <c r="M8" s="86">
        <v>329311</v>
      </c>
      <c r="N8" s="87">
        <v>4972017904</v>
      </c>
      <c r="O8" s="81">
        <v>103160</v>
      </c>
      <c r="P8" s="81">
        <v>123684</v>
      </c>
      <c r="Q8" s="81">
        <v>1208921497</v>
      </c>
      <c r="R8" s="81">
        <v>4109</v>
      </c>
      <c r="S8" s="81">
        <v>182595</v>
      </c>
      <c r="T8" s="81">
        <v>120199513</v>
      </c>
    </row>
    <row r="9" spans="1:20" ht="21" customHeight="1">
      <c r="A9" s="67">
        <v>3</v>
      </c>
      <c r="B9" s="68" t="s">
        <v>11</v>
      </c>
      <c r="C9" s="81">
        <v>6635</v>
      </c>
      <c r="D9" s="81">
        <v>100745</v>
      </c>
      <c r="E9" s="81">
        <v>3813711788</v>
      </c>
      <c r="F9" s="81">
        <v>264362</v>
      </c>
      <c r="G9" s="81">
        <v>387056</v>
      </c>
      <c r="H9" s="81">
        <v>3308129888</v>
      </c>
      <c r="I9" s="81">
        <v>57452</v>
      </c>
      <c r="J9" s="81">
        <v>94894</v>
      </c>
      <c r="K9" s="81">
        <v>637586560</v>
      </c>
      <c r="L9" s="86">
        <v>328449</v>
      </c>
      <c r="M9" s="86">
        <v>582695</v>
      </c>
      <c r="N9" s="87">
        <v>7759428236</v>
      </c>
      <c r="O9" s="81">
        <v>182637</v>
      </c>
      <c r="P9" s="81">
        <v>212817</v>
      </c>
      <c r="Q9" s="81">
        <v>1980478459</v>
      </c>
      <c r="R9" s="81">
        <v>6354</v>
      </c>
      <c r="S9" s="81">
        <v>247406</v>
      </c>
      <c r="T9" s="81">
        <v>178465189</v>
      </c>
    </row>
    <row r="10" spans="1:20" ht="21" customHeight="1">
      <c r="A10" s="67">
        <v>4</v>
      </c>
      <c r="B10" s="68" t="s">
        <v>13</v>
      </c>
      <c r="C10" s="81">
        <v>5594</v>
      </c>
      <c r="D10" s="81">
        <v>92124</v>
      </c>
      <c r="E10" s="81">
        <v>3277370838</v>
      </c>
      <c r="F10" s="81">
        <v>217448</v>
      </c>
      <c r="G10" s="81">
        <v>325271</v>
      </c>
      <c r="H10" s="81">
        <v>3174931859</v>
      </c>
      <c r="I10" s="81">
        <v>37367</v>
      </c>
      <c r="J10" s="81">
        <v>66838</v>
      </c>
      <c r="K10" s="81">
        <v>451397090</v>
      </c>
      <c r="L10" s="86">
        <v>260409</v>
      </c>
      <c r="M10" s="86">
        <v>484233</v>
      </c>
      <c r="N10" s="87">
        <v>6903699787</v>
      </c>
      <c r="O10" s="81">
        <v>125072</v>
      </c>
      <c r="P10" s="81">
        <v>144773</v>
      </c>
      <c r="Q10" s="81">
        <v>1500805683</v>
      </c>
      <c r="R10" s="81">
        <v>5377</v>
      </c>
      <c r="S10" s="81">
        <v>238493</v>
      </c>
      <c r="T10" s="81">
        <v>160599673</v>
      </c>
    </row>
    <row r="11" spans="1:20" ht="21" customHeight="1">
      <c r="A11" s="67">
        <v>5</v>
      </c>
      <c r="B11" s="68" t="s">
        <v>15</v>
      </c>
      <c r="C11" s="81">
        <v>1893</v>
      </c>
      <c r="D11" s="81">
        <v>29905</v>
      </c>
      <c r="E11" s="81">
        <v>941034067</v>
      </c>
      <c r="F11" s="81">
        <v>65115</v>
      </c>
      <c r="G11" s="81">
        <v>90898</v>
      </c>
      <c r="H11" s="81">
        <v>890776788</v>
      </c>
      <c r="I11" s="81">
        <v>15283</v>
      </c>
      <c r="J11" s="81">
        <v>24064</v>
      </c>
      <c r="K11" s="81">
        <v>160324930</v>
      </c>
      <c r="L11" s="88">
        <v>82291</v>
      </c>
      <c r="M11" s="88">
        <v>144867</v>
      </c>
      <c r="N11" s="89">
        <v>1992135785</v>
      </c>
      <c r="O11" s="81">
        <v>46659</v>
      </c>
      <c r="P11" s="81">
        <v>53968</v>
      </c>
      <c r="Q11" s="81">
        <v>506817010</v>
      </c>
      <c r="R11" s="81">
        <v>1783</v>
      </c>
      <c r="S11" s="81">
        <v>78186</v>
      </c>
      <c r="T11" s="81">
        <v>52718101</v>
      </c>
    </row>
    <row r="12" spans="1:20" ht="21" customHeight="1">
      <c r="A12" s="65">
        <v>6</v>
      </c>
      <c r="B12" s="66" t="s">
        <v>17</v>
      </c>
      <c r="C12" s="80">
        <v>2292</v>
      </c>
      <c r="D12" s="80">
        <v>40195</v>
      </c>
      <c r="E12" s="80">
        <v>1182219470</v>
      </c>
      <c r="F12" s="80">
        <v>79094</v>
      </c>
      <c r="G12" s="80">
        <v>112526</v>
      </c>
      <c r="H12" s="80">
        <v>1139999000</v>
      </c>
      <c r="I12" s="80">
        <v>17549</v>
      </c>
      <c r="J12" s="80">
        <v>28296</v>
      </c>
      <c r="K12" s="80">
        <v>202611380</v>
      </c>
      <c r="L12" s="90">
        <v>98935</v>
      </c>
      <c r="M12" s="90">
        <v>181017</v>
      </c>
      <c r="N12" s="91">
        <v>2524829850</v>
      </c>
      <c r="O12" s="80">
        <v>45914</v>
      </c>
      <c r="P12" s="80">
        <v>53015</v>
      </c>
      <c r="Q12" s="80">
        <v>580202460</v>
      </c>
      <c r="R12" s="80">
        <v>2198</v>
      </c>
      <c r="S12" s="80">
        <v>108119</v>
      </c>
      <c r="T12" s="80">
        <v>72357252</v>
      </c>
    </row>
    <row r="13" spans="1:20" ht="21" customHeight="1">
      <c r="A13" s="67">
        <v>7</v>
      </c>
      <c r="B13" s="68" t="s">
        <v>19</v>
      </c>
      <c r="C13" s="81">
        <v>1859</v>
      </c>
      <c r="D13" s="81">
        <v>32128</v>
      </c>
      <c r="E13" s="81">
        <v>1046324190</v>
      </c>
      <c r="F13" s="81">
        <v>72117</v>
      </c>
      <c r="G13" s="81">
        <v>106738</v>
      </c>
      <c r="H13" s="81">
        <v>932249450</v>
      </c>
      <c r="I13" s="81">
        <v>14718</v>
      </c>
      <c r="J13" s="81">
        <v>24360</v>
      </c>
      <c r="K13" s="81">
        <v>167013350</v>
      </c>
      <c r="L13" s="92">
        <v>88694</v>
      </c>
      <c r="M13" s="92">
        <v>163226</v>
      </c>
      <c r="N13" s="93">
        <v>2145586990</v>
      </c>
      <c r="O13" s="81">
        <v>52011</v>
      </c>
      <c r="P13" s="81">
        <v>61790</v>
      </c>
      <c r="Q13" s="81">
        <v>601639130</v>
      </c>
      <c r="R13" s="81">
        <v>1816</v>
      </c>
      <c r="S13" s="81">
        <v>86853</v>
      </c>
      <c r="T13" s="81">
        <v>58024620</v>
      </c>
    </row>
    <row r="14" spans="1:20" ht="21" customHeight="1">
      <c r="A14" s="67">
        <v>8</v>
      </c>
      <c r="B14" s="68" t="s">
        <v>21</v>
      </c>
      <c r="C14" s="81">
        <v>1629</v>
      </c>
      <c r="D14" s="81">
        <v>28494</v>
      </c>
      <c r="E14" s="81">
        <v>879034857</v>
      </c>
      <c r="F14" s="81">
        <v>57309</v>
      </c>
      <c r="G14" s="81">
        <v>79407</v>
      </c>
      <c r="H14" s="81">
        <v>730690646</v>
      </c>
      <c r="I14" s="81">
        <v>12877</v>
      </c>
      <c r="J14" s="81">
        <v>19800</v>
      </c>
      <c r="K14" s="81">
        <v>150416770</v>
      </c>
      <c r="L14" s="92">
        <v>71815</v>
      </c>
      <c r="M14" s="92">
        <v>127701</v>
      </c>
      <c r="N14" s="93">
        <v>1760142273</v>
      </c>
      <c r="O14" s="81">
        <v>41417</v>
      </c>
      <c r="P14" s="81">
        <v>47996</v>
      </c>
      <c r="Q14" s="81">
        <v>399199750</v>
      </c>
      <c r="R14" s="81">
        <v>1548</v>
      </c>
      <c r="S14" s="81">
        <v>75781</v>
      </c>
      <c r="T14" s="81">
        <v>50315495</v>
      </c>
    </row>
    <row r="15" spans="1:20" ht="21" customHeight="1">
      <c r="A15" s="67">
        <v>9</v>
      </c>
      <c r="B15" s="68" t="s">
        <v>23</v>
      </c>
      <c r="C15" s="81">
        <v>1199</v>
      </c>
      <c r="D15" s="81">
        <v>19414</v>
      </c>
      <c r="E15" s="81">
        <v>675970340</v>
      </c>
      <c r="F15" s="81">
        <v>46402</v>
      </c>
      <c r="G15" s="81">
        <v>67671</v>
      </c>
      <c r="H15" s="81">
        <v>640453400</v>
      </c>
      <c r="I15" s="81">
        <v>8946</v>
      </c>
      <c r="J15" s="81">
        <v>14295</v>
      </c>
      <c r="K15" s="81">
        <v>107099350</v>
      </c>
      <c r="L15" s="92">
        <v>56547</v>
      </c>
      <c r="M15" s="92">
        <v>101380</v>
      </c>
      <c r="N15" s="93">
        <v>1423523090</v>
      </c>
      <c r="O15" s="81">
        <v>31704</v>
      </c>
      <c r="P15" s="81">
        <v>37830</v>
      </c>
      <c r="Q15" s="81">
        <v>371526460</v>
      </c>
      <c r="R15" s="81">
        <v>1146</v>
      </c>
      <c r="S15" s="81">
        <v>51089</v>
      </c>
      <c r="T15" s="81">
        <v>33841681</v>
      </c>
    </row>
    <row r="16" spans="1:20" ht="21" customHeight="1">
      <c r="A16" s="67">
        <v>10</v>
      </c>
      <c r="B16" s="68" t="s">
        <v>25</v>
      </c>
      <c r="C16" s="82">
        <v>3307</v>
      </c>
      <c r="D16" s="82">
        <v>57828</v>
      </c>
      <c r="E16" s="82">
        <v>1889165094</v>
      </c>
      <c r="F16" s="82">
        <v>125687</v>
      </c>
      <c r="G16" s="82">
        <v>179464</v>
      </c>
      <c r="H16" s="82">
        <v>1728234929</v>
      </c>
      <c r="I16" s="82">
        <v>29297</v>
      </c>
      <c r="J16" s="82">
        <v>51474</v>
      </c>
      <c r="K16" s="82">
        <v>360251010</v>
      </c>
      <c r="L16" s="94">
        <v>158291</v>
      </c>
      <c r="M16" s="94">
        <v>288766</v>
      </c>
      <c r="N16" s="95">
        <v>3977651033</v>
      </c>
      <c r="O16" s="82">
        <v>77521</v>
      </c>
      <c r="P16" s="82">
        <v>90752</v>
      </c>
      <c r="Q16" s="82">
        <v>933480564</v>
      </c>
      <c r="R16" s="82">
        <v>3172</v>
      </c>
      <c r="S16" s="82">
        <v>152122</v>
      </c>
      <c r="T16" s="82">
        <v>101526388</v>
      </c>
    </row>
    <row r="17" spans="1:20" ht="21" customHeight="1">
      <c r="A17" s="65">
        <v>11</v>
      </c>
      <c r="B17" s="66" t="s">
        <v>27</v>
      </c>
      <c r="C17" s="80">
        <v>2595</v>
      </c>
      <c r="D17" s="80">
        <v>44041</v>
      </c>
      <c r="E17" s="80">
        <v>1434009870</v>
      </c>
      <c r="F17" s="80">
        <v>93387</v>
      </c>
      <c r="G17" s="80">
        <v>130790</v>
      </c>
      <c r="H17" s="80">
        <v>1217251920</v>
      </c>
      <c r="I17" s="80">
        <v>21766</v>
      </c>
      <c r="J17" s="80">
        <v>34470</v>
      </c>
      <c r="K17" s="80">
        <v>255817860</v>
      </c>
      <c r="L17" s="90">
        <v>117748</v>
      </c>
      <c r="M17" s="90">
        <v>209301</v>
      </c>
      <c r="N17" s="91">
        <v>2907079650</v>
      </c>
      <c r="O17" s="80">
        <v>65148</v>
      </c>
      <c r="P17" s="80">
        <v>75178</v>
      </c>
      <c r="Q17" s="80">
        <v>689331950</v>
      </c>
      <c r="R17" s="80">
        <v>2490</v>
      </c>
      <c r="S17" s="80">
        <v>116235</v>
      </c>
      <c r="T17" s="80">
        <v>77139282</v>
      </c>
    </row>
    <row r="18" spans="1:20" ht="21" customHeight="1">
      <c r="A18" s="67">
        <v>12</v>
      </c>
      <c r="B18" s="68" t="s">
        <v>29</v>
      </c>
      <c r="C18" s="81">
        <v>1197</v>
      </c>
      <c r="D18" s="81">
        <v>19171</v>
      </c>
      <c r="E18" s="81">
        <v>616103310</v>
      </c>
      <c r="F18" s="81">
        <v>40455</v>
      </c>
      <c r="G18" s="81">
        <v>55012</v>
      </c>
      <c r="H18" s="81">
        <v>562974470</v>
      </c>
      <c r="I18" s="81">
        <v>7374</v>
      </c>
      <c r="J18" s="81">
        <v>12093</v>
      </c>
      <c r="K18" s="81">
        <v>88329520</v>
      </c>
      <c r="L18" s="92">
        <v>49026</v>
      </c>
      <c r="M18" s="92">
        <v>86276</v>
      </c>
      <c r="N18" s="93">
        <v>1267407300</v>
      </c>
      <c r="O18" s="81">
        <v>25256</v>
      </c>
      <c r="P18" s="81">
        <v>29112</v>
      </c>
      <c r="Q18" s="81">
        <v>303738360</v>
      </c>
      <c r="R18" s="81">
        <v>1120</v>
      </c>
      <c r="S18" s="81">
        <v>51259</v>
      </c>
      <c r="T18" s="81">
        <v>33755282</v>
      </c>
    </row>
    <row r="19" spans="1:20" ht="21" customHeight="1">
      <c r="A19" s="67">
        <v>13</v>
      </c>
      <c r="B19" s="68" t="s">
        <v>31</v>
      </c>
      <c r="C19" s="81">
        <v>1464</v>
      </c>
      <c r="D19" s="81">
        <v>21991</v>
      </c>
      <c r="E19" s="81">
        <v>845972209</v>
      </c>
      <c r="F19" s="81">
        <v>62709</v>
      </c>
      <c r="G19" s="81">
        <v>103503</v>
      </c>
      <c r="H19" s="81">
        <v>1010197033</v>
      </c>
      <c r="I19" s="81">
        <v>13445</v>
      </c>
      <c r="J19" s="81">
        <v>22886</v>
      </c>
      <c r="K19" s="81">
        <v>152278090</v>
      </c>
      <c r="L19" s="92">
        <v>77618</v>
      </c>
      <c r="M19" s="92">
        <v>148380</v>
      </c>
      <c r="N19" s="93">
        <v>2008447332</v>
      </c>
      <c r="O19" s="81">
        <v>43203</v>
      </c>
      <c r="P19" s="81">
        <v>53532</v>
      </c>
      <c r="Q19" s="81">
        <v>541042422</v>
      </c>
      <c r="R19" s="81">
        <v>1403</v>
      </c>
      <c r="S19" s="81">
        <v>55953</v>
      </c>
      <c r="T19" s="81">
        <v>37731341</v>
      </c>
    </row>
    <row r="20" spans="1:20" ht="21" customHeight="1">
      <c r="A20" s="10"/>
      <c r="B20" s="68" t="s">
        <v>33</v>
      </c>
      <c r="C20" s="83">
        <v>45875</v>
      </c>
      <c r="D20" s="84">
        <v>760778</v>
      </c>
      <c r="E20" s="133">
        <v>26104481347</v>
      </c>
      <c r="F20" s="83">
        <v>1732388</v>
      </c>
      <c r="G20" s="133">
        <v>2541046</v>
      </c>
      <c r="H20" s="133">
        <v>23724913791</v>
      </c>
      <c r="I20" s="83">
        <v>375405</v>
      </c>
      <c r="J20" s="83">
        <v>621614</v>
      </c>
      <c r="K20" s="83">
        <v>4376115810</v>
      </c>
      <c r="L20" s="133">
        <v>2153668</v>
      </c>
      <c r="M20" s="133">
        <v>3923438</v>
      </c>
      <c r="N20" s="148">
        <v>54205510948</v>
      </c>
      <c r="O20" s="133">
        <v>1139817</v>
      </c>
      <c r="P20" s="133">
        <v>1335912</v>
      </c>
      <c r="Q20" s="83">
        <v>13001493388</v>
      </c>
      <c r="R20" s="83">
        <v>44076</v>
      </c>
      <c r="S20" s="133">
        <v>1997174</v>
      </c>
      <c r="T20" s="133">
        <v>1348466064</v>
      </c>
    </row>
    <row r="21" spans="1:20" ht="21" customHeight="1">
      <c r="A21" s="10"/>
      <c r="C21" s="83"/>
      <c r="D21" s="84"/>
      <c r="E21" s="83"/>
      <c r="F21" s="83"/>
      <c r="G21" s="83"/>
      <c r="H21" s="83"/>
      <c r="I21" s="83"/>
      <c r="J21" s="83"/>
      <c r="K21" s="83"/>
      <c r="L21" s="83"/>
      <c r="M21" s="83"/>
      <c r="N21" s="96"/>
      <c r="O21" s="83"/>
      <c r="P21" s="83"/>
      <c r="Q21" s="83"/>
      <c r="R21" s="83"/>
      <c r="S21" s="83"/>
      <c r="T21" s="83"/>
    </row>
    <row r="22" spans="1:20" ht="21" customHeight="1">
      <c r="A22" s="67">
        <v>14</v>
      </c>
      <c r="B22" s="68" t="s">
        <v>34</v>
      </c>
      <c r="C22" s="81">
        <v>641</v>
      </c>
      <c r="D22" s="81">
        <v>10454</v>
      </c>
      <c r="E22" s="81">
        <v>377075430</v>
      </c>
      <c r="F22" s="81">
        <v>25708</v>
      </c>
      <c r="G22" s="81">
        <v>36973</v>
      </c>
      <c r="H22" s="81">
        <v>388977270</v>
      </c>
      <c r="I22" s="81">
        <v>4252</v>
      </c>
      <c r="J22" s="81">
        <v>7542</v>
      </c>
      <c r="K22" s="81">
        <v>53728810</v>
      </c>
      <c r="L22" s="92">
        <v>30601</v>
      </c>
      <c r="M22" s="92">
        <v>54969</v>
      </c>
      <c r="N22" s="93">
        <v>819781510</v>
      </c>
      <c r="O22" s="81">
        <v>10489</v>
      </c>
      <c r="P22" s="81">
        <v>12318</v>
      </c>
      <c r="Q22" s="81">
        <v>145161310</v>
      </c>
      <c r="R22" s="81">
        <v>618</v>
      </c>
      <c r="S22" s="81">
        <v>27832</v>
      </c>
      <c r="T22" s="81">
        <v>18426097</v>
      </c>
    </row>
    <row r="23" spans="1:20" ht="21" customHeight="1">
      <c r="A23" s="67">
        <v>15</v>
      </c>
      <c r="B23" s="68" t="s">
        <v>36</v>
      </c>
      <c r="C23" s="81">
        <v>873</v>
      </c>
      <c r="D23" s="81">
        <v>16701</v>
      </c>
      <c r="E23" s="81">
        <v>526335890</v>
      </c>
      <c r="F23" s="81">
        <v>29139</v>
      </c>
      <c r="G23" s="81">
        <v>41949</v>
      </c>
      <c r="H23" s="81">
        <v>386438326</v>
      </c>
      <c r="I23" s="81">
        <v>5843</v>
      </c>
      <c r="J23" s="81">
        <v>10092</v>
      </c>
      <c r="K23" s="81">
        <v>72832480</v>
      </c>
      <c r="L23" s="94">
        <v>35855</v>
      </c>
      <c r="M23" s="94">
        <v>68742</v>
      </c>
      <c r="N23" s="95">
        <v>985606696</v>
      </c>
      <c r="O23" s="81">
        <v>18236</v>
      </c>
      <c r="P23" s="81">
        <v>21220</v>
      </c>
      <c r="Q23" s="81">
        <v>201779462</v>
      </c>
      <c r="R23" s="81">
        <v>861</v>
      </c>
      <c r="S23" s="81">
        <v>45930</v>
      </c>
      <c r="T23" s="81">
        <v>30671660</v>
      </c>
    </row>
    <row r="24" spans="1:20" ht="21" customHeight="1">
      <c r="A24" s="65">
        <v>16</v>
      </c>
      <c r="B24" s="66" t="s">
        <v>37</v>
      </c>
      <c r="C24" s="80">
        <v>439</v>
      </c>
      <c r="D24" s="80">
        <v>7154</v>
      </c>
      <c r="E24" s="80">
        <v>247465860</v>
      </c>
      <c r="F24" s="80">
        <v>17937</v>
      </c>
      <c r="G24" s="80">
        <v>24991</v>
      </c>
      <c r="H24" s="80">
        <v>221108600</v>
      </c>
      <c r="I24" s="80">
        <v>4410</v>
      </c>
      <c r="J24" s="80">
        <v>7120</v>
      </c>
      <c r="K24" s="80">
        <v>48620040</v>
      </c>
      <c r="L24" s="90">
        <v>22786</v>
      </c>
      <c r="M24" s="90">
        <v>39265</v>
      </c>
      <c r="N24" s="90">
        <v>517194500</v>
      </c>
      <c r="O24" s="80">
        <v>10350</v>
      </c>
      <c r="P24" s="80">
        <v>11908</v>
      </c>
      <c r="Q24" s="80">
        <v>115495300</v>
      </c>
      <c r="R24" s="80">
        <v>425</v>
      </c>
      <c r="S24" s="80">
        <v>19122</v>
      </c>
      <c r="T24" s="80">
        <v>12807773</v>
      </c>
    </row>
    <row r="25" spans="1:20" ht="21" customHeight="1">
      <c r="A25" s="67">
        <v>17</v>
      </c>
      <c r="B25" s="68" t="s">
        <v>38</v>
      </c>
      <c r="C25" s="81">
        <v>482</v>
      </c>
      <c r="D25" s="81">
        <v>7418</v>
      </c>
      <c r="E25" s="81">
        <v>259657370</v>
      </c>
      <c r="F25" s="81">
        <v>17002</v>
      </c>
      <c r="G25" s="81">
        <v>21878</v>
      </c>
      <c r="H25" s="81">
        <v>209812020</v>
      </c>
      <c r="I25" s="81">
        <v>3443</v>
      </c>
      <c r="J25" s="81">
        <v>5985</v>
      </c>
      <c r="K25" s="81">
        <v>38555770</v>
      </c>
      <c r="L25" s="92">
        <v>20927</v>
      </c>
      <c r="M25" s="92">
        <v>35281</v>
      </c>
      <c r="N25" s="92">
        <v>508025160</v>
      </c>
      <c r="O25" s="81">
        <v>11737</v>
      </c>
      <c r="P25" s="81">
        <v>13092</v>
      </c>
      <c r="Q25" s="81">
        <v>130128440</v>
      </c>
      <c r="R25" s="81">
        <v>460</v>
      </c>
      <c r="S25" s="81">
        <v>19427</v>
      </c>
      <c r="T25" s="81">
        <v>12855808</v>
      </c>
    </row>
    <row r="26" spans="1:20" ht="21" customHeight="1">
      <c r="A26" s="67">
        <v>18</v>
      </c>
      <c r="B26" s="68" t="s">
        <v>40</v>
      </c>
      <c r="C26" s="81">
        <v>359</v>
      </c>
      <c r="D26" s="81">
        <v>6437</v>
      </c>
      <c r="E26" s="81">
        <v>181120399</v>
      </c>
      <c r="F26" s="81">
        <v>10830</v>
      </c>
      <c r="G26" s="81">
        <v>13893</v>
      </c>
      <c r="H26" s="81">
        <v>124646966</v>
      </c>
      <c r="I26" s="81">
        <v>2814</v>
      </c>
      <c r="J26" s="81">
        <v>5015</v>
      </c>
      <c r="K26" s="81">
        <v>33249080</v>
      </c>
      <c r="L26" s="92">
        <v>14003</v>
      </c>
      <c r="M26" s="92">
        <v>25345</v>
      </c>
      <c r="N26" s="92">
        <v>339016445</v>
      </c>
      <c r="O26" s="81">
        <v>7668</v>
      </c>
      <c r="P26" s="81">
        <v>8616</v>
      </c>
      <c r="Q26" s="81">
        <v>102970104</v>
      </c>
      <c r="R26" s="81">
        <v>341</v>
      </c>
      <c r="S26" s="81">
        <v>17701</v>
      </c>
      <c r="T26" s="81">
        <v>11525032</v>
      </c>
    </row>
    <row r="27" spans="1:20" ht="21" customHeight="1">
      <c r="A27" s="67">
        <v>19</v>
      </c>
      <c r="B27" s="68" t="s">
        <v>42</v>
      </c>
      <c r="C27" s="81">
        <v>1098</v>
      </c>
      <c r="D27" s="81">
        <v>18284</v>
      </c>
      <c r="E27" s="81">
        <v>558508110</v>
      </c>
      <c r="F27" s="81">
        <v>40223</v>
      </c>
      <c r="G27" s="81">
        <v>57712</v>
      </c>
      <c r="H27" s="81">
        <v>537349626</v>
      </c>
      <c r="I27" s="81">
        <v>9407</v>
      </c>
      <c r="J27" s="81">
        <v>14848</v>
      </c>
      <c r="K27" s="81">
        <v>110498220</v>
      </c>
      <c r="L27" s="92">
        <v>50728</v>
      </c>
      <c r="M27" s="92">
        <v>90844</v>
      </c>
      <c r="N27" s="92">
        <v>1206355956</v>
      </c>
      <c r="O27" s="81">
        <v>21424</v>
      </c>
      <c r="P27" s="81">
        <v>24859</v>
      </c>
      <c r="Q27" s="81">
        <v>241454900</v>
      </c>
      <c r="R27" s="81">
        <v>1037</v>
      </c>
      <c r="S27" s="81">
        <v>50011</v>
      </c>
      <c r="T27" s="81">
        <v>33277823</v>
      </c>
    </row>
    <row r="28" spans="1:20" ht="21" customHeight="1">
      <c r="A28" s="67">
        <v>20</v>
      </c>
      <c r="B28" s="68" t="s">
        <v>44</v>
      </c>
      <c r="C28" s="81">
        <v>502</v>
      </c>
      <c r="D28" s="81">
        <v>9066</v>
      </c>
      <c r="E28" s="81">
        <v>287332570</v>
      </c>
      <c r="F28" s="81">
        <v>17391</v>
      </c>
      <c r="G28" s="81">
        <v>23150</v>
      </c>
      <c r="H28" s="81">
        <v>195119710</v>
      </c>
      <c r="I28" s="81">
        <v>3141</v>
      </c>
      <c r="J28" s="81">
        <v>4943</v>
      </c>
      <c r="K28" s="81">
        <v>33975570</v>
      </c>
      <c r="L28" s="94">
        <v>21034</v>
      </c>
      <c r="M28" s="94">
        <v>37159</v>
      </c>
      <c r="N28" s="94">
        <v>516427850</v>
      </c>
      <c r="O28" s="81">
        <v>11312</v>
      </c>
      <c r="P28" s="81">
        <v>13007</v>
      </c>
      <c r="Q28" s="81">
        <v>125722700</v>
      </c>
      <c r="R28" s="81">
        <v>494</v>
      </c>
      <c r="S28" s="81">
        <v>24683</v>
      </c>
      <c r="T28" s="81">
        <v>16652331</v>
      </c>
    </row>
    <row r="29" spans="1:20" ht="21" customHeight="1">
      <c r="A29" s="65">
        <v>21</v>
      </c>
      <c r="B29" s="66" t="s">
        <v>45</v>
      </c>
      <c r="C29" s="80">
        <v>358</v>
      </c>
      <c r="D29" s="80">
        <v>6286</v>
      </c>
      <c r="E29" s="80">
        <v>219865590</v>
      </c>
      <c r="F29" s="80">
        <v>11483</v>
      </c>
      <c r="G29" s="80">
        <v>15836</v>
      </c>
      <c r="H29" s="80">
        <v>157628370</v>
      </c>
      <c r="I29" s="80">
        <v>2713</v>
      </c>
      <c r="J29" s="80">
        <v>4246</v>
      </c>
      <c r="K29" s="80">
        <v>31950550</v>
      </c>
      <c r="L29" s="90">
        <v>14554</v>
      </c>
      <c r="M29" s="90">
        <v>26368</v>
      </c>
      <c r="N29" s="90">
        <v>409444510</v>
      </c>
      <c r="O29" s="80">
        <v>8514</v>
      </c>
      <c r="P29" s="80">
        <v>10034</v>
      </c>
      <c r="Q29" s="80">
        <v>81772820</v>
      </c>
      <c r="R29" s="80">
        <v>318</v>
      </c>
      <c r="S29" s="80">
        <v>14519</v>
      </c>
      <c r="T29" s="80">
        <v>10370877</v>
      </c>
    </row>
    <row r="30" spans="1:20" ht="21" customHeight="1">
      <c r="A30" s="67">
        <v>22</v>
      </c>
      <c r="B30" s="68" t="s">
        <v>47</v>
      </c>
      <c r="C30" s="81">
        <v>292</v>
      </c>
      <c r="D30" s="81">
        <v>5811</v>
      </c>
      <c r="E30" s="81">
        <v>133860080</v>
      </c>
      <c r="F30" s="81">
        <v>6122</v>
      </c>
      <c r="G30" s="81">
        <v>8280</v>
      </c>
      <c r="H30" s="81">
        <v>86660590</v>
      </c>
      <c r="I30" s="81">
        <v>1507</v>
      </c>
      <c r="J30" s="81">
        <v>2097</v>
      </c>
      <c r="K30" s="81">
        <v>16626440</v>
      </c>
      <c r="L30" s="92">
        <v>7921</v>
      </c>
      <c r="M30" s="92">
        <v>16188</v>
      </c>
      <c r="N30" s="92">
        <v>237147110</v>
      </c>
      <c r="O30" s="81">
        <v>4836</v>
      </c>
      <c r="P30" s="81">
        <v>5550</v>
      </c>
      <c r="Q30" s="81">
        <v>61628990</v>
      </c>
      <c r="R30" s="81">
        <v>286</v>
      </c>
      <c r="S30" s="81">
        <v>16152</v>
      </c>
      <c r="T30" s="81">
        <v>10919485</v>
      </c>
    </row>
    <row r="31" spans="1:20" ht="21" customHeight="1">
      <c r="A31" s="67">
        <v>27</v>
      </c>
      <c r="B31" s="68" t="s">
        <v>48</v>
      </c>
      <c r="C31" s="81">
        <v>559</v>
      </c>
      <c r="D31" s="81">
        <v>9281</v>
      </c>
      <c r="E31" s="81">
        <v>289573830</v>
      </c>
      <c r="F31" s="81">
        <v>17441</v>
      </c>
      <c r="G31" s="81">
        <v>24191</v>
      </c>
      <c r="H31" s="81">
        <v>260756750</v>
      </c>
      <c r="I31" s="81">
        <v>3724</v>
      </c>
      <c r="J31" s="81">
        <v>6497</v>
      </c>
      <c r="K31" s="81">
        <v>58484400</v>
      </c>
      <c r="L31" s="92">
        <v>21724</v>
      </c>
      <c r="M31" s="92">
        <v>39969</v>
      </c>
      <c r="N31" s="92">
        <v>608814980</v>
      </c>
      <c r="O31" s="81">
        <v>14172</v>
      </c>
      <c r="P31" s="81">
        <v>16794</v>
      </c>
      <c r="Q31" s="81">
        <v>193350820</v>
      </c>
      <c r="R31" s="81">
        <v>524</v>
      </c>
      <c r="S31" s="81">
        <v>24246</v>
      </c>
      <c r="T31" s="81">
        <v>16188391</v>
      </c>
    </row>
    <row r="32" spans="1:20" ht="21" customHeight="1">
      <c r="A32" s="67">
        <v>28</v>
      </c>
      <c r="B32" s="68" t="s">
        <v>50</v>
      </c>
      <c r="C32" s="81">
        <v>1166</v>
      </c>
      <c r="D32" s="81">
        <v>17900</v>
      </c>
      <c r="E32" s="81">
        <v>682499200</v>
      </c>
      <c r="F32" s="81">
        <v>45944</v>
      </c>
      <c r="G32" s="81">
        <v>67755</v>
      </c>
      <c r="H32" s="81">
        <v>669272950</v>
      </c>
      <c r="I32" s="81">
        <v>13076</v>
      </c>
      <c r="J32" s="81">
        <v>22155</v>
      </c>
      <c r="K32" s="81">
        <v>160820070</v>
      </c>
      <c r="L32" s="92">
        <v>60186</v>
      </c>
      <c r="M32" s="92">
        <v>107810</v>
      </c>
      <c r="N32" s="92">
        <v>1512592220</v>
      </c>
      <c r="O32" s="81">
        <v>32740</v>
      </c>
      <c r="P32" s="81">
        <v>38490</v>
      </c>
      <c r="Q32" s="81">
        <v>446365670</v>
      </c>
      <c r="R32" s="81">
        <v>1117</v>
      </c>
      <c r="S32" s="81">
        <v>46619</v>
      </c>
      <c r="T32" s="81">
        <v>31386994</v>
      </c>
    </row>
    <row r="33" spans="1:20" ht="21" customHeight="1">
      <c r="A33" s="67">
        <v>29</v>
      </c>
      <c r="B33" s="68" t="s">
        <v>52</v>
      </c>
      <c r="C33" s="81">
        <v>791</v>
      </c>
      <c r="D33" s="81">
        <v>12127</v>
      </c>
      <c r="E33" s="81">
        <v>499543420</v>
      </c>
      <c r="F33" s="81">
        <v>32402</v>
      </c>
      <c r="G33" s="81">
        <v>49561</v>
      </c>
      <c r="H33" s="81">
        <v>504454817</v>
      </c>
      <c r="I33" s="81">
        <v>6870</v>
      </c>
      <c r="J33" s="81">
        <v>11875</v>
      </c>
      <c r="K33" s="81">
        <v>88414370</v>
      </c>
      <c r="L33" s="92">
        <v>40063</v>
      </c>
      <c r="M33" s="92">
        <v>73563</v>
      </c>
      <c r="N33" s="92">
        <v>1092412607</v>
      </c>
      <c r="O33" s="82">
        <v>25709</v>
      </c>
      <c r="P33" s="82">
        <v>31881</v>
      </c>
      <c r="Q33" s="82">
        <v>318891848</v>
      </c>
      <c r="R33" s="82">
        <v>752</v>
      </c>
      <c r="S33" s="82">
        <v>31257</v>
      </c>
      <c r="T33" s="82">
        <v>20818298</v>
      </c>
    </row>
    <row r="34" spans="1:20" ht="21" customHeight="1">
      <c r="A34" s="71">
        <v>30</v>
      </c>
      <c r="B34" s="72" t="s">
        <v>54</v>
      </c>
      <c r="C34" s="80">
        <v>957</v>
      </c>
      <c r="D34" s="80">
        <v>15363</v>
      </c>
      <c r="E34" s="80">
        <v>469894220</v>
      </c>
      <c r="F34" s="80">
        <v>26823</v>
      </c>
      <c r="G34" s="80">
        <v>37820</v>
      </c>
      <c r="H34" s="80">
        <v>379786430</v>
      </c>
      <c r="I34" s="80">
        <v>5681</v>
      </c>
      <c r="J34" s="80">
        <v>9585</v>
      </c>
      <c r="K34" s="80">
        <v>63379910</v>
      </c>
      <c r="L34" s="90">
        <v>33461</v>
      </c>
      <c r="M34" s="90">
        <v>62768</v>
      </c>
      <c r="N34" s="90">
        <v>913060560</v>
      </c>
      <c r="O34" s="81">
        <v>18826</v>
      </c>
      <c r="P34" s="81">
        <v>22630</v>
      </c>
      <c r="Q34" s="81">
        <v>245075950</v>
      </c>
      <c r="R34" s="81">
        <v>916</v>
      </c>
      <c r="S34" s="81">
        <v>40538</v>
      </c>
      <c r="T34" s="81">
        <v>26929944</v>
      </c>
    </row>
    <row r="35" spans="1:20" ht="21" customHeight="1">
      <c r="A35" s="67">
        <v>31</v>
      </c>
      <c r="B35" s="73" t="s">
        <v>56</v>
      </c>
      <c r="C35" s="81">
        <v>366</v>
      </c>
      <c r="D35" s="81">
        <v>6212</v>
      </c>
      <c r="E35" s="81">
        <v>210699920</v>
      </c>
      <c r="F35" s="81">
        <v>13578</v>
      </c>
      <c r="G35" s="81">
        <v>18986</v>
      </c>
      <c r="H35" s="81">
        <v>167527660</v>
      </c>
      <c r="I35" s="81">
        <v>2888</v>
      </c>
      <c r="J35" s="81">
        <v>5094</v>
      </c>
      <c r="K35" s="81">
        <v>37748760</v>
      </c>
      <c r="L35" s="92">
        <v>16832</v>
      </c>
      <c r="M35" s="92">
        <v>30292</v>
      </c>
      <c r="N35" s="92">
        <v>415976340</v>
      </c>
      <c r="O35" s="81">
        <v>10172</v>
      </c>
      <c r="P35" s="81">
        <v>12036</v>
      </c>
      <c r="Q35" s="81">
        <v>123793860</v>
      </c>
      <c r="R35" s="81">
        <v>355</v>
      </c>
      <c r="S35" s="81">
        <v>16498</v>
      </c>
      <c r="T35" s="81">
        <v>10904807</v>
      </c>
    </row>
    <row r="36" spans="1:20" ht="21" customHeight="1">
      <c r="A36" s="67">
        <v>32</v>
      </c>
      <c r="B36" s="73" t="s">
        <v>58</v>
      </c>
      <c r="C36" s="81">
        <v>385</v>
      </c>
      <c r="D36" s="81">
        <v>5483</v>
      </c>
      <c r="E36" s="81">
        <v>192648910</v>
      </c>
      <c r="F36" s="81">
        <v>12770</v>
      </c>
      <c r="G36" s="81">
        <v>17601</v>
      </c>
      <c r="H36" s="81">
        <v>167746830</v>
      </c>
      <c r="I36" s="81">
        <v>2459</v>
      </c>
      <c r="J36" s="81">
        <v>4561</v>
      </c>
      <c r="K36" s="81">
        <v>30334530</v>
      </c>
      <c r="L36" s="92">
        <v>15614</v>
      </c>
      <c r="M36" s="92">
        <v>27645</v>
      </c>
      <c r="N36" s="92">
        <v>390730270</v>
      </c>
      <c r="O36" s="81">
        <v>10355</v>
      </c>
      <c r="P36" s="81">
        <v>12245</v>
      </c>
      <c r="Q36" s="81">
        <v>138821980</v>
      </c>
      <c r="R36" s="81">
        <v>367</v>
      </c>
      <c r="S36" s="81">
        <v>14528</v>
      </c>
      <c r="T36" s="81">
        <v>9720476</v>
      </c>
    </row>
    <row r="37" spans="1:20" ht="21" customHeight="1">
      <c r="A37" s="67">
        <v>36</v>
      </c>
      <c r="B37" s="73" t="s">
        <v>59</v>
      </c>
      <c r="C37" s="81">
        <v>400</v>
      </c>
      <c r="D37" s="81">
        <v>5989</v>
      </c>
      <c r="E37" s="81">
        <v>231456255</v>
      </c>
      <c r="F37" s="81">
        <v>14457</v>
      </c>
      <c r="G37" s="81">
        <v>20916</v>
      </c>
      <c r="H37" s="81">
        <v>194395598</v>
      </c>
      <c r="I37" s="81">
        <v>3084</v>
      </c>
      <c r="J37" s="81">
        <v>4745</v>
      </c>
      <c r="K37" s="81">
        <v>35481390</v>
      </c>
      <c r="L37" s="92">
        <v>17941</v>
      </c>
      <c r="M37" s="92">
        <v>31650</v>
      </c>
      <c r="N37" s="92">
        <v>461333243</v>
      </c>
      <c r="O37" s="81">
        <v>8772</v>
      </c>
      <c r="P37" s="81">
        <v>10300</v>
      </c>
      <c r="Q37" s="81">
        <v>82827070</v>
      </c>
      <c r="R37" s="81">
        <v>372</v>
      </c>
      <c r="S37" s="81">
        <v>15807</v>
      </c>
      <c r="T37" s="81">
        <v>10414087</v>
      </c>
    </row>
    <row r="38" spans="1:20" ht="21" customHeight="1">
      <c r="A38" s="75">
        <v>44</v>
      </c>
      <c r="B38" s="76" t="s">
        <v>61</v>
      </c>
      <c r="C38" s="82">
        <v>803</v>
      </c>
      <c r="D38" s="82">
        <v>12496</v>
      </c>
      <c r="E38" s="82">
        <v>512535530</v>
      </c>
      <c r="F38" s="82">
        <v>30934</v>
      </c>
      <c r="G38" s="82">
        <v>42297</v>
      </c>
      <c r="H38" s="82">
        <v>438875090</v>
      </c>
      <c r="I38" s="82">
        <v>5344</v>
      </c>
      <c r="J38" s="82">
        <v>9118</v>
      </c>
      <c r="K38" s="82">
        <v>69078600</v>
      </c>
      <c r="L38" s="94">
        <v>37081</v>
      </c>
      <c r="M38" s="94">
        <v>63911</v>
      </c>
      <c r="N38" s="94">
        <v>1020489220</v>
      </c>
      <c r="O38" s="82">
        <v>16326</v>
      </c>
      <c r="P38" s="82">
        <v>18485</v>
      </c>
      <c r="Q38" s="82">
        <v>205946490</v>
      </c>
      <c r="R38" s="82">
        <v>755</v>
      </c>
      <c r="S38" s="82">
        <v>29903</v>
      </c>
      <c r="T38" s="82">
        <v>20430255</v>
      </c>
    </row>
    <row r="39" spans="1:20" ht="21" customHeight="1">
      <c r="A39" s="67">
        <v>45</v>
      </c>
      <c r="B39" s="73" t="s">
        <v>102</v>
      </c>
      <c r="C39" s="81">
        <v>1201</v>
      </c>
      <c r="D39" s="81">
        <v>19133</v>
      </c>
      <c r="E39" s="81">
        <v>631040260</v>
      </c>
      <c r="F39" s="81">
        <v>41577</v>
      </c>
      <c r="G39" s="81">
        <v>63701</v>
      </c>
      <c r="H39" s="81">
        <v>684606340</v>
      </c>
      <c r="I39" s="81">
        <v>7967</v>
      </c>
      <c r="J39" s="81">
        <v>15324</v>
      </c>
      <c r="K39" s="81">
        <v>101347990</v>
      </c>
      <c r="L39" s="92">
        <v>50745</v>
      </c>
      <c r="M39" s="92">
        <v>98158</v>
      </c>
      <c r="N39" s="92">
        <v>1416994590</v>
      </c>
      <c r="O39" s="81">
        <v>18433</v>
      </c>
      <c r="P39" s="81">
        <v>21262</v>
      </c>
      <c r="Q39" s="81">
        <v>230872530</v>
      </c>
      <c r="R39" s="81">
        <v>1174</v>
      </c>
      <c r="S39" s="81">
        <v>51846</v>
      </c>
      <c r="T39" s="81">
        <v>34615844</v>
      </c>
    </row>
    <row r="40" spans="1:20" ht="21" customHeight="1">
      <c r="A40" s="77">
        <v>46</v>
      </c>
      <c r="B40" s="13" t="s">
        <v>107</v>
      </c>
      <c r="C40" s="82">
        <v>1330</v>
      </c>
      <c r="D40" s="82">
        <v>20772</v>
      </c>
      <c r="E40" s="82">
        <v>685470770</v>
      </c>
      <c r="F40" s="82">
        <v>43781</v>
      </c>
      <c r="G40" s="82">
        <v>60306</v>
      </c>
      <c r="H40" s="82">
        <v>571911550</v>
      </c>
      <c r="I40" s="82">
        <v>8332</v>
      </c>
      <c r="J40" s="82">
        <v>15169</v>
      </c>
      <c r="K40" s="82">
        <v>103591680</v>
      </c>
      <c r="L40" s="97">
        <v>53443</v>
      </c>
      <c r="M40" s="97">
        <v>96247</v>
      </c>
      <c r="N40" s="97">
        <v>1360974000</v>
      </c>
      <c r="O40" s="82">
        <v>31021</v>
      </c>
      <c r="P40" s="82">
        <v>35734</v>
      </c>
      <c r="Q40" s="82">
        <v>359692840</v>
      </c>
      <c r="R40" s="82">
        <v>1254</v>
      </c>
      <c r="S40" s="82">
        <v>55279</v>
      </c>
      <c r="T40" s="82">
        <v>37460219</v>
      </c>
    </row>
    <row r="41" spans="1:20" ht="21" customHeight="1">
      <c r="A41" s="10"/>
      <c r="B41" s="68" t="s">
        <v>63</v>
      </c>
      <c r="C41" s="83">
        <v>13002</v>
      </c>
      <c r="D41" s="83">
        <v>212367</v>
      </c>
      <c r="E41" s="83">
        <v>7196583614</v>
      </c>
      <c r="F41" s="83">
        <v>455542</v>
      </c>
      <c r="G41" s="83">
        <v>647796</v>
      </c>
      <c r="H41" s="83">
        <v>6347075493</v>
      </c>
      <c r="I41" s="83">
        <v>96955</v>
      </c>
      <c r="J41" s="83">
        <v>166011</v>
      </c>
      <c r="K41" s="83">
        <v>1188718660</v>
      </c>
      <c r="L41" s="83">
        <v>565499</v>
      </c>
      <c r="M41" s="133">
        <v>1026174</v>
      </c>
      <c r="N41" s="133">
        <v>14732377767</v>
      </c>
      <c r="O41" s="83">
        <v>291092</v>
      </c>
      <c r="P41" s="83">
        <v>340461</v>
      </c>
      <c r="Q41" s="83">
        <v>3551753084</v>
      </c>
      <c r="R41" s="83">
        <v>12426</v>
      </c>
      <c r="S41" s="83">
        <v>561898</v>
      </c>
      <c r="T41" s="83">
        <v>376376201</v>
      </c>
    </row>
    <row r="42" spans="1:20" ht="21" customHeight="1">
      <c r="A42" s="10"/>
      <c r="B42" s="68" t="s">
        <v>64</v>
      </c>
      <c r="C42" s="83">
        <v>58877</v>
      </c>
      <c r="D42" s="83">
        <v>973145</v>
      </c>
      <c r="E42" s="133">
        <v>33301064961</v>
      </c>
      <c r="F42" s="83">
        <v>2187930</v>
      </c>
      <c r="G42" s="133">
        <v>3188842</v>
      </c>
      <c r="H42" s="133">
        <v>30071989284</v>
      </c>
      <c r="I42" s="83">
        <v>472360</v>
      </c>
      <c r="J42" s="83">
        <v>787625</v>
      </c>
      <c r="K42" s="83">
        <v>5564834470</v>
      </c>
      <c r="L42" s="133">
        <v>2719167</v>
      </c>
      <c r="M42" s="133">
        <v>4949612</v>
      </c>
      <c r="N42" s="133">
        <v>68937888715</v>
      </c>
      <c r="O42" s="133">
        <v>1430909</v>
      </c>
      <c r="P42" s="133">
        <v>1676373</v>
      </c>
      <c r="Q42" s="83">
        <v>16553246472</v>
      </c>
      <c r="R42" s="83">
        <v>56502</v>
      </c>
      <c r="S42" s="133">
        <v>2559072</v>
      </c>
      <c r="T42" s="133">
        <v>1724842265</v>
      </c>
    </row>
    <row r="43" spans="1:20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21" customHeight="1">
      <c r="A44" s="67">
        <v>301</v>
      </c>
      <c r="B44" s="68" t="s">
        <v>65</v>
      </c>
      <c r="C44" s="81">
        <v>224</v>
      </c>
      <c r="D44" s="81">
        <v>1976</v>
      </c>
      <c r="E44" s="81">
        <v>158431470</v>
      </c>
      <c r="F44" s="81">
        <v>11228</v>
      </c>
      <c r="G44" s="81">
        <v>15320</v>
      </c>
      <c r="H44" s="81">
        <v>143140340</v>
      </c>
      <c r="I44" s="81">
        <v>4033</v>
      </c>
      <c r="J44" s="81">
        <v>5833</v>
      </c>
      <c r="K44" s="81">
        <v>40032120</v>
      </c>
      <c r="L44" s="92">
        <v>15485</v>
      </c>
      <c r="M44" s="92">
        <v>23129</v>
      </c>
      <c r="N44" s="92">
        <v>341603930</v>
      </c>
      <c r="O44" s="81">
        <v>6326</v>
      </c>
      <c r="P44" s="81">
        <v>7220</v>
      </c>
      <c r="Q44" s="81">
        <v>89865710</v>
      </c>
      <c r="R44" s="81">
        <v>214</v>
      </c>
      <c r="S44" s="81">
        <v>4372</v>
      </c>
      <c r="T44" s="81">
        <v>2929309</v>
      </c>
    </row>
    <row r="45" spans="1:20" ht="21" customHeight="1">
      <c r="A45" s="67">
        <v>302</v>
      </c>
      <c r="B45" s="68" t="s">
        <v>67</v>
      </c>
      <c r="C45" s="81">
        <v>253</v>
      </c>
      <c r="D45" s="81">
        <v>2194</v>
      </c>
      <c r="E45" s="81">
        <v>112592640</v>
      </c>
      <c r="F45" s="81">
        <v>18899</v>
      </c>
      <c r="G45" s="81">
        <v>25431</v>
      </c>
      <c r="H45" s="81">
        <v>214027740</v>
      </c>
      <c r="I45" s="81">
        <v>2044</v>
      </c>
      <c r="J45" s="81">
        <v>2815</v>
      </c>
      <c r="K45" s="81">
        <v>20960640</v>
      </c>
      <c r="L45" s="92">
        <v>21196</v>
      </c>
      <c r="M45" s="92">
        <v>30440</v>
      </c>
      <c r="N45" s="92">
        <v>347581020</v>
      </c>
      <c r="O45" s="81">
        <v>10759</v>
      </c>
      <c r="P45" s="81">
        <v>12442</v>
      </c>
      <c r="Q45" s="81">
        <v>137980470</v>
      </c>
      <c r="R45" s="81">
        <v>223</v>
      </c>
      <c r="S45" s="81">
        <v>4774</v>
      </c>
      <c r="T45" s="81">
        <v>3165550</v>
      </c>
    </row>
    <row r="46" spans="1:20" ht="21" customHeight="1">
      <c r="A46" s="67">
        <v>303</v>
      </c>
      <c r="B46" s="68" t="s">
        <v>68</v>
      </c>
      <c r="C46" s="81">
        <v>2263</v>
      </c>
      <c r="D46" s="81">
        <v>24902</v>
      </c>
      <c r="E46" s="81">
        <v>1262570058</v>
      </c>
      <c r="F46" s="81">
        <v>126662</v>
      </c>
      <c r="G46" s="81">
        <v>174181</v>
      </c>
      <c r="H46" s="81">
        <v>1558040922</v>
      </c>
      <c r="I46" s="81">
        <v>27839</v>
      </c>
      <c r="J46" s="81">
        <v>45879</v>
      </c>
      <c r="K46" s="81">
        <v>323110840</v>
      </c>
      <c r="L46" s="92">
        <v>156764</v>
      </c>
      <c r="M46" s="92">
        <v>244962</v>
      </c>
      <c r="N46" s="92">
        <v>3143721820</v>
      </c>
      <c r="O46" s="81">
        <v>80881</v>
      </c>
      <c r="P46" s="81">
        <v>94508</v>
      </c>
      <c r="Q46" s="81">
        <v>828542450</v>
      </c>
      <c r="R46" s="81">
        <v>2112</v>
      </c>
      <c r="S46" s="81">
        <v>58931</v>
      </c>
      <c r="T46" s="81">
        <v>39911060</v>
      </c>
    </row>
    <row r="47" spans="1:20" ht="21" customHeight="1">
      <c r="A47" s="10"/>
      <c r="B47" s="68" t="s">
        <v>70</v>
      </c>
      <c r="C47" s="83">
        <v>2740</v>
      </c>
      <c r="D47" s="83">
        <v>29072</v>
      </c>
      <c r="E47" s="83">
        <v>1533594168</v>
      </c>
      <c r="F47" s="83">
        <v>156789</v>
      </c>
      <c r="G47" s="83">
        <v>214932</v>
      </c>
      <c r="H47" s="83">
        <v>1915209002</v>
      </c>
      <c r="I47" s="83">
        <v>33916</v>
      </c>
      <c r="J47" s="83">
        <v>54527</v>
      </c>
      <c r="K47" s="83">
        <v>384103600</v>
      </c>
      <c r="L47" s="83">
        <v>193445</v>
      </c>
      <c r="M47" s="83">
        <v>298531</v>
      </c>
      <c r="N47" s="83">
        <v>3832906770</v>
      </c>
      <c r="O47" s="83">
        <v>97966</v>
      </c>
      <c r="P47" s="83">
        <v>114170</v>
      </c>
      <c r="Q47" s="83">
        <v>1056388630</v>
      </c>
      <c r="R47" s="83">
        <v>2549</v>
      </c>
      <c r="S47" s="83">
        <v>68077</v>
      </c>
      <c r="T47" s="83">
        <v>46005919</v>
      </c>
    </row>
    <row r="48" spans="1:20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</row>
    <row r="49" spans="1:20" ht="21" customHeight="1">
      <c r="A49" s="78"/>
      <c r="B49" s="76" t="s">
        <v>71</v>
      </c>
      <c r="C49" s="85">
        <v>61617</v>
      </c>
      <c r="D49" s="85">
        <v>1002217</v>
      </c>
      <c r="E49" s="146">
        <v>34834659129</v>
      </c>
      <c r="F49" s="85">
        <v>2344719</v>
      </c>
      <c r="G49" s="146">
        <v>3403774</v>
      </c>
      <c r="H49" s="146">
        <v>31987198286</v>
      </c>
      <c r="I49" s="85">
        <v>506276</v>
      </c>
      <c r="J49" s="85">
        <v>842152</v>
      </c>
      <c r="K49" s="85">
        <v>5948938070</v>
      </c>
      <c r="L49" s="146">
        <v>2912612</v>
      </c>
      <c r="M49" s="146">
        <v>5248143</v>
      </c>
      <c r="N49" s="146">
        <v>72770795485</v>
      </c>
      <c r="O49" s="146">
        <v>1528875</v>
      </c>
      <c r="P49" s="146">
        <v>1790543</v>
      </c>
      <c r="Q49" s="85">
        <v>17609635102</v>
      </c>
      <c r="R49" s="85">
        <v>59051</v>
      </c>
      <c r="S49" s="146">
        <v>2627149</v>
      </c>
      <c r="T49" s="146">
        <v>1770848184</v>
      </c>
    </row>
    <row r="50" spans="1:15" ht="16.5" customHeight="1">
      <c r="A50" s="74"/>
      <c r="B50" s="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74"/>
    </row>
  </sheetData>
  <sheetProtection/>
  <mergeCells count="8">
    <mergeCell ref="C3:K3"/>
    <mergeCell ref="L3:T3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Normal="87" zoomScaleSheetLayoutView="100" zoomScalePageLayoutView="0" workbookViewId="0" topLeftCell="A1">
      <pane xSplit="2" ySplit="6" topLeftCell="J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Q10" sqref="Q10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3" width="10.625" style="177" customWidth="1"/>
    <col min="4" max="4" width="14.625" style="177" customWidth="1"/>
    <col min="5" max="5" width="9.00390625" style="177" customWidth="1"/>
    <col min="6" max="6" width="6.25390625" style="177" hidden="1" customWidth="1"/>
    <col min="7" max="7" width="12.625" style="177" hidden="1" customWidth="1"/>
    <col min="8" max="8" width="7.253906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7.75390625" style="177" customWidth="1"/>
    <col min="14" max="14" width="13.50390625" style="177" customWidth="1"/>
    <col min="15" max="15" width="19.75390625" style="177" customWidth="1"/>
    <col min="16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9" t="s">
        <v>152</v>
      </c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347" t="s">
        <v>131</v>
      </c>
      <c r="D3" s="348"/>
      <c r="E3" s="300" t="s">
        <v>99</v>
      </c>
      <c r="F3" s="301"/>
      <c r="G3" s="301"/>
      <c r="H3" s="301"/>
      <c r="I3" s="301"/>
      <c r="J3" s="301"/>
      <c r="K3" s="301"/>
      <c r="L3" s="301"/>
      <c r="M3" s="302"/>
      <c r="N3" s="183" t="s">
        <v>146</v>
      </c>
      <c r="O3" s="184"/>
      <c r="P3" s="185" t="s">
        <v>100</v>
      </c>
      <c r="Q3" s="186"/>
      <c r="R3" s="187"/>
      <c r="S3" s="345" t="s">
        <v>94</v>
      </c>
      <c r="T3" s="311"/>
      <c r="U3" s="9"/>
    </row>
    <row r="4" spans="1:21" ht="21" customHeight="1">
      <c r="A4" s="188"/>
      <c r="B4" s="189"/>
      <c r="C4" s="294" t="s">
        <v>79</v>
      </c>
      <c r="D4" s="287"/>
      <c r="E4" s="256" t="s">
        <v>80</v>
      </c>
      <c r="F4" s="354" t="s">
        <v>149</v>
      </c>
      <c r="G4" s="323"/>
      <c r="H4" s="323"/>
      <c r="I4" s="323"/>
      <c r="J4" s="323"/>
      <c r="K4" s="324"/>
      <c r="L4" s="355" t="s">
        <v>135</v>
      </c>
      <c r="M4" s="360"/>
      <c r="N4" s="17"/>
      <c r="O4" s="16"/>
      <c r="P4" s="17"/>
      <c r="Q4" s="18"/>
      <c r="R4" s="257"/>
      <c r="S4" s="38"/>
      <c r="T4" s="21"/>
      <c r="U4" s="22"/>
    </row>
    <row r="5" spans="1:21" ht="21" customHeight="1">
      <c r="A5" s="194" t="s">
        <v>2</v>
      </c>
      <c r="B5" s="189"/>
      <c r="C5" s="198"/>
      <c r="D5" s="34"/>
      <c r="E5" s="258" t="s">
        <v>103</v>
      </c>
      <c r="F5" s="357" t="s">
        <v>88</v>
      </c>
      <c r="G5" s="358"/>
      <c r="H5" s="286" t="s">
        <v>89</v>
      </c>
      <c r="I5" s="287"/>
      <c r="J5" s="249"/>
      <c r="K5" s="249"/>
      <c r="L5" s="20"/>
      <c r="M5" s="21"/>
      <c r="N5" s="41" t="s">
        <v>5</v>
      </c>
      <c r="O5" s="40" t="s">
        <v>7</v>
      </c>
      <c r="P5" s="41" t="s">
        <v>95</v>
      </c>
      <c r="Q5" s="42" t="s">
        <v>96</v>
      </c>
      <c r="R5" s="51" t="s">
        <v>150</v>
      </c>
      <c r="S5" s="12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59" t="s">
        <v>5</v>
      </c>
      <c r="G6" s="260" t="s">
        <v>7</v>
      </c>
      <c r="H6" s="261" t="s">
        <v>5</v>
      </c>
      <c r="I6" s="261" t="s">
        <v>7</v>
      </c>
      <c r="J6" s="262" t="s">
        <v>5</v>
      </c>
      <c r="K6" s="213" t="s">
        <v>7</v>
      </c>
      <c r="L6" s="212" t="s">
        <v>5</v>
      </c>
      <c r="M6" s="213" t="s">
        <v>7</v>
      </c>
      <c r="N6" s="17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19697</v>
      </c>
      <c r="D7" s="80">
        <v>375649756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226</v>
      </c>
      <c r="K7" s="80">
        <v>2034306</v>
      </c>
      <c r="L7" s="80">
        <v>0</v>
      </c>
      <c r="M7" s="80">
        <v>0</v>
      </c>
      <c r="N7" s="80">
        <v>19923</v>
      </c>
      <c r="O7" s="80">
        <v>377684062</v>
      </c>
      <c r="P7" s="80">
        <v>262868756</v>
      </c>
      <c r="Q7" s="80">
        <v>112062173</v>
      </c>
      <c r="R7" s="80">
        <v>2753133</v>
      </c>
      <c r="S7" s="80">
        <v>211</v>
      </c>
      <c r="T7" s="80">
        <v>28537411</v>
      </c>
      <c r="U7" s="40"/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3988</v>
      </c>
      <c r="D8" s="81">
        <v>71644305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33</v>
      </c>
      <c r="K8" s="81">
        <v>224019</v>
      </c>
      <c r="L8" s="81">
        <v>0</v>
      </c>
      <c r="M8" s="81">
        <v>0</v>
      </c>
      <c r="N8" s="81">
        <v>4021</v>
      </c>
      <c r="O8" s="81">
        <v>71868324</v>
      </c>
      <c r="P8" s="81">
        <v>50117137</v>
      </c>
      <c r="Q8" s="81">
        <v>20943284</v>
      </c>
      <c r="R8" s="81">
        <v>807903</v>
      </c>
      <c r="S8" s="81">
        <v>71</v>
      </c>
      <c r="T8" s="81">
        <v>5369694</v>
      </c>
      <c r="U8" s="40"/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6753</v>
      </c>
      <c r="D9" s="81">
        <v>145532333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149</v>
      </c>
      <c r="K9" s="81">
        <v>1696483</v>
      </c>
      <c r="L9" s="81">
        <v>0</v>
      </c>
      <c r="M9" s="81">
        <v>0</v>
      </c>
      <c r="N9" s="81">
        <v>6902</v>
      </c>
      <c r="O9" s="81">
        <v>147228816</v>
      </c>
      <c r="P9" s="81">
        <v>102509976</v>
      </c>
      <c r="Q9" s="81">
        <v>43928052</v>
      </c>
      <c r="R9" s="81">
        <v>790788</v>
      </c>
      <c r="S9" s="81">
        <v>180</v>
      </c>
      <c r="T9" s="81">
        <v>14058927</v>
      </c>
      <c r="U9" s="40"/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5353</v>
      </c>
      <c r="D10" s="81">
        <v>89030402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66</v>
      </c>
      <c r="K10" s="81">
        <v>393306</v>
      </c>
      <c r="L10" s="81">
        <v>0</v>
      </c>
      <c r="M10" s="81">
        <v>0</v>
      </c>
      <c r="N10" s="81">
        <v>5419</v>
      </c>
      <c r="O10" s="81">
        <v>89423708</v>
      </c>
      <c r="P10" s="81">
        <v>62384346</v>
      </c>
      <c r="Q10" s="81">
        <v>26486238</v>
      </c>
      <c r="R10" s="81">
        <v>553124</v>
      </c>
      <c r="S10" s="81">
        <v>81</v>
      </c>
      <c r="T10" s="81">
        <v>4393632</v>
      </c>
      <c r="U10" s="40"/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1743</v>
      </c>
      <c r="D11" s="81">
        <v>27940164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51</v>
      </c>
      <c r="K11" s="81">
        <v>864554</v>
      </c>
      <c r="L11" s="81">
        <v>0</v>
      </c>
      <c r="M11" s="81">
        <v>0</v>
      </c>
      <c r="N11" s="81">
        <v>1794</v>
      </c>
      <c r="O11" s="81">
        <v>28804718</v>
      </c>
      <c r="P11" s="81">
        <v>20079903</v>
      </c>
      <c r="Q11" s="81">
        <v>8727043</v>
      </c>
      <c r="R11" s="81">
        <v>-2228</v>
      </c>
      <c r="S11" s="81">
        <v>30</v>
      </c>
      <c r="T11" s="81">
        <v>1176019</v>
      </c>
      <c r="U11" s="220"/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2124</v>
      </c>
      <c r="D12" s="80">
        <v>35186906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32</v>
      </c>
      <c r="K12" s="80">
        <v>158207</v>
      </c>
      <c r="L12" s="80">
        <v>0</v>
      </c>
      <c r="M12" s="80">
        <v>0</v>
      </c>
      <c r="N12" s="80">
        <v>2156</v>
      </c>
      <c r="O12" s="80">
        <v>35345113</v>
      </c>
      <c r="P12" s="80">
        <v>24446834</v>
      </c>
      <c r="Q12" s="80">
        <v>10620063</v>
      </c>
      <c r="R12" s="80">
        <v>278216</v>
      </c>
      <c r="S12" s="80">
        <v>37</v>
      </c>
      <c r="T12" s="80">
        <v>1390655</v>
      </c>
      <c r="U12" s="40"/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1586</v>
      </c>
      <c r="D13" s="81">
        <v>27047858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16</v>
      </c>
      <c r="K13" s="81">
        <v>106827</v>
      </c>
      <c r="L13" s="81">
        <v>0</v>
      </c>
      <c r="M13" s="81">
        <v>0</v>
      </c>
      <c r="N13" s="81">
        <v>1602</v>
      </c>
      <c r="O13" s="81">
        <v>27154685</v>
      </c>
      <c r="P13" s="81">
        <v>18958893</v>
      </c>
      <c r="Q13" s="81">
        <v>8181831</v>
      </c>
      <c r="R13" s="81">
        <v>13961</v>
      </c>
      <c r="S13" s="81">
        <v>66</v>
      </c>
      <c r="T13" s="81">
        <v>1146034</v>
      </c>
      <c r="U13" s="40"/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1865</v>
      </c>
      <c r="D14" s="81">
        <v>32833128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50</v>
      </c>
      <c r="K14" s="81">
        <v>444637</v>
      </c>
      <c r="L14" s="81">
        <v>0</v>
      </c>
      <c r="M14" s="81">
        <v>0</v>
      </c>
      <c r="N14" s="81">
        <v>1915</v>
      </c>
      <c r="O14" s="81">
        <v>33277765</v>
      </c>
      <c r="P14" s="81">
        <v>23178837</v>
      </c>
      <c r="Q14" s="81">
        <v>9831406</v>
      </c>
      <c r="R14" s="81">
        <v>267522</v>
      </c>
      <c r="S14" s="81">
        <v>32</v>
      </c>
      <c r="T14" s="81">
        <v>4468909</v>
      </c>
      <c r="U14" s="40"/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1680</v>
      </c>
      <c r="D15" s="81">
        <v>41724790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53</v>
      </c>
      <c r="K15" s="81">
        <v>453099</v>
      </c>
      <c r="L15" s="81">
        <v>0</v>
      </c>
      <c r="M15" s="81">
        <v>0</v>
      </c>
      <c r="N15" s="81">
        <v>1733</v>
      </c>
      <c r="O15" s="81">
        <v>42177889</v>
      </c>
      <c r="P15" s="81">
        <v>29303628</v>
      </c>
      <c r="Q15" s="81">
        <v>12852100</v>
      </c>
      <c r="R15" s="81">
        <v>22161</v>
      </c>
      <c r="S15" s="81">
        <v>49</v>
      </c>
      <c r="T15" s="81">
        <v>4916282</v>
      </c>
      <c r="U15" s="40"/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202" t="s">
        <v>25</v>
      </c>
      <c r="C16" s="82">
        <v>4337</v>
      </c>
      <c r="D16" s="82">
        <v>77496985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86</v>
      </c>
      <c r="K16" s="82">
        <v>664802</v>
      </c>
      <c r="L16" s="82">
        <v>0</v>
      </c>
      <c r="M16" s="82">
        <v>0</v>
      </c>
      <c r="N16" s="82">
        <v>4423</v>
      </c>
      <c r="O16" s="82">
        <v>78161787</v>
      </c>
      <c r="P16" s="82">
        <v>54522691</v>
      </c>
      <c r="Q16" s="82">
        <v>23481939</v>
      </c>
      <c r="R16" s="82">
        <v>157157</v>
      </c>
      <c r="S16" s="82">
        <v>48</v>
      </c>
      <c r="T16" s="82">
        <v>5194019</v>
      </c>
      <c r="U16" s="220"/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3091</v>
      </c>
      <c r="D17" s="81">
        <v>66582716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51</v>
      </c>
      <c r="K17" s="81">
        <v>303691</v>
      </c>
      <c r="L17" s="81">
        <v>0</v>
      </c>
      <c r="M17" s="81">
        <v>0</v>
      </c>
      <c r="N17" s="81">
        <v>3142</v>
      </c>
      <c r="O17" s="81">
        <v>66886407</v>
      </c>
      <c r="P17" s="81">
        <v>46598965</v>
      </c>
      <c r="Q17" s="81">
        <v>19301308</v>
      </c>
      <c r="R17" s="81">
        <v>986134</v>
      </c>
      <c r="S17" s="81">
        <v>96</v>
      </c>
      <c r="T17" s="81">
        <v>7463637</v>
      </c>
      <c r="U17" s="40"/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02" t="s">
        <v>29</v>
      </c>
      <c r="C18" s="81">
        <v>1227</v>
      </c>
      <c r="D18" s="81">
        <v>24739256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9</v>
      </c>
      <c r="K18" s="81">
        <v>60920</v>
      </c>
      <c r="L18" s="81">
        <v>0</v>
      </c>
      <c r="M18" s="81">
        <v>0</v>
      </c>
      <c r="N18" s="81">
        <v>1236</v>
      </c>
      <c r="O18" s="81">
        <v>24800176</v>
      </c>
      <c r="P18" s="81">
        <v>17278031</v>
      </c>
      <c r="Q18" s="81">
        <v>7175670</v>
      </c>
      <c r="R18" s="81">
        <v>346475</v>
      </c>
      <c r="S18" s="81">
        <v>7</v>
      </c>
      <c r="T18" s="81">
        <v>738847</v>
      </c>
      <c r="U18" s="40"/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02" t="s">
        <v>31</v>
      </c>
      <c r="C19" s="81">
        <v>1486</v>
      </c>
      <c r="D19" s="81">
        <v>29019612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16</v>
      </c>
      <c r="K19" s="81">
        <v>166866</v>
      </c>
      <c r="L19" s="81">
        <v>0</v>
      </c>
      <c r="M19" s="81">
        <v>0</v>
      </c>
      <c r="N19" s="81">
        <v>1502</v>
      </c>
      <c r="O19" s="81">
        <v>29186478</v>
      </c>
      <c r="P19" s="81">
        <v>20322877</v>
      </c>
      <c r="Q19" s="81">
        <v>8841861</v>
      </c>
      <c r="R19" s="81">
        <v>21740</v>
      </c>
      <c r="S19" s="81">
        <v>18</v>
      </c>
      <c r="T19" s="81">
        <v>1974081</v>
      </c>
      <c r="U19" s="40"/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02" t="s">
        <v>33</v>
      </c>
      <c r="C20" s="221">
        <v>54930</v>
      </c>
      <c r="D20" s="221">
        <v>1044428211</v>
      </c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838</v>
      </c>
      <c r="K20" s="221">
        <v>7571717</v>
      </c>
      <c r="L20" s="221">
        <v>0</v>
      </c>
      <c r="M20" s="221">
        <v>0</v>
      </c>
      <c r="N20" s="221">
        <v>55768</v>
      </c>
      <c r="O20" s="221">
        <v>1051999928</v>
      </c>
      <c r="P20" s="221">
        <v>732570874</v>
      </c>
      <c r="Q20" s="221">
        <v>312432968</v>
      </c>
      <c r="R20" s="221">
        <v>6996086</v>
      </c>
      <c r="S20" s="221">
        <v>926</v>
      </c>
      <c r="T20" s="221">
        <v>80828147</v>
      </c>
      <c r="U20" s="40"/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483</v>
      </c>
      <c r="D22" s="81">
        <v>8078318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20</v>
      </c>
      <c r="K22" s="81">
        <v>155362</v>
      </c>
      <c r="L22" s="81">
        <v>0</v>
      </c>
      <c r="M22" s="81">
        <v>0</v>
      </c>
      <c r="N22" s="81">
        <v>503</v>
      </c>
      <c r="O22" s="81">
        <v>8233680</v>
      </c>
      <c r="P22" s="81">
        <v>5734106</v>
      </c>
      <c r="Q22" s="81">
        <v>2499574</v>
      </c>
      <c r="R22" s="81">
        <v>0</v>
      </c>
      <c r="S22" s="81">
        <v>6</v>
      </c>
      <c r="T22" s="81">
        <v>287862</v>
      </c>
      <c r="U22" s="40"/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667</v>
      </c>
      <c r="D23" s="81">
        <v>15735764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8</v>
      </c>
      <c r="K23" s="81">
        <v>123095</v>
      </c>
      <c r="L23" s="81">
        <v>0</v>
      </c>
      <c r="M23" s="81">
        <v>0</v>
      </c>
      <c r="N23" s="81">
        <v>675</v>
      </c>
      <c r="O23" s="81">
        <v>15858859</v>
      </c>
      <c r="P23" s="81">
        <v>11019854</v>
      </c>
      <c r="Q23" s="81">
        <v>4789497</v>
      </c>
      <c r="R23" s="81">
        <v>49508</v>
      </c>
      <c r="S23" s="81">
        <v>15</v>
      </c>
      <c r="T23" s="81">
        <v>1710506</v>
      </c>
      <c r="U23" s="220"/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434</v>
      </c>
      <c r="D24" s="80">
        <v>14916952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14</v>
      </c>
      <c r="K24" s="80">
        <v>258785</v>
      </c>
      <c r="L24" s="80">
        <v>0</v>
      </c>
      <c r="M24" s="80">
        <v>0</v>
      </c>
      <c r="N24" s="80">
        <v>448</v>
      </c>
      <c r="O24" s="80">
        <v>15175737</v>
      </c>
      <c r="P24" s="80">
        <v>10414603</v>
      </c>
      <c r="Q24" s="80">
        <v>4761134</v>
      </c>
      <c r="R24" s="80">
        <v>0</v>
      </c>
      <c r="S24" s="80">
        <v>22</v>
      </c>
      <c r="T24" s="80">
        <v>2440721</v>
      </c>
      <c r="U24" s="40"/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368</v>
      </c>
      <c r="D25" s="81">
        <v>8130140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6</v>
      </c>
      <c r="K25" s="81">
        <v>35350</v>
      </c>
      <c r="L25" s="81">
        <v>0</v>
      </c>
      <c r="M25" s="81">
        <v>0</v>
      </c>
      <c r="N25" s="81">
        <v>374</v>
      </c>
      <c r="O25" s="81">
        <v>8165490</v>
      </c>
      <c r="P25" s="81">
        <v>5635060</v>
      </c>
      <c r="Q25" s="81">
        <v>2529480</v>
      </c>
      <c r="R25" s="81">
        <v>950</v>
      </c>
      <c r="S25" s="81">
        <v>4</v>
      </c>
      <c r="T25" s="81">
        <v>925901</v>
      </c>
      <c r="U25" s="40"/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291</v>
      </c>
      <c r="D26" s="81">
        <v>14427426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4</v>
      </c>
      <c r="K26" s="81">
        <v>36270</v>
      </c>
      <c r="L26" s="81">
        <v>0</v>
      </c>
      <c r="M26" s="81">
        <v>0</v>
      </c>
      <c r="N26" s="81">
        <v>295</v>
      </c>
      <c r="O26" s="81">
        <v>14463696</v>
      </c>
      <c r="P26" s="81">
        <v>9997879</v>
      </c>
      <c r="Q26" s="81">
        <v>4465817</v>
      </c>
      <c r="R26" s="81">
        <v>0</v>
      </c>
      <c r="S26" s="81">
        <v>11</v>
      </c>
      <c r="T26" s="81">
        <v>1841266</v>
      </c>
      <c r="U26" s="40"/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912</v>
      </c>
      <c r="D27" s="81">
        <v>19530346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10</v>
      </c>
      <c r="K27" s="81">
        <v>93540</v>
      </c>
      <c r="L27" s="81">
        <v>0</v>
      </c>
      <c r="M27" s="81">
        <v>0</v>
      </c>
      <c r="N27" s="81">
        <v>922</v>
      </c>
      <c r="O27" s="81">
        <v>19623886</v>
      </c>
      <c r="P27" s="81">
        <v>13560657</v>
      </c>
      <c r="Q27" s="81">
        <v>6063229</v>
      </c>
      <c r="R27" s="81">
        <v>0</v>
      </c>
      <c r="S27" s="81">
        <v>17</v>
      </c>
      <c r="T27" s="81">
        <v>1696561</v>
      </c>
      <c r="U27" s="40"/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470</v>
      </c>
      <c r="D28" s="81">
        <v>3712116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2</v>
      </c>
      <c r="K28" s="81">
        <v>13030</v>
      </c>
      <c r="L28" s="81">
        <v>0</v>
      </c>
      <c r="M28" s="81">
        <v>0</v>
      </c>
      <c r="N28" s="81">
        <v>472</v>
      </c>
      <c r="O28" s="81">
        <v>3725146</v>
      </c>
      <c r="P28" s="81">
        <v>2596576</v>
      </c>
      <c r="Q28" s="81">
        <v>1128570</v>
      </c>
      <c r="R28" s="81">
        <v>0</v>
      </c>
      <c r="S28" s="81">
        <v>1</v>
      </c>
      <c r="T28" s="81">
        <v>-529493</v>
      </c>
      <c r="U28" s="220"/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270</v>
      </c>
      <c r="D29" s="80">
        <v>3552850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3</v>
      </c>
      <c r="K29" s="80">
        <v>10370</v>
      </c>
      <c r="L29" s="80">
        <v>0</v>
      </c>
      <c r="M29" s="80">
        <v>0</v>
      </c>
      <c r="N29" s="80">
        <v>273</v>
      </c>
      <c r="O29" s="80">
        <v>3563220</v>
      </c>
      <c r="P29" s="80">
        <v>2487595</v>
      </c>
      <c r="Q29" s="80">
        <v>1075625</v>
      </c>
      <c r="R29" s="80">
        <v>0</v>
      </c>
      <c r="S29" s="80">
        <v>2</v>
      </c>
      <c r="T29" s="80">
        <v>54590</v>
      </c>
      <c r="U29" s="40"/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199</v>
      </c>
      <c r="D30" s="81">
        <v>3785300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1</v>
      </c>
      <c r="K30" s="81">
        <v>19960</v>
      </c>
      <c r="L30" s="81">
        <v>0</v>
      </c>
      <c r="M30" s="81">
        <v>0</v>
      </c>
      <c r="N30" s="81">
        <v>200</v>
      </c>
      <c r="O30" s="81">
        <v>3805260</v>
      </c>
      <c r="P30" s="81">
        <v>2644778</v>
      </c>
      <c r="Q30" s="81">
        <v>1160482</v>
      </c>
      <c r="R30" s="81">
        <v>0</v>
      </c>
      <c r="S30" s="81">
        <v>8</v>
      </c>
      <c r="T30" s="81">
        <v>358398</v>
      </c>
      <c r="U30" s="40"/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475</v>
      </c>
      <c r="D31" s="81">
        <v>9050416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475</v>
      </c>
      <c r="O31" s="81">
        <v>9050416</v>
      </c>
      <c r="P31" s="81">
        <v>6311072</v>
      </c>
      <c r="Q31" s="81">
        <v>2151490</v>
      </c>
      <c r="R31" s="81">
        <v>587854</v>
      </c>
      <c r="S31" s="81">
        <v>3</v>
      </c>
      <c r="T31" s="81">
        <v>626747</v>
      </c>
      <c r="U31" s="40"/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1350</v>
      </c>
      <c r="D32" s="81">
        <v>24621730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16</v>
      </c>
      <c r="K32" s="81">
        <v>109160</v>
      </c>
      <c r="L32" s="81">
        <v>0</v>
      </c>
      <c r="M32" s="81">
        <v>0</v>
      </c>
      <c r="N32" s="81">
        <v>1366</v>
      </c>
      <c r="O32" s="81">
        <v>24730890</v>
      </c>
      <c r="P32" s="81">
        <v>17250192</v>
      </c>
      <c r="Q32" s="81">
        <v>7429804</v>
      </c>
      <c r="R32" s="81">
        <v>50894</v>
      </c>
      <c r="S32" s="81">
        <v>22</v>
      </c>
      <c r="T32" s="81">
        <v>1923809</v>
      </c>
      <c r="U32" s="40"/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978</v>
      </c>
      <c r="D33" s="81">
        <v>20786376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14</v>
      </c>
      <c r="K33" s="81">
        <v>131045</v>
      </c>
      <c r="L33" s="81">
        <v>0</v>
      </c>
      <c r="M33" s="81">
        <v>0</v>
      </c>
      <c r="N33" s="81">
        <v>992</v>
      </c>
      <c r="O33" s="81">
        <v>20917421</v>
      </c>
      <c r="P33" s="81">
        <v>14578439</v>
      </c>
      <c r="Q33" s="81">
        <v>6338982</v>
      </c>
      <c r="R33" s="81">
        <v>0</v>
      </c>
      <c r="S33" s="81">
        <v>23</v>
      </c>
      <c r="T33" s="81">
        <v>1732497</v>
      </c>
      <c r="U33" s="40"/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492</v>
      </c>
      <c r="D34" s="80">
        <v>7555960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5</v>
      </c>
      <c r="K34" s="80">
        <v>47345</v>
      </c>
      <c r="L34" s="80">
        <v>0</v>
      </c>
      <c r="M34" s="80">
        <v>0</v>
      </c>
      <c r="N34" s="80">
        <v>497</v>
      </c>
      <c r="O34" s="80">
        <v>7603305</v>
      </c>
      <c r="P34" s="80">
        <v>5282147</v>
      </c>
      <c r="Q34" s="80">
        <v>2165418</v>
      </c>
      <c r="R34" s="80">
        <v>155740</v>
      </c>
      <c r="S34" s="80">
        <v>8</v>
      </c>
      <c r="T34" s="80">
        <v>311927</v>
      </c>
      <c r="U34" s="228"/>
      <c r="V34" s="229"/>
      <c r="W34" s="229"/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186</v>
      </c>
      <c r="D35" s="81">
        <v>3682470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9</v>
      </c>
      <c r="K35" s="81">
        <v>63743</v>
      </c>
      <c r="L35" s="81">
        <v>0</v>
      </c>
      <c r="M35" s="81">
        <v>0</v>
      </c>
      <c r="N35" s="81">
        <v>195</v>
      </c>
      <c r="O35" s="81">
        <v>3746213</v>
      </c>
      <c r="P35" s="81">
        <v>2613234</v>
      </c>
      <c r="Q35" s="81">
        <v>1132979</v>
      </c>
      <c r="R35" s="81">
        <v>0</v>
      </c>
      <c r="S35" s="81">
        <v>5</v>
      </c>
      <c r="T35" s="81">
        <v>153234</v>
      </c>
      <c r="U35" s="40"/>
      <c r="V35" s="174"/>
      <c r="W35" s="174"/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150</v>
      </c>
      <c r="D36" s="81">
        <v>2895230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1</v>
      </c>
      <c r="K36" s="81">
        <v>81840</v>
      </c>
      <c r="L36" s="81">
        <v>0</v>
      </c>
      <c r="M36" s="81">
        <v>0</v>
      </c>
      <c r="N36" s="81">
        <v>151</v>
      </c>
      <c r="O36" s="81">
        <v>2977070</v>
      </c>
      <c r="P36" s="81">
        <v>2064670</v>
      </c>
      <c r="Q36" s="81">
        <v>912400</v>
      </c>
      <c r="R36" s="81">
        <v>0</v>
      </c>
      <c r="S36" s="81">
        <v>4</v>
      </c>
      <c r="T36" s="81">
        <v>247622</v>
      </c>
      <c r="U36" s="40"/>
      <c r="V36" s="174"/>
      <c r="W36" s="174"/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593</v>
      </c>
      <c r="D37" s="81">
        <v>10875910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3</v>
      </c>
      <c r="K37" s="81">
        <v>39723</v>
      </c>
      <c r="L37" s="81">
        <v>0</v>
      </c>
      <c r="M37" s="81">
        <v>0</v>
      </c>
      <c r="N37" s="81">
        <v>596</v>
      </c>
      <c r="O37" s="81">
        <v>10915633</v>
      </c>
      <c r="P37" s="81">
        <v>7602848</v>
      </c>
      <c r="Q37" s="81">
        <v>3312785</v>
      </c>
      <c r="R37" s="81">
        <v>0</v>
      </c>
      <c r="S37" s="81">
        <v>22</v>
      </c>
      <c r="T37" s="81">
        <v>1082453</v>
      </c>
      <c r="U37" s="40"/>
      <c r="V37" s="174"/>
      <c r="W37" s="174"/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763</v>
      </c>
      <c r="D38" s="82">
        <v>17977072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35</v>
      </c>
      <c r="K38" s="82">
        <v>263494</v>
      </c>
      <c r="L38" s="82">
        <v>0</v>
      </c>
      <c r="M38" s="82">
        <v>0</v>
      </c>
      <c r="N38" s="82">
        <v>798</v>
      </c>
      <c r="O38" s="82">
        <v>18240566</v>
      </c>
      <c r="P38" s="82">
        <v>12750401</v>
      </c>
      <c r="Q38" s="82">
        <v>5488764</v>
      </c>
      <c r="R38" s="82">
        <v>1401</v>
      </c>
      <c r="S38" s="82">
        <v>36</v>
      </c>
      <c r="T38" s="82">
        <v>2073252</v>
      </c>
      <c r="U38" s="220"/>
      <c r="V38" s="232"/>
      <c r="W38" s="232"/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861</v>
      </c>
      <c r="D39" s="81">
        <v>18551878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17</v>
      </c>
      <c r="K39" s="81">
        <v>166140</v>
      </c>
      <c r="L39" s="81">
        <v>0</v>
      </c>
      <c r="M39" s="81">
        <v>0</v>
      </c>
      <c r="N39" s="81">
        <v>878</v>
      </c>
      <c r="O39" s="81">
        <v>18718018</v>
      </c>
      <c r="P39" s="81">
        <v>13031583</v>
      </c>
      <c r="Q39" s="81">
        <v>5311527</v>
      </c>
      <c r="R39" s="81">
        <v>374908</v>
      </c>
      <c r="S39" s="81">
        <v>11</v>
      </c>
      <c r="T39" s="81">
        <v>646873</v>
      </c>
      <c r="U39" s="40"/>
      <c r="V39" s="174"/>
      <c r="W39" s="174"/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1728</v>
      </c>
      <c r="D40" s="82">
        <v>31169266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4</v>
      </c>
      <c r="K40" s="82">
        <v>134863</v>
      </c>
      <c r="L40" s="82">
        <v>0</v>
      </c>
      <c r="M40" s="82">
        <v>0</v>
      </c>
      <c r="N40" s="82">
        <v>1732</v>
      </c>
      <c r="O40" s="82">
        <v>31304129</v>
      </c>
      <c r="P40" s="82">
        <v>21774857</v>
      </c>
      <c r="Q40" s="82">
        <v>8991430</v>
      </c>
      <c r="R40" s="82">
        <v>537842</v>
      </c>
      <c r="S40" s="82">
        <v>20</v>
      </c>
      <c r="T40" s="82">
        <v>1679415</v>
      </c>
      <c r="U40" s="234"/>
      <c r="V40" s="235"/>
      <c r="W40" s="235"/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11670</v>
      </c>
      <c r="D41" s="236">
        <v>239035520</v>
      </c>
      <c r="E41" s="236">
        <v>0</v>
      </c>
      <c r="F41" s="236">
        <v>0</v>
      </c>
      <c r="G41" s="236">
        <v>0</v>
      </c>
      <c r="H41" s="236">
        <v>0</v>
      </c>
      <c r="I41" s="236">
        <v>0</v>
      </c>
      <c r="J41" s="236">
        <v>172</v>
      </c>
      <c r="K41" s="236">
        <v>1783115</v>
      </c>
      <c r="L41" s="236">
        <v>0</v>
      </c>
      <c r="M41" s="236">
        <v>0</v>
      </c>
      <c r="N41" s="236">
        <v>11842</v>
      </c>
      <c r="O41" s="236">
        <v>240818635</v>
      </c>
      <c r="P41" s="236">
        <v>167350551</v>
      </c>
      <c r="Q41" s="236">
        <v>71708987</v>
      </c>
      <c r="R41" s="236">
        <v>1759097</v>
      </c>
      <c r="S41" s="236">
        <v>240</v>
      </c>
      <c r="T41" s="236">
        <v>19264141</v>
      </c>
      <c r="U41" s="40"/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66600</v>
      </c>
      <c r="D42" s="221">
        <v>1283463731</v>
      </c>
      <c r="E42" s="221">
        <v>0</v>
      </c>
      <c r="F42" s="221">
        <v>0</v>
      </c>
      <c r="G42" s="221">
        <v>0</v>
      </c>
      <c r="H42" s="221">
        <v>0</v>
      </c>
      <c r="I42" s="221">
        <v>0</v>
      </c>
      <c r="J42" s="221">
        <v>1010</v>
      </c>
      <c r="K42" s="221">
        <v>9354832</v>
      </c>
      <c r="L42" s="221">
        <v>0</v>
      </c>
      <c r="M42" s="221">
        <v>0</v>
      </c>
      <c r="N42" s="221">
        <v>67610</v>
      </c>
      <c r="O42" s="221">
        <v>1292818563</v>
      </c>
      <c r="P42" s="221">
        <v>899921425</v>
      </c>
      <c r="Q42" s="221">
        <v>384141955</v>
      </c>
      <c r="R42" s="221">
        <v>8755183</v>
      </c>
      <c r="S42" s="221">
        <v>1166</v>
      </c>
      <c r="T42" s="221">
        <v>100092288</v>
      </c>
      <c r="U42" s="40"/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1380</v>
      </c>
      <c r="D44" s="81">
        <v>29917386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1380</v>
      </c>
      <c r="O44" s="81">
        <v>29917386</v>
      </c>
      <c r="P44" s="81">
        <v>20900406</v>
      </c>
      <c r="Q44" s="81">
        <v>8644466</v>
      </c>
      <c r="R44" s="81">
        <v>372514</v>
      </c>
      <c r="S44" s="81">
        <v>45</v>
      </c>
      <c r="T44" s="81">
        <v>1808252</v>
      </c>
      <c r="U44" s="40"/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1105</v>
      </c>
      <c r="D45" s="81">
        <v>37849472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16</v>
      </c>
      <c r="K45" s="81">
        <v>253136</v>
      </c>
      <c r="L45" s="81">
        <v>0</v>
      </c>
      <c r="M45" s="81">
        <v>0</v>
      </c>
      <c r="N45" s="81">
        <v>1121</v>
      </c>
      <c r="O45" s="81">
        <v>38102608</v>
      </c>
      <c r="P45" s="81">
        <v>26525560</v>
      </c>
      <c r="Q45" s="81">
        <v>11565970</v>
      </c>
      <c r="R45" s="81">
        <v>11078</v>
      </c>
      <c r="S45" s="81">
        <v>34</v>
      </c>
      <c r="T45" s="81">
        <v>3532596</v>
      </c>
      <c r="U45" s="40"/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5343</v>
      </c>
      <c r="D46" s="81">
        <v>113815718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104</v>
      </c>
      <c r="K46" s="81">
        <v>815109</v>
      </c>
      <c r="L46" s="81">
        <v>0</v>
      </c>
      <c r="M46" s="81">
        <v>0</v>
      </c>
      <c r="N46" s="81">
        <v>5447</v>
      </c>
      <c r="O46" s="81">
        <v>114630827</v>
      </c>
      <c r="P46" s="81">
        <v>79995986</v>
      </c>
      <c r="Q46" s="81">
        <v>34263432</v>
      </c>
      <c r="R46" s="81">
        <v>371409</v>
      </c>
      <c r="S46" s="81">
        <v>109</v>
      </c>
      <c r="T46" s="81">
        <v>8783965</v>
      </c>
      <c r="U46" s="40"/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7828</v>
      </c>
      <c r="D47" s="221">
        <v>181582576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120</v>
      </c>
      <c r="K47" s="221">
        <v>1068245</v>
      </c>
      <c r="L47" s="221">
        <v>0</v>
      </c>
      <c r="M47" s="221">
        <v>0</v>
      </c>
      <c r="N47" s="221">
        <v>7948</v>
      </c>
      <c r="O47" s="221">
        <v>182650821</v>
      </c>
      <c r="P47" s="221">
        <v>127421952</v>
      </c>
      <c r="Q47" s="221">
        <v>54473868</v>
      </c>
      <c r="R47" s="221">
        <v>755001</v>
      </c>
      <c r="S47" s="221">
        <v>188</v>
      </c>
      <c r="T47" s="221">
        <v>14124813</v>
      </c>
      <c r="U47" s="40"/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74428</v>
      </c>
      <c r="D49" s="238">
        <v>1465046307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J49" s="238">
        <v>1130</v>
      </c>
      <c r="K49" s="238">
        <v>10423077</v>
      </c>
      <c r="L49" s="238">
        <v>0</v>
      </c>
      <c r="M49" s="238">
        <v>0</v>
      </c>
      <c r="N49" s="238">
        <v>75558</v>
      </c>
      <c r="O49" s="238">
        <v>1475469384</v>
      </c>
      <c r="P49" s="238">
        <v>1027343377</v>
      </c>
      <c r="Q49" s="238">
        <v>438615823</v>
      </c>
      <c r="R49" s="238">
        <v>9510184</v>
      </c>
      <c r="S49" s="238">
        <v>1354</v>
      </c>
      <c r="T49" s="238">
        <v>114217101</v>
      </c>
      <c r="U49" s="220"/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9">
    <mergeCell ref="F5:G5"/>
    <mergeCell ref="H5:I5"/>
    <mergeCell ref="C1:O1"/>
    <mergeCell ref="C3:D3"/>
    <mergeCell ref="E3:M3"/>
    <mergeCell ref="S3:T3"/>
    <mergeCell ref="C4:D4"/>
    <mergeCell ref="F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5" max="52" man="1"/>
    <brk id="20" max="6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H10" sqref="H10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152" t="s">
        <v>155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Q2" s="180"/>
      <c r="R2" s="180"/>
      <c r="W2" s="153" t="s">
        <v>92</v>
      </c>
    </row>
    <row r="3" spans="1:23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1" t="s">
        <v>81</v>
      </c>
      <c r="J4" s="342"/>
      <c r="K4" s="343"/>
      <c r="L4" s="342" t="s">
        <v>82</v>
      </c>
      <c r="M4" s="342"/>
      <c r="N4" s="344"/>
      <c r="O4" s="286" t="s">
        <v>87</v>
      </c>
      <c r="P4" s="287"/>
      <c r="Q4" s="288"/>
      <c r="R4" s="310" t="s">
        <v>133</v>
      </c>
      <c r="S4" s="345"/>
      <c r="T4" s="346"/>
      <c r="U4" s="337" t="s">
        <v>83</v>
      </c>
      <c r="V4" s="338"/>
      <c r="W4" s="339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68" t="s">
        <v>5</v>
      </c>
      <c r="V6" s="268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195</v>
      </c>
      <c r="D7" s="80">
        <v>1677</v>
      </c>
      <c r="E7" s="80">
        <v>91665150</v>
      </c>
      <c r="F7" s="80">
        <v>8093</v>
      </c>
      <c r="G7" s="80">
        <v>11305</v>
      </c>
      <c r="H7" s="80">
        <v>70554080</v>
      </c>
      <c r="I7" s="80">
        <v>1244</v>
      </c>
      <c r="J7" s="80">
        <v>1596</v>
      </c>
      <c r="K7" s="80">
        <v>10783620</v>
      </c>
      <c r="L7" s="86">
        <v>9532</v>
      </c>
      <c r="M7" s="86">
        <v>14578</v>
      </c>
      <c r="N7" s="87">
        <v>173002850</v>
      </c>
      <c r="O7" s="80">
        <v>5454</v>
      </c>
      <c r="P7" s="80">
        <v>7339</v>
      </c>
      <c r="Q7" s="80">
        <v>29055710</v>
      </c>
      <c r="R7" s="80">
        <v>159</v>
      </c>
      <c r="S7" s="80">
        <v>3287</v>
      </c>
      <c r="T7" s="80">
        <v>2348771</v>
      </c>
      <c r="U7" s="80">
        <v>12</v>
      </c>
      <c r="V7" s="80">
        <v>62</v>
      </c>
      <c r="W7" s="80">
        <v>893350</v>
      </c>
    </row>
    <row r="8" spans="1:23" ht="21" customHeight="1">
      <c r="A8" s="218">
        <v>2</v>
      </c>
      <c r="B8" s="202" t="s">
        <v>9</v>
      </c>
      <c r="C8" s="81">
        <v>66</v>
      </c>
      <c r="D8" s="81">
        <v>758</v>
      </c>
      <c r="E8" s="81">
        <v>56264090</v>
      </c>
      <c r="F8" s="81">
        <v>1917</v>
      </c>
      <c r="G8" s="81">
        <v>2802</v>
      </c>
      <c r="H8" s="81">
        <v>15613570</v>
      </c>
      <c r="I8" s="81">
        <v>359</v>
      </c>
      <c r="J8" s="81">
        <v>502</v>
      </c>
      <c r="K8" s="81">
        <v>3074680</v>
      </c>
      <c r="L8" s="86">
        <v>2342</v>
      </c>
      <c r="M8" s="86">
        <v>4062</v>
      </c>
      <c r="N8" s="87">
        <v>74952340</v>
      </c>
      <c r="O8" s="81">
        <v>1571</v>
      </c>
      <c r="P8" s="81">
        <v>2164</v>
      </c>
      <c r="Q8" s="81">
        <v>8430110</v>
      </c>
      <c r="R8" s="81">
        <v>38</v>
      </c>
      <c r="S8" s="81">
        <v>1249</v>
      </c>
      <c r="T8" s="81">
        <v>835356</v>
      </c>
      <c r="U8" s="81">
        <v>6</v>
      </c>
      <c r="V8" s="81">
        <v>29</v>
      </c>
      <c r="W8" s="81">
        <v>382930</v>
      </c>
    </row>
    <row r="9" spans="1:23" ht="21" customHeight="1">
      <c r="A9" s="218">
        <v>3</v>
      </c>
      <c r="B9" s="202" t="s">
        <v>11</v>
      </c>
      <c r="C9" s="81">
        <v>92</v>
      </c>
      <c r="D9" s="81">
        <v>466</v>
      </c>
      <c r="E9" s="81">
        <v>27220240</v>
      </c>
      <c r="F9" s="81">
        <v>4051</v>
      </c>
      <c r="G9" s="81">
        <v>5485</v>
      </c>
      <c r="H9" s="81">
        <v>29819310</v>
      </c>
      <c r="I9" s="81">
        <v>630</v>
      </c>
      <c r="J9" s="81">
        <v>828</v>
      </c>
      <c r="K9" s="81">
        <v>5045510</v>
      </c>
      <c r="L9" s="86">
        <v>4773</v>
      </c>
      <c r="M9" s="86">
        <v>6779</v>
      </c>
      <c r="N9" s="87">
        <v>62085060</v>
      </c>
      <c r="O9" s="81">
        <v>2636</v>
      </c>
      <c r="P9" s="81">
        <v>3415</v>
      </c>
      <c r="Q9" s="81">
        <v>11461790</v>
      </c>
      <c r="R9" s="81">
        <v>68</v>
      </c>
      <c r="S9" s="81">
        <v>906</v>
      </c>
      <c r="T9" s="81">
        <v>595740</v>
      </c>
      <c r="U9" s="81">
        <v>1</v>
      </c>
      <c r="V9" s="81">
        <v>9</v>
      </c>
      <c r="W9" s="81">
        <v>94270</v>
      </c>
    </row>
    <row r="10" spans="1:23" ht="21" customHeight="1">
      <c r="A10" s="218">
        <v>4</v>
      </c>
      <c r="B10" s="202" t="s">
        <v>13</v>
      </c>
      <c r="C10" s="81">
        <v>46</v>
      </c>
      <c r="D10" s="81">
        <v>354</v>
      </c>
      <c r="E10" s="81">
        <v>29876610</v>
      </c>
      <c r="F10" s="81">
        <v>3020</v>
      </c>
      <c r="G10" s="81">
        <v>4486</v>
      </c>
      <c r="H10" s="81">
        <v>25773130</v>
      </c>
      <c r="I10" s="81">
        <v>329</v>
      </c>
      <c r="J10" s="81">
        <v>506</v>
      </c>
      <c r="K10" s="81">
        <v>2695600</v>
      </c>
      <c r="L10" s="86">
        <v>3395</v>
      </c>
      <c r="M10" s="86">
        <v>5346</v>
      </c>
      <c r="N10" s="87">
        <v>58345340</v>
      </c>
      <c r="O10" s="81">
        <v>2138</v>
      </c>
      <c r="P10" s="81">
        <v>2911</v>
      </c>
      <c r="Q10" s="81">
        <v>10080200</v>
      </c>
      <c r="R10" s="81">
        <v>41</v>
      </c>
      <c r="S10" s="81">
        <v>657</v>
      </c>
      <c r="T10" s="81">
        <v>441966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15</v>
      </c>
      <c r="C11" s="81">
        <v>39</v>
      </c>
      <c r="D11" s="81">
        <v>220</v>
      </c>
      <c r="E11" s="81">
        <v>10062740</v>
      </c>
      <c r="F11" s="81">
        <v>1434</v>
      </c>
      <c r="G11" s="81">
        <v>1894</v>
      </c>
      <c r="H11" s="81">
        <v>11108180</v>
      </c>
      <c r="I11" s="81">
        <v>218</v>
      </c>
      <c r="J11" s="81">
        <v>292</v>
      </c>
      <c r="K11" s="81">
        <v>1964420</v>
      </c>
      <c r="L11" s="88">
        <v>1691</v>
      </c>
      <c r="M11" s="88">
        <v>2406</v>
      </c>
      <c r="N11" s="89">
        <v>23135340</v>
      </c>
      <c r="O11" s="81">
        <v>943</v>
      </c>
      <c r="P11" s="81">
        <v>1177</v>
      </c>
      <c r="Q11" s="81">
        <v>4208420</v>
      </c>
      <c r="R11" s="81">
        <v>36</v>
      </c>
      <c r="S11" s="81">
        <v>372</v>
      </c>
      <c r="T11" s="81">
        <v>237456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17</v>
      </c>
      <c r="C12" s="80">
        <v>28</v>
      </c>
      <c r="D12" s="80">
        <v>201</v>
      </c>
      <c r="E12" s="80">
        <v>12917320</v>
      </c>
      <c r="F12" s="80">
        <v>1761</v>
      </c>
      <c r="G12" s="80">
        <v>2425</v>
      </c>
      <c r="H12" s="80">
        <v>14350570</v>
      </c>
      <c r="I12" s="80">
        <v>253</v>
      </c>
      <c r="J12" s="80">
        <v>337</v>
      </c>
      <c r="K12" s="80">
        <v>1850940</v>
      </c>
      <c r="L12" s="90">
        <v>2042</v>
      </c>
      <c r="M12" s="90">
        <v>2963</v>
      </c>
      <c r="N12" s="91">
        <v>29118830</v>
      </c>
      <c r="O12" s="80">
        <v>1177</v>
      </c>
      <c r="P12" s="80">
        <v>1542</v>
      </c>
      <c r="Q12" s="80">
        <v>4618680</v>
      </c>
      <c r="R12" s="80">
        <v>20</v>
      </c>
      <c r="S12" s="80">
        <v>365</v>
      </c>
      <c r="T12" s="80">
        <v>235398</v>
      </c>
      <c r="U12" s="80">
        <v>4</v>
      </c>
      <c r="V12" s="80">
        <v>15</v>
      </c>
      <c r="W12" s="80">
        <v>184770</v>
      </c>
    </row>
    <row r="13" spans="1:23" ht="21" customHeight="1">
      <c r="A13" s="218">
        <v>7</v>
      </c>
      <c r="B13" s="202" t="s">
        <v>19</v>
      </c>
      <c r="C13" s="81">
        <v>29</v>
      </c>
      <c r="D13" s="81">
        <v>116</v>
      </c>
      <c r="E13" s="81">
        <v>7558840</v>
      </c>
      <c r="F13" s="81">
        <v>1348</v>
      </c>
      <c r="G13" s="81">
        <v>1935</v>
      </c>
      <c r="H13" s="81">
        <v>9641500</v>
      </c>
      <c r="I13" s="81">
        <v>158</v>
      </c>
      <c r="J13" s="81">
        <v>176</v>
      </c>
      <c r="K13" s="81">
        <v>1046100</v>
      </c>
      <c r="L13" s="92">
        <v>1535</v>
      </c>
      <c r="M13" s="92">
        <v>2227</v>
      </c>
      <c r="N13" s="93">
        <v>18246440</v>
      </c>
      <c r="O13" s="81">
        <v>1008</v>
      </c>
      <c r="P13" s="81">
        <v>1434</v>
      </c>
      <c r="Q13" s="81">
        <v>5083520</v>
      </c>
      <c r="R13" s="81">
        <v>27</v>
      </c>
      <c r="S13" s="81">
        <v>192</v>
      </c>
      <c r="T13" s="81">
        <v>125880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26</v>
      </c>
      <c r="D14" s="81">
        <v>406</v>
      </c>
      <c r="E14" s="81">
        <v>13432970</v>
      </c>
      <c r="F14" s="81">
        <v>1148</v>
      </c>
      <c r="G14" s="81">
        <v>1690</v>
      </c>
      <c r="H14" s="81">
        <v>8335400</v>
      </c>
      <c r="I14" s="81">
        <v>132</v>
      </c>
      <c r="J14" s="81">
        <v>151</v>
      </c>
      <c r="K14" s="81">
        <v>754490</v>
      </c>
      <c r="L14" s="92">
        <v>1306</v>
      </c>
      <c r="M14" s="92">
        <v>2247</v>
      </c>
      <c r="N14" s="93">
        <v>22522860</v>
      </c>
      <c r="O14" s="81">
        <v>934</v>
      </c>
      <c r="P14" s="81">
        <v>1269</v>
      </c>
      <c r="Q14" s="81">
        <v>4062480</v>
      </c>
      <c r="R14" s="81">
        <v>20</v>
      </c>
      <c r="S14" s="81">
        <v>1071</v>
      </c>
      <c r="T14" s="81">
        <v>634660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14</v>
      </c>
      <c r="D15" s="81">
        <v>64</v>
      </c>
      <c r="E15" s="81">
        <v>4231820</v>
      </c>
      <c r="F15" s="81">
        <v>946</v>
      </c>
      <c r="G15" s="81">
        <v>1477</v>
      </c>
      <c r="H15" s="81">
        <v>9208840</v>
      </c>
      <c r="I15" s="81">
        <v>132</v>
      </c>
      <c r="J15" s="81">
        <v>202</v>
      </c>
      <c r="K15" s="81">
        <v>1201620</v>
      </c>
      <c r="L15" s="92">
        <v>1092</v>
      </c>
      <c r="M15" s="92">
        <v>1743</v>
      </c>
      <c r="N15" s="93">
        <v>14642280</v>
      </c>
      <c r="O15" s="81">
        <v>734</v>
      </c>
      <c r="P15" s="81">
        <v>1073</v>
      </c>
      <c r="Q15" s="81">
        <v>3636510</v>
      </c>
      <c r="R15" s="81">
        <v>9</v>
      </c>
      <c r="S15" s="81">
        <v>116</v>
      </c>
      <c r="T15" s="81">
        <v>75740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25</v>
      </c>
      <c r="C16" s="82">
        <v>37</v>
      </c>
      <c r="D16" s="82">
        <v>166</v>
      </c>
      <c r="E16" s="82">
        <v>9112120</v>
      </c>
      <c r="F16" s="82">
        <v>2727</v>
      </c>
      <c r="G16" s="82">
        <v>3852</v>
      </c>
      <c r="H16" s="82">
        <v>20797490</v>
      </c>
      <c r="I16" s="82">
        <v>461</v>
      </c>
      <c r="J16" s="82">
        <v>611</v>
      </c>
      <c r="K16" s="82">
        <v>3739390</v>
      </c>
      <c r="L16" s="94">
        <v>3225</v>
      </c>
      <c r="M16" s="94">
        <v>4629</v>
      </c>
      <c r="N16" s="95">
        <v>33649000</v>
      </c>
      <c r="O16" s="82">
        <v>2109</v>
      </c>
      <c r="P16" s="82">
        <v>2824</v>
      </c>
      <c r="Q16" s="82">
        <v>8515680</v>
      </c>
      <c r="R16" s="82">
        <v>29</v>
      </c>
      <c r="S16" s="82">
        <v>210</v>
      </c>
      <c r="T16" s="82">
        <v>138630</v>
      </c>
      <c r="U16" s="82">
        <v>1</v>
      </c>
      <c r="V16" s="82">
        <v>8</v>
      </c>
      <c r="W16" s="82">
        <v>89040</v>
      </c>
    </row>
    <row r="17" spans="1:23" ht="21" customHeight="1">
      <c r="A17" s="216">
        <v>11</v>
      </c>
      <c r="B17" s="217" t="s">
        <v>27</v>
      </c>
      <c r="C17" s="81">
        <v>42</v>
      </c>
      <c r="D17" s="81">
        <v>474</v>
      </c>
      <c r="E17" s="81">
        <v>28301850</v>
      </c>
      <c r="F17" s="81">
        <v>2182</v>
      </c>
      <c r="G17" s="81">
        <v>3020</v>
      </c>
      <c r="H17" s="81">
        <v>17282920</v>
      </c>
      <c r="I17" s="81">
        <v>268</v>
      </c>
      <c r="J17" s="81">
        <v>368</v>
      </c>
      <c r="K17" s="81">
        <v>2703450</v>
      </c>
      <c r="L17" s="90">
        <v>2492</v>
      </c>
      <c r="M17" s="90">
        <v>3862</v>
      </c>
      <c r="N17" s="91">
        <v>48288220</v>
      </c>
      <c r="O17" s="81">
        <v>1732</v>
      </c>
      <c r="P17" s="81">
        <v>2228</v>
      </c>
      <c r="Q17" s="81">
        <v>7174540</v>
      </c>
      <c r="R17" s="81">
        <v>32</v>
      </c>
      <c r="S17" s="81">
        <v>1105</v>
      </c>
      <c r="T17" s="81">
        <v>725862</v>
      </c>
      <c r="U17" s="81">
        <v>6</v>
      </c>
      <c r="V17" s="81">
        <v>36</v>
      </c>
      <c r="W17" s="81">
        <v>462620</v>
      </c>
    </row>
    <row r="18" spans="1:23" ht="21" customHeight="1">
      <c r="A18" s="218">
        <v>12</v>
      </c>
      <c r="B18" s="202" t="s">
        <v>29</v>
      </c>
      <c r="C18" s="81">
        <v>18</v>
      </c>
      <c r="D18" s="81">
        <v>134</v>
      </c>
      <c r="E18" s="81">
        <v>7170080</v>
      </c>
      <c r="F18" s="81">
        <v>711</v>
      </c>
      <c r="G18" s="81">
        <v>954</v>
      </c>
      <c r="H18" s="81">
        <v>6250830</v>
      </c>
      <c r="I18" s="81">
        <v>69</v>
      </c>
      <c r="J18" s="81">
        <v>85</v>
      </c>
      <c r="K18" s="81">
        <v>768490</v>
      </c>
      <c r="L18" s="92">
        <v>798</v>
      </c>
      <c r="M18" s="92">
        <v>1173</v>
      </c>
      <c r="N18" s="93">
        <v>14189400</v>
      </c>
      <c r="O18" s="81">
        <v>557</v>
      </c>
      <c r="P18" s="81">
        <v>705</v>
      </c>
      <c r="Q18" s="81">
        <v>2427160</v>
      </c>
      <c r="R18" s="81">
        <v>11</v>
      </c>
      <c r="S18" s="81">
        <v>189</v>
      </c>
      <c r="T18" s="81">
        <v>124660</v>
      </c>
      <c r="U18" s="81">
        <v>4</v>
      </c>
      <c r="V18" s="81">
        <v>29</v>
      </c>
      <c r="W18" s="81">
        <v>369050</v>
      </c>
    </row>
    <row r="19" spans="1:23" ht="21" customHeight="1">
      <c r="A19" s="218">
        <v>13</v>
      </c>
      <c r="B19" s="202" t="s">
        <v>31</v>
      </c>
      <c r="C19" s="81">
        <v>17</v>
      </c>
      <c r="D19" s="81">
        <v>162</v>
      </c>
      <c r="E19" s="81">
        <v>7980890</v>
      </c>
      <c r="F19" s="81">
        <v>1231</v>
      </c>
      <c r="G19" s="81">
        <v>1910</v>
      </c>
      <c r="H19" s="81">
        <v>13501990</v>
      </c>
      <c r="I19" s="81">
        <v>152</v>
      </c>
      <c r="J19" s="81">
        <v>227</v>
      </c>
      <c r="K19" s="81">
        <v>1869700</v>
      </c>
      <c r="L19" s="92">
        <v>1400</v>
      </c>
      <c r="M19" s="92">
        <v>2299</v>
      </c>
      <c r="N19" s="93">
        <v>23352580</v>
      </c>
      <c r="O19" s="81">
        <v>734</v>
      </c>
      <c r="P19" s="81">
        <v>1102</v>
      </c>
      <c r="Q19" s="81">
        <v>3445120</v>
      </c>
      <c r="R19" s="81">
        <v>12</v>
      </c>
      <c r="S19" s="81">
        <v>269</v>
      </c>
      <c r="T19" s="81">
        <v>173408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33</v>
      </c>
      <c r="C20" s="221">
        <v>649</v>
      </c>
      <c r="D20" s="221">
        <v>5198</v>
      </c>
      <c r="E20" s="221">
        <v>305794720</v>
      </c>
      <c r="F20" s="221">
        <v>30569</v>
      </c>
      <c r="G20" s="221">
        <v>43235</v>
      </c>
      <c r="H20" s="221">
        <v>252237810</v>
      </c>
      <c r="I20" s="221">
        <v>4405</v>
      </c>
      <c r="J20" s="221">
        <v>5881</v>
      </c>
      <c r="K20" s="221">
        <v>37498010</v>
      </c>
      <c r="L20" s="221">
        <v>35623</v>
      </c>
      <c r="M20" s="221">
        <v>54314</v>
      </c>
      <c r="N20" s="224">
        <v>595530540</v>
      </c>
      <c r="O20" s="221">
        <v>21727</v>
      </c>
      <c r="P20" s="221">
        <v>29183</v>
      </c>
      <c r="Q20" s="221">
        <v>102199920</v>
      </c>
      <c r="R20" s="221">
        <v>502</v>
      </c>
      <c r="S20" s="221">
        <v>9988</v>
      </c>
      <c r="T20" s="221">
        <v>6693527</v>
      </c>
      <c r="U20" s="221">
        <v>34</v>
      </c>
      <c r="V20" s="221">
        <v>188</v>
      </c>
      <c r="W20" s="221">
        <v>2476030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4</v>
      </c>
      <c r="D22" s="81">
        <v>8</v>
      </c>
      <c r="E22" s="81">
        <v>566860</v>
      </c>
      <c r="F22" s="81">
        <v>395</v>
      </c>
      <c r="G22" s="81">
        <v>545</v>
      </c>
      <c r="H22" s="81">
        <v>3001650</v>
      </c>
      <c r="I22" s="81">
        <v>66</v>
      </c>
      <c r="J22" s="81">
        <v>86</v>
      </c>
      <c r="K22" s="81">
        <v>486750</v>
      </c>
      <c r="L22" s="92">
        <v>465</v>
      </c>
      <c r="M22" s="92">
        <v>639</v>
      </c>
      <c r="N22" s="93">
        <v>4055260</v>
      </c>
      <c r="O22" s="81">
        <v>317</v>
      </c>
      <c r="P22" s="81">
        <v>428</v>
      </c>
      <c r="Q22" s="81">
        <v>1282000</v>
      </c>
      <c r="R22" s="81">
        <v>4</v>
      </c>
      <c r="S22" s="81">
        <v>13</v>
      </c>
      <c r="T22" s="81">
        <v>8670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5</v>
      </c>
      <c r="D23" s="81">
        <v>27</v>
      </c>
      <c r="E23" s="81">
        <v>1133940</v>
      </c>
      <c r="F23" s="81">
        <v>363</v>
      </c>
      <c r="G23" s="81">
        <v>479</v>
      </c>
      <c r="H23" s="81">
        <v>2549710</v>
      </c>
      <c r="I23" s="81">
        <v>30</v>
      </c>
      <c r="J23" s="81">
        <v>49</v>
      </c>
      <c r="K23" s="81">
        <v>276350</v>
      </c>
      <c r="L23" s="94">
        <v>398</v>
      </c>
      <c r="M23" s="94">
        <v>555</v>
      </c>
      <c r="N23" s="95">
        <v>3960000</v>
      </c>
      <c r="O23" s="81">
        <v>286</v>
      </c>
      <c r="P23" s="81">
        <v>360</v>
      </c>
      <c r="Q23" s="81">
        <v>1297110</v>
      </c>
      <c r="R23" s="81">
        <v>4</v>
      </c>
      <c r="S23" s="81">
        <v>42</v>
      </c>
      <c r="T23" s="81">
        <v>27380</v>
      </c>
      <c r="U23" s="81">
        <v>0</v>
      </c>
      <c r="V23" s="81">
        <v>0</v>
      </c>
      <c r="W23" s="81">
        <v>0</v>
      </c>
    </row>
    <row r="24" spans="1:23" ht="21" customHeight="1">
      <c r="A24" s="216">
        <v>16</v>
      </c>
      <c r="B24" s="217" t="s">
        <v>37</v>
      </c>
      <c r="C24" s="80">
        <v>2</v>
      </c>
      <c r="D24" s="80">
        <v>13</v>
      </c>
      <c r="E24" s="80">
        <v>459240</v>
      </c>
      <c r="F24" s="80">
        <v>342</v>
      </c>
      <c r="G24" s="80">
        <v>519</v>
      </c>
      <c r="H24" s="80">
        <v>2673040</v>
      </c>
      <c r="I24" s="80">
        <v>65</v>
      </c>
      <c r="J24" s="80">
        <v>89</v>
      </c>
      <c r="K24" s="80">
        <v>408750</v>
      </c>
      <c r="L24" s="90">
        <v>409</v>
      </c>
      <c r="M24" s="90">
        <v>621</v>
      </c>
      <c r="N24" s="90">
        <v>3541030</v>
      </c>
      <c r="O24" s="80">
        <v>222</v>
      </c>
      <c r="P24" s="80">
        <v>293</v>
      </c>
      <c r="Q24" s="80">
        <v>1009280</v>
      </c>
      <c r="R24" s="80">
        <v>1</v>
      </c>
      <c r="S24" s="80">
        <v>5</v>
      </c>
      <c r="T24" s="80">
        <v>3350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3</v>
      </c>
      <c r="D25" s="81">
        <v>9</v>
      </c>
      <c r="E25" s="81">
        <v>140840</v>
      </c>
      <c r="F25" s="81">
        <v>220</v>
      </c>
      <c r="G25" s="81">
        <v>293</v>
      </c>
      <c r="H25" s="81">
        <v>1565280</v>
      </c>
      <c r="I25" s="81">
        <v>34</v>
      </c>
      <c r="J25" s="81">
        <v>41</v>
      </c>
      <c r="K25" s="81">
        <v>231610</v>
      </c>
      <c r="L25" s="92">
        <v>257</v>
      </c>
      <c r="M25" s="92">
        <v>343</v>
      </c>
      <c r="N25" s="92">
        <v>1937730</v>
      </c>
      <c r="O25" s="81">
        <v>132</v>
      </c>
      <c r="P25" s="81">
        <v>165</v>
      </c>
      <c r="Q25" s="81">
        <v>515670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0</v>
      </c>
      <c r="D26" s="81">
        <v>0</v>
      </c>
      <c r="E26" s="81">
        <v>0</v>
      </c>
      <c r="F26" s="81">
        <v>48</v>
      </c>
      <c r="G26" s="81">
        <v>109</v>
      </c>
      <c r="H26" s="81">
        <v>323070</v>
      </c>
      <c r="I26" s="81">
        <v>3</v>
      </c>
      <c r="J26" s="81">
        <v>4</v>
      </c>
      <c r="K26" s="81">
        <v>17340</v>
      </c>
      <c r="L26" s="92">
        <v>51</v>
      </c>
      <c r="M26" s="92">
        <v>113</v>
      </c>
      <c r="N26" s="92">
        <v>340410</v>
      </c>
      <c r="O26" s="81">
        <v>38</v>
      </c>
      <c r="P26" s="81">
        <v>49</v>
      </c>
      <c r="Q26" s="81">
        <v>202750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10</v>
      </c>
      <c r="D27" s="81">
        <v>38</v>
      </c>
      <c r="E27" s="81">
        <v>845290</v>
      </c>
      <c r="F27" s="81">
        <v>681</v>
      </c>
      <c r="G27" s="81">
        <v>1338</v>
      </c>
      <c r="H27" s="81">
        <v>5578370</v>
      </c>
      <c r="I27" s="81">
        <v>98</v>
      </c>
      <c r="J27" s="81">
        <v>119</v>
      </c>
      <c r="K27" s="81">
        <v>614880</v>
      </c>
      <c r="L27" s="92">
        <v>789</v>
      </c>
      <c r="M27" s="92">
        <v>1495</v>
      </c>
      <c r="N27" s="92">
        <v>7038540</v>
      </c>
      <c r="O27" s="81">
        <v>344</v>
      </c>
      <c r="P27" s="81">
        <v>426</v>
      </c>
      <c r="Q27" s="81">
        <v>1212000</v>
      </c>
      <c r="R27" s="81">
        <v>6</v>
      </c>
      <c r="S27" s="81">
        <v>25</v>
      </c>
      <c r="T27" s="81">
        <v>15780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7</v>
      </c>
      <c r="D28" s="81">
        <v>71</v>
      </c>
      <c r="E28" s="81">
        <v>4112520</v>
      </c>
      <c r="F28" s="81">
        <v>372</v>
      </c>
      <c r="G28" s="81">
        <v>561</v>
      </c>
      <c r="H28" s="81">
        <v>3441160</v>
      </c>
      <c r="I28" s="81">
        <v>36</v>
      </c>
      <c r="J28" s="81">
        <v>45</v>
      </c>
      <c r="K28" s="81">
        <v>262890</v>
      </c>
      <c r="L28" s="94">
        <v>415</v>
      </c>
      <c r="M28" s="94">
        <v>677</v>
      </c>
      <c r="N28" s="94">
        <v>7816570</v>
      </c>
      <c r="O28" s="81">
        <v>251</v>
      </c>
      <c r="P28" s="81">
        <v>336</v>
      </c>
      <c r="Q28" s="81">
        <v>1010300</v>
      </c>
      <c r="R28" s="81">
        <v>5</v>
      </c>
      <c r="S28" s="81">
        <v>147</v>
      </c>
      <c r="T28" s="81">
        <v>95180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6</v>
      </c>
      <c r="D29" s="80">
        <v>76</v>
      </c>
      <c r="E29" s="80">
        <v>7698710</v>
      </c>
      <c r="F29" s="80">
        <v>205</v>
      </c>
      <c r="G29" s="80">
        <v>263</v>
      </c>
      <c r="H29" s="80">
        <v>1562440</v>
      </c>
      <c r="I29" s="80">
        <v>24</v>
      </c>
      <c r="J29" s="80">
        <v>25</v>
      </c>
      <c r="K29" s="80">
        <v>174280</v>
      </c>
      <c r="L29" s="90">
        <v>235</v>
      </c>
      <c r="M29" s="90">
        <v>364</v>
      </c>
      <c r="N29" s="90">
        <v>9435430</v>
      </c>
      <c r="O29" s="80">
        <v>136</v>
      </c>
      <c r="P29" s="80">
        <v>181</v>
      </c>
      <c r="Q29" s="80">
        <v>726970</v>
      </c>
      <c r="R29" s="80">
        <v>5</v>
      </c>
      <c r="S29" s="80">
        <v>111</v>
      </c>
      <c r="T29" s="80">
        <v>79144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0</v>
      </c>
      <c r="D30" s="81">
        <v>0</v>
      </c>
      <c r="E30" s="81">
        <v>0</v>
      </c>
      <c r="F30" s="81">
        <v>122</v>
      </c>
      <c r="G30" s="81">
        <v>162</v>
      </c>
      <c r="H30" s="81">
        <v>727510</v>
      </c>
      <c r="I30" s="81">
        <v>15</v>
      </c>
      <c r="J30" s="81">
        <v>15</v>
      </c>
      <c r="K30" s="81">
        <v>70500</v>
      </c>
      <c r="L30" s="92">
        <v>137</v>
      </c>
      <c r="M30" s="92">
        <v>177</v>
      </c>
      <c r="N30" s="92">
        <v>798010</v>
      </c>
      <c r="O30" s="81">
        <v>79</v>
      </c>
      <c r="P30" s="81">
        <v>101</v>
      </c>
      <c r="Q30" s="81">
        <v>254720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7</v>
      </c>
      <c r="D31" s="81">
        <v>31</v>
      </c>
      <c r="E31" s="81">
        <v>1155530</v>
      </c>
      <c r="F31" s="81">
        <v>291</v>
      </c>
      <c r="G31" s="81">
        <v>387</v>
      </c>
      <c r="H31" s="81">
        <v>2036600</v>
      </c>
      <c r="I31" s="81">
        <v>45</v>
      </c>
      <c r="J31" s="81">
        <v>68</v>
      </c>
      <c r="K31" s="81">
        <v>462160</v>
      </c>
      <c r="L31" s="92">
        <v>343</v>
      </c>
      <c r="M31" s="92">
        <v>486</v>
      </c>
      <c r="N31" s="92">
        <v>3654290</v>
      </c>
      <c r="O31" s="81">
        <v>210</v>
      </c>
      <c r="P31" s="81">
        <v>271</v>
      </c>
      <c r="Q31" s="81">
        <v>935700</v>
      </c>
      <c r="R31" s="81">
        <v>5</v>
      </c>
      <c r="S31" s="81">
        <v>56</v>
      </c>
      <c r="T31" s="81">
        <v>36440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11</v>
      </c>
      <c r="D32" s="81">
        <v>28</v>
      </c>
      <c r="E32" s="81">
        <v>-215720</v>
      </c>
      <c r="F32" s="81">
        <v>1069</v>
      </c>
      <c r="G32" s="81">
        <v>1629</v>
      </c>
      <c r="H32" s="81">
        <v>9023720</v>
      </c>
      <c r="I32" s="81">
        <v>153</v>
      </c>
      <c r="J32" s="81">
        <v>195</v>
      </c>
      <c r="K32" s="81">
        <v>1236390</v>
      </c>
      <c r="L32" s="92">
        <v>1233</v>
      </c>
      <c r="M32" s="92">
        <v>1852</v>
      </c>
      <c r="N32" s="92">
        <v>10044390</v>
      </c>
      <c r="O32" s="81">
        <v>873</v>
      </c>
      <c r="P32" s="81">
        <v>1280</v>
      </c>
      <c r="Q32" s="81">
        <v>3792370</v>
      </c>
      <c r="R32" s="81">
        <v>3</v>
      </c>
      <c r="S32" s="81">
        <v>-33</v>
      </c>
      <c r="T32" s="81">
        <v>-20620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5</v>
      </c>
      <c r="D33" s="81">
        <v>28</v>
      </c>
      <c r="E33" s="81">
        <v>885470</v>
      </c>
      <c r="F33" s="81">
        <v>606</v>
      </c>
      <c r="G33" s="81">
        <v>1084</v>
      </c>
      <c r="H33" s="81">
        <v>6707050</v>
      </c>
      <c r="I33" s="81">
        <v>103</v>
      </c>
      <c r="J33" s="81">
        <v>158</v>
      </c>
      <c r="K33" s="81">
        <v>899610</v>
      </c>
      <c r="L33" s="92">
        <v>714</v>
      </c>
      <c r="M33" s="92">
        <v>1270</v>
      </c>
      <c r="N33" s="92">
        <v>8492130</v>
      </c>
      <c r="O33" s="82">
        <v>510</v>
      </c>
      <c r="P33" s="82">
        <v>878</v>
      </c>
      <c r="Q33" s="82">
        <v>2706390</v>
      </c>
      <c r="R33" s="82">
        <v>1</v>
      </c>
      <c r="S33" s="82">
        <v>1</v>
      </c>
      <c r="T33" s="82">
        <v>690</v>
      </c>
      <c r="U33" s="82">
        <v>0</v>
      </c>
      <c r="V33" s="82">
        <v>0</v>
      </c>
      <c r="W33" s="82">
        <v>0</v>
      </c>
    </row>
    <row r="34" spans="1:23" ht="21" customHeight="1">
      <c r="A34" s="226">
        <v>30</v>
      </c>
      <c r="B34" s="227" t="s">
        <v>54</v>
      </c>
      <c r="C34" s="80">
        <v>10</v>
      </c>
      <c r="D34" s="80">
        <v>35</v>
      </c>
      <c r="E34" s="80">
        <v>293540</v>
      </c>
      <c r="F34" s="80">
        <v>373</v>
      </c>
      <c r="G34" s="80">
        <v>553</v>
      </c>
      <c r="H34" s="80">
        <v>3620190</v>
      </c>
      <c r="I34" s="80">
        <v>36</v>
      </c>
      <c r="J34" s="80">
        <v>56</v>
      </c>
      <c r="K34" s="80">
        <v>280190</v>
      </c>
      <c r="L34" s="90">
        <v>419</v>
      </c>
      <c r="M34" s="90">
        <v>644</v>
      </c>
      <c r="N34" s="90">
        <v>4193920</v>
      </c>
      <c r="O34" s="81">
        <v>277</v>
      </c>
      <c r="P34" s="81">
        <v>418</v>
      </c>
      <c r="Q34" s="81">
        <v>1438230</v>
      </c>
      <c r="R34" s="81">
        <v>4</v>
      </c>
      <c r="S34" s="81">
        <v>-20</v>
      </c>
      <c r="T34" s="81">
        <v>-13050</v>
      </c>
      <c r="U34" s="81">
        <v>0</v>
      </c>
      <c r="V34" s="81">
        <v>0</v>
      </c>
      <c r="W34" s="81">
        <v>0</v>
      </c>
    </row>
    <row r="35" spans="1:23" ht="21" customHeight="1">
      <c r="A35" s="218">
        <v>31</v>
      </c>
      <c r="B35" s="202" t="s">
        <v>56</v>
      </c>
      <c r="C35" s="81">
        <v>1</v>
      </c>
      <c r="D35" s="81">
        <v>1</v>
      </c>
      <c r="E35" s="81">
        <v>3710</v>
      </c>
      <c r="F35" s="81">
        <v>279</v>
      </c>
      <c r="G35" s="81">
        <v>390</v>
      </c>
      <c r="H35" s="81">
        <v>2263600</v>
      </c>
      <c r="I35" s="81">
        <v>48</v>
      </c>
      <c r="J35" s="81">
        <v>55</v>
      </c>
      <c r="K35" s="81">
        <v>310970</v>
      </c>
      <c r="L35" s="92">
        <v>328</v>
      </c>
      <c r="M35" s="92">
        <v>446</v>
      </c>
      <c r="N35" s="92">
        <v>2578280</v>
      </c>
      <c r="O35" s="81">
        <v>220</v>
      </c>
      <c r="P35" s="81">
        <v>289</v>
      </c>
      <c r="Q35" s="81">
        <v>1114580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1</v>
      </c>
      <c r="D36" s="81">
        <v>7</v>
      </c>
      <c r="E36" s="81">
        <v>273790</v>
      </c>
      <c r="F36" s="81">
        <v>95</v>
      </c>
      <c r="G36" s="81">
        <v>129</v>
      </c>
      <c r="H36" s="81">
        <v>717110</v>
      </c>
      <c r="I36" s="81">
        <v>9</v>
      </c>
      <c r="J36" s="81">
        <v>13</v>
      </c>
      <c r="K36" s="81">
        <v>83720</v>
      </c>
      <c r="L36" s="92">
        <v>105</v>
      </c>
      <c r="M36" s="92">
        <v>149</v>
      </c>
      <c r="N36" s="92">
        <v>1074620</v>
      </c>
      <c r="O36" s="81">
        <v>79</v>
      </c>
      <c r="P36" s="81">
        <v>104</v>
      </c>
      <c r="Q36" s="81">
        <v>404610</v>
      </c>
      <c r="R36" s="81">
        <v>1</v>
      </c>
      <c r="S36" s="81">
        <v>3</v>
      </c>
      <c r="T36" s="81">
        <v>2070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9</v>
      </c>
      <c r="D37" s="81">
        <v>40</v>
      </c>
      <c r="E37" s="81">
        <v>2765880</v>
      </c>
      <c r="F37" s="81">
        <v>354</v>
      </c>
      <c r="G37" s="81">
        <v>506</v>
      </c>
      <c r="H37" s="81">
        <v>2562540</v>
      </c>
      <c r="I37" s="81">
        <v>45</v>
      </c>
      <c r="J37" s="81">
        <v>64</v>
      </c>
      <c r="K37" s="81">
        <v>426480</v>
      </c>
      <c r="L37" s="92">
        <v>408</v>
      </c>
      <c r="M37" s="92">
        <v>610</v>
      </c>
      <c r="N37" s="92">
        <v>5754900</v>
      </c>
      <c r="O37" s="81">
        <v>245</v>
      </c>
      <c r="P37" s="81">
        <v>330</v>
      </c>
      <c r="Q37" s="81">
        <v>1074440</v>
      </c>
      <c r="R37" s="81">
        <v>6</v>
      </c>
      <c r="S37" s="81">
        <v>63</v>
      </c>
      <c r="T37" s="81">
        <v>41670</v>
      </c>
      <c r="U37" s="81">
        <v>0</v>
      </c>
      <c r="V37" s="81">
        <v>0</v>
      </c>
      <c r="W37" s="81">
        <v>0</v>
      </c>
    </row>
    <row r="38" spans="1:23" ht="21" customHeight="1">
      <c r="A38" s="230">
        <v>44</v>
      </c>
      <c r="B38" s="231" t="s">
        <v>61</v>
      </c>
      <c r="C38" s="82">
        <v>1</v>
      </c>
      <c r="D38" s="82">
        <v>7</v>
      </c>
      <c r="E38" s="82">
        <v>771440</v>
      </c>
      <c r="F38" s="82">
        <v>491</v>
      </c>
      <c r="G38" s="82">
        <v>696</v>
      </c>
      <c r="H38" s="82">
        <v>3518040</v>
      </c>
      <c r="I38" s="82">
        <v>27</v>
      </c>
      <c r="J38" s="82">
        <v>44</v>
      </c>
      <c r="K38" s="82">
        <v>177800</v>
      </c>
      <c r="L38" s="94">
        <v>519</v>
      </c>
      <c r="M38" s="94">
        <v>747</v>
      </c>
      <c r="N38" s="94">
        <v>4467280</v>
      </c>
      <c r="O38" s="81">
        <v>346</v>
      </c>
      <c r="P38" s="81">
        <v>454</v>
      </c>
      <c r="Q38" s="81">
        <v>1514660</v>
      </c>
      <c r="R38" s="81">
        <v>1</v>
      </c>
      <c r="S38" s="81">
        <v>19</v>
      </c>
      <c r="T38" s="81">
        <v>12510</v>
      </c>
      <c r="U38" s="81">
        <v>0</v>
      </c>
      <c r="V38" s="81">
        <v>0</v>
      </c>
      <c r="W38" s="81">
        <v>0</v>
      </c>
    </row>
    <row r="39" spans="1:23" ht="21" customHeight="1">
      <c r="A39" s="218">
        <v>45</v>
      </c>
      <c r="B39" s="202" t="s">
        <v>102</v>
      </c>
      <c r="C39" s="81">
        <v>14</v>
      </c>
      <c r="D39" s="81">
        <v>68</v>
      </c>
      <c r="E39" s="81">
        <v>3859200</v>
      </c>
      <c r="F39" s="81">
        <v>648</v>
      </c>
      <c r="G39" s="81">
        <v>985</v>
      </c>
      <c r="H39" s="81">
        <v>5607330</v>
      </c>
      <c r="I39" s="81">
        <v>73</v>
      </c>
      <c r="J39" s="81">
        <v>88</v>
      </c>
      <c r="K39" s="81">
        <v>523500</v>
      </c>
      <c r="L39" s="92">
        <v>735</v>
      </c>
      <c r="M39" s="92">
        <v>1141</v>
      </c>
      <c r="N39" s="92">
        <v>9990030</v>
      </c>
      <c r="O39" s="80">
        <v>533</v>
      </c>
      <c r="P39" s="80">
        <v>757</v>
      </c>
      <c r="Q39" s="80">
        <v>2795520</v>
      </c>
      <c r="R39" s="80">
        <v>10</v>
      </c>
      <c r="S39" s="80">
        <v>118</v>
      </c>
      <c r="T39" s="80">
        <v>77920</v>
      </c>
      <c r="U39" s="80">
        <v>0</v>
      </c>
      <c r="V39" s="80">
        <v>0</v>
      </c>
      <c r="W39" s="80">
        <v>0</v>
      </c>
    </row>
    <row r="40" spans="1:23" ht="21" customHeight="1">
      <c r="A40" s="233">
        <v>46</v>
      </c>
      <c r="B40" s="190" t="s">
        <v>107</v>
      </c>
      <c r="C40" s="82">
        <v>7</v>
      </c>
      <c r="D40" s="82">
        <v>40</v>
      </c>
      <c r="E40" s="82">
        <v>1329950</v>
      </c>
      <c r="F40" s="82">
        <v>809</v>
      </c>
      <c r="G40" s="82">
        <v>1015</v>
      </c>
      <c r="H40" s="82">
        <v>5715480</v>
      </c>
      <c r="I40" s="82">
        <v>107</v>
      </c>
      <c r="J40" s="82">
        <v>179</v>
      </c>
      <c r="K40" s="82">
        <v>1096770</v>
      </c>
      <c r="L40" s="97">
        <v>923</v>
      </c>
      <c r="M40" s="97">
        <v>1234</v>
      </c>
      <c r="N40" s="97">
        <v>8142200</v>
      </c>
      <c r="O40" s="82">
        <v>494</v>
      </c>
      <c r="P40" s="82">
        <v>577</v>
      </c>
      <c r="Q40" s="82">
        <v>1774600</v>
      </c>
      <c r="R40" s="82">
        <v>5</v>
      </c>
      <c r="S40" s="82">
        <v>66</v>
      </c>
      <c r="T40" s="82">
        <v>42540</v>
      </c>
      <c r="U40" s="82">
        <v>0</v>
      </c>
      <c r="V40" s="82">
        <v>0</v>
      </c>
      <c r="W40" s="82">
        <v>0</v>
      </c>
    </row>
    <row r="41" spans="1:23" ht="21" customHeight="1">
      <c r="A41" s="188"/>
      <c r="B41" s="225" t="s">
        <v>63</v>
      </c>
      <c r="C41" s="236">
        <v>103</v>
      </c>
      <c r="D41" s="236">
        <v>527</v>
      </c>
      <c r="E41" s="236">
        <v>26080190</v>
      </c>
      <c r="F41" s="236">
        <v>7763</v>
      </c>
      <c r="G41" s="236">
        <v>11643</v>
      </c>
      <c r="H41" s="236">
        <v>63193890</v>
      </c>
      <c r="I41" s="236">
        <v>1017</v>
      </c>
      <c r="J41" s="236">
        <v>1393</v>
      </c>
      <c r="K41" s="236">
        <v>8040940</v>
      </c>
      <c r="L41" s="221">
        <v>8883</v>
      </c>
      <c r="M41" s="221">
        <v>13563</v>
      </c>
      <c r="N41" s="221">
        <v>97315020</v>
      </c>
      <c r="O41" s="221">
        <v>5592</v>
      </c>
      <c r="P41" s="221">
        <v>7697</v>
      </c>
      <c r="Q41" s="221">
        <v>25061900</v>
      </c>
      <c r="R41" s="221">
        <v>61</v>
      </c>
      <c r="S41" s="221">
        <v>616</v>
      </c>
      <c r="T41" s="221">
        <v>409674</v>
      </c>
      <c r="U41" s="221">
        <v>0</v>
      </c>
      <c r="V41" s="221">
        <v>0</v>
      </c>
      <c r="W41" s="221">
        <v>0</v>
      </c>
    </row>
    <row r="42" spans="1:23" ht="21" customHeight="1">
      <c r="A42" s="188"/>
      <c r="B42" s="225" t="s">
        <v>64</v>
      </c>
      <c r="C42" s="221">
        <v>752</v>
      </c>
      <c r="D42" s="221">
        <v>5725</v>
      </c>
      <c r="E42" s="221">
        <v>331874910</v>
      </c>
      <c r="F42" s="221">
        <v>38332</v>
      </c>
      <c r="G42" s="221">
        <v>54878</v>
      </c>
      <c r="H42" s="221">
        <v>315431700</v>
      </c>
      <c r="I42" s="221">
        <v>5422</v>
      </c>
      <c r="J42" s="221">
        <v>7274</v>
      </c>
      <c r="K42" s="221">
        <v>45538950</v>
      </c>
      <c r="L42" s="221">
        <v>44506</v>
      </c>
      <c r="M42" s="221">
        <v>67877</v>
      </c>
      <c r="N42" s="221">
        <v>692845560</v>
      </c>
      <c r="O42" s="221">
        <v>27319</v>
      </c>
      <c r="P42" s="221">
        <v>36880</v>
      </c>
      <c r="Q42" s="221">
        <v>127261820</v>
      </c>
      <c r="R42" s="221">
        <v>563</v>
      </c>
      <c r="S42" s="221">
        <v>10604</v>
      </c>
      <c r="T42" s="221">
        <v>7103201</v>
      </c>
      <c r="U42" s="221">
        <v>34</v>
      </c>
      <c r="V42" s="221">
        <v>188</v>
      </c>
      <c r="W42" s="221">
        <v>2476030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5</v>
      </c>
      <c r="D44" s="81">
        <v>19</v>
      </c>
      <c r="E44" s="81">
        <v>1119820</v>
      </c>
      <c r="F44" s="81">
        <v>398</v>
      </c>
      <c r="G44" s="81">
        <v>565</v>
      </c>
      <c r="H44" s="81">
        <v>3056050</v>
      </c>
      <c r="I44" s="81">
        <v>84</v>
      </c>
      <c r="J44" s="81">
        <v>107</v>
      </c>
      <c r="K44" s="81">
        <v>557110</v>
      </c>
      <c r="L44" s="92">
        <v>487</v>
      </c>
      <c r="M44" s="92">
        <v>691</v>
      </c>
      <c r="N44" s="92">
        <v>4732980</v>
      </c>
      <c r="O44" s="81">
        <v>299</v>
      </c>
      <c r="P44" s="81">
        <v>400</v>
      </c>
      <c r="Q44" s="81">
        <v>1384960</v>
      </c>
      <c r="R44" s="81">
        <v>4</v>
      </c>
      <c r="S44" s="81">
        <v>21</v>
      </c>
      <c r="T44" s="81">
        <v>13990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20</v>
      </c>
      <c r="D45" s="81">
        <v>125</v>
      </c>
      <c r="E45" s="81">
        <v>10504100</v>
      </c>
      <c r="F45" s="81">
        <v>1078</v>
      </c>
      <c r="G45" s="81">
        <v>1675</v>
      </c>
      <c r="H45" s="81">
        <v>10090450</v>
      </c>
      <c r="I45" s="81">
        <v>39</v>
      </c>
      <c r="J45" s="81">
        <v>44</v>
      </c>
      <c r="K45" s="81">
        <v>315570</v>
      </c>
      <c r="L45" s="92">
        <v>1137</v>
      </c>
      <c r="M45" s="92">
        <v>1844</v>
      </c>
      <c r="N45" s="92">
        <v>20910120</v>
      </c>
      <c r="O45" s="81">
        <v>777</v>
      </c>
      <c r="P45" s="81">
        <v>1061</v>
      </c>
      <c r="Q45" s="81">
        <v>3480490</v>
      </c>
      <c r="R45" s="81">
        <v>13</v>
      </c>
      <c r="S45" s="81">
        <v>204</v>
      </c>
      <c r="T45" s="81">
        <v>135510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167</v>
      </c>
      <c r="D46" s="81">
        <v>979</v>
      </c>
      <c r="E46" s="81">
        <v>58524310</v>
      </c>
      <c r="F46" s="81">
        <v>10330</v>
      </c>
      <c r="G46" s="81">
        <v>15155</v>
      </c>
      <c r="H46" s="81">
        <v>82653740</v>
      </c>
      <c r="I46" s="81">
        <v>1384</v>
      </c>
      <c r="J46" s="81">
        <v>1836</v>
      </c>
      <c r="K46" s="81">
        <v>11070990</v>
      </c>
      <c r="L46" s="92">
        <v>11881</v>
      </c>
      <c r="M46" s="92">
        <v>17970</v>
      </c>
      <c r="N46" s="92">
        <v>152249040</v>
      </c>
      <c r="O46" s="81">
        <v>7397</v>
      </c>
      <c r="P46" s="81">
        <v>10162</v>
      </c>
      <c r="Q46" s="81">
        <v>32505670</v>
      </c>
      <c r="R46" s="81">
        <v>124</v>
      </c>
      <c r="S46" s="81">
        <v>1443</v>
      </c>
      <c r="T46" s="81">
        <v>1008650</v>
      </c>
      <c r="U46" s="81">
        <v>0</v>
      </c>
      <c r="V46" s="81">
        <v>0</v>
      </c>
      <c r="W46" s="81">
        <v>0</v>
      </c>
    </row>
    <row r="47" spans="1:23" ht="21" customHeight="1">
      <c r="A47" s="188"/>
      <c r="B47" s="225" t="s">
        <v>70</v>
      </c>
      <c r="C47" s="221">
        <v>192</v>
      </c>
      <c r="D47" s="221">
        <v>1123</v>
      </c>
      <c r="E47" s="221">
        <v>70148230</v>
      </c>
      <c r="F47" s="221">
        <v>11806</v>
      </c>
      <c r="G47" s="221">
        <v>17395</v>
      </c>
      <c r="H47" s="221">
        <v>95800240</v>
      </c>
      <c r="I47" s="221">
        <v>1507</v>
      </c>
      <c r="J47" s="221">
        <v>1987</v>
      </c>
      <c r="K47" s="221">
        <v>11943670</v>
      </c>
      <c r="L47" s="221">
        <v>13505</v>
      </c>
      <c r="M47" s="221">
        <v>20505</v>
      </c>
      <c r="N47" s="221">
        <v>177892140</v>
      </c>
      <c r="O47" s="221">
        <v>8473</v>
      </c>
      <c r="P47" s="221">
        <v>11623</v>
      </c>
      <c r="Q47" s="221">
        <v>37371120</v>
      </c>
      <c r="R47" s="221">
        <v>141</v>
      </c>
      <c r="S47" s="221">
        <v>1668</v>
      </c>
      <c r="T47" s="221">
        <v>1158150</v>
      </c>
      <c r="U47" s="221">
        <v>0</v>
      </c>
      <c r="V47" s="221">
        <v>0</v>
      </c>
      <c r="W47" s="221">
        <v>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944</v>
      </c>
      <c r="D49" s="238">
        <v>6848</v>
      </c>
      <c r="E49" s="238">
        <v>402023140</v>
      </c>
      <c r="F49" s="238">
        <v>50138</v>
      </c>
      <c r="G49" s="238">
        <v>72273</v>
      </c>
      <c r="H49" s="238">
        <v>411231940</v>
      </c>
      <c r="I49" s="238">
        <v>6929</v>
      </c>
      <c r="J49" s="238">
        <v>9261</v>
      </c>
      <c r="K49" s="238">
        <v>57482620</v>
      </c>
      <c r="L49" s="238">
        <v>58011</v>
      </c>
      <c r="M49" s="238">
        <v>88382</v>
      </c>
      <c r="N49" s="238">
        <v>870737700</v>
      </c>
      <c r="O49" s="238">
        <v>35792</v>
      </c>
      <c r="P49" s="238">
        <v>48503</v>
      </c>
      <c r="Q49" s="238">
        <v>164632940</v>
      </c>
      <c r="R49" s="238">
        <v>704</v>
      </c>
      <c r="S49" s="238">
        <v>12272</v>
      </c>
      <c r="T49" s="238">
        <v>8261351</v>
      </c>
      <c r="U49" s="238">
        <v>34</v>
      </c>
      <c r="V49" s="238">
        <v>188</v>
      </c>
      <c r="W49" s="238">
        <v>2476030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4" r:id="rId1"/>
  <colBreaks count="1" manualBreakCount="1">
    <brk id="11" max="6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P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0039062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156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7" t="s">
        <v>131</v>
      </c>
      <c r="D3" s="348"/>
      <c r="E3" s="300" t="s">
        <v>99</v>
      </c>
      <c r="F3" s="301"/>
      <c r="G3" s="301"/>
      <c r="H3" s="301"/>
      <c r="I3" s="302"/>
      <c r="J3" s="183" t="s">
        <v>146</v>
      </c>
      <c r="K3" s="184"/>
      <c r="L3" s="185" t="s">
        <v>100</v>
      </c>
      <c r="M3" s="186"/>
      <c r="N3" s="187"/>
      <c r="O3" s="345" t="s">
        <v>94</v>
      </c>
      <c r="P3" s="311"/>
      <c r="Q3" s="9"/>
    </row>
    <row r="4" spans="1:17" ht="21" customHeight="1">
      <c r="A4" s="188"/>
      <c r="B4" s="189"/>
      <c r="C4" s="294" t="s">
        <v>79</v>
      </c>
      <c r="D4" s="287"/>
      <c r="E4" s="192" t="s">
        <v>80</v>
      </c>
      <c r="F4" s="361" t="s">
        <v>157</v>
      </c>
      <c r="G4" s="362"/>
      <c r="H4" s="363" t="s">
        <v>135</v>
      </c>
      <c r="I4" s="316"/>
      <c r="J4" s="264"/>
      <c r="K4" s="265"/>
      <c r="L4" s="264"/>
      <c r="M4" s="18"/>
      <c r="N4" s="257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266"/>
      <c r="F5" s="249"/>
      <c r="G5" s="267"/>
      <c r="H5" s="20"/>
      <c r="I5" s="21"/>
      <c r="J5" s="41" t="s">
        <v>5</v>
      </c>
      <c r="K5" s="40" t="s">
        <v>7</v>
      </c>
      <c r="L5" s="41" t="s">
        <v>95</v>
      </c>
      <c r="M5" s="42" t="s">
        <v>96</v>
      </c>
      <c r="N5" s="51" t="s">
        <v>150</v>
      </c>
      <c r="O5" s="12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1" t="s">
        <v>5</v>
      </c>
      <c r="G6" s="269" t="s">
        <v>7</v>
      </c>
      <c r="H6" s="212" t="s">
        <v>5</v>
      </c>
      <c r="I6" s="213" t="s">
        <v>7</v>
      </c>
      <c r="J6" s="214"/>
      <c r="K6" s="62"/>
      <c r="L6" s="214"/>
      <c r="M6" s="59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14998</v>
      </c>
      <c r="D7" s="80">
        <v>205300681</v>
      </c>
      <c r="E7" s="80">
        <v>0</v>
      </c>
      <c r="F7" s="81">
        <v>39</v>
      </c>
      <c r="G7" s="81">
        <v>598539</v>
      </c>
      <c r="H7" s="81">
        <v>0</v>
      </c>
      <c r="I7" s="81">
        <v>0</v>
      </c>
      <c r="J7" s="81">
        <v>15037</v>
      </c>
      <c r="K7" s="81">
        <v>205899220</v>
      </c>
      <c r="L7" s="81">
        <v>163757364</v>
      </c>
      <c r="M7" s="81">
        <v>12274575</v>
      </c>
      <c r="N7" s="81">
        <v>29867281</v>
      </c>
      <c r="O7" s="81">
        <v>93</v>
      </c>
      <c r="P7" s="81">
        <v>10361755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3919</v>
      </c>
      <c r="D8" s="81">
        <v>84600736</v>
      </c>
      <c r="E8" s="81">
        <v>0</v>
      </c>
      <c r="F8" s="81">
        <v>7</v>
      </c>
      <c r="G8" s="81">
        <v>98611</v>
      </c>
      <c r="H8" s="81">
        <v>0</v>
      </c>
      <c r="I8" s="81">
        <v>0</v>
      </c>
      <c r="J8" s="81">
        <v>3926</v>
      </c>
      <c r="K8" s="81">
        <v>84699347</v>
      </c>
      <c r="L8" s="81">
        <v>67352008</v>
      </c>
      <c r="M8" s="81">
        <v>8153830</v>
      </c>
      <c r="N8" s="81">
        <v>9193509</v>
      </c>
      <c r="O8" s="81">
        <v>40</v>
      </c>
      <c r="P8" s="81">
        <v>7906559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7410</v>
      </c>
      <c r="D9" s="81">
        <v>74236860</v>
      </c>
      <c r="E9" s="81">
        <v>0</v>
      </c>
      <c r="F9" s="81">
        <v>26</v>
      </c>
      <c r="G9" s="81">
        <v>915529</v>
      </c>
      <c r="H9" s="81">
        <v>0</v>
      </c>
      <c r="I9" s="81">
        <v>0</v>
      </c>
      <c r="J9" s="81">
        <v>7436</v>
      </c>
      <c r="K9" s="81">
        <v>75152389</v>
      </c>
      <c r="L9" s="81">
        <v>59858605</v>
      </c>
      <c r="M9" s="81">
        <v>-331098</v>
      </c>
      <c r="N9" s="81">
        <v>15624882</v>
      </c>
      <c r="O9" s="81">
        <v>29</v>
      </c>
      <c r="P9" s="81">
        <v>2892218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5533</v>
      </c>
      <c r="D10" s="81">
        <v>68867506</v>
      </c>
      <c r="E10" s="81">
        <v>0</v>
      </c>
      <c r="F10" s="81">
        <v>5</v>
      </c>
      <c r="G10" s="81">
        <v>93490</v>
      </c>
      <c r="H10" s="81">
        <v>0</v>
      </c>
      <c r="I10" s="81">
        <v>0</v>
      </c>
      <c r="J10" s="81">
        <v>5538</v>
      </c>
      <c r="K10" s="81">
        <v>68960996</v>
      </c>
      <c r="L10" s="81">
        <v>54954970</v>
      </c>
      <c r="M10" s="81">
        <v>4200909</v>
      </c>
      <c r="N10" s="81">
        <v>9805117</v>
      </c>
      <c r="O10" s="81">
        <v>24</v>
      </c>
      <c r="P10" s="81">
        <v>1037093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2634</v>
      </c>
      <c r="D11" s="81">
        <v>27581216</v>
      </c>
      <c r="E11" s="81">
        <v>0</v>
      </c>
      <c r="F11" s="81">
        <v>8</v>
      </c>
      <c r="G11" s="81">
        <v>48750</v>
      </c>
      <c r="H11" s="81">
        <v>0</v>
      </c>
      <c r="I11" s="81">
        <v>0</v>
      </c>
      <c r="J11" s="81">
        <v>2642</v>
      </c>
      <c r="K11" s="81">
        <v>27629966</v>
      </c>
      <c r="L11" s="81">
        <v>21984594</v>
      </c>
      <c r="M11" s="81">
        <v>579572</v>
      </c>
      <c r="N11" s="81">
        <v>5065800</v>
      </c>
      <c r="O11" s="81">
        <v>23</v>
      </c>
      <c r="P11" s="81">
        <v>803233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3223</v>
      </c>
      <c r="D12" s="80">
        <v>34157678</v>
      </c>
      <c r="E12" s="80">
        <v>0</v>
      </c>
      <c r="F12" s="80">
        <v>14</v>
      </c>
      <c r="G12" s="80">
        <v>160220</v>
      </c>
      <c r="H12" s="80">
        <v>0</v>
      </c>
      <c r="I12" s="80">
        <v>0</v>
      </c>
      <c r="J12" s="80">
        <v>3237</v>
      </c>
      <c r="K12" s="80">
        <v>34317898</v>
      </c>
      <c r="L12" s="80">
        <v>27334748</v>
      </c>
      <c r="M12" s="80">
        <v>1602442</v>
      </c>
      <c r="N12" s="80">
        <v>5380708</v>
      </c>
      <c r="O12" s="80">
        <v>12</v>
      </c>
      <c r="P12" s="80">
        <v>1619238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2543</v>
      </c>
      <c r="D13" s="81">
        <v>23455840</v>
      </c>
      <c r="E13" s="81">
        <v>0</v>
      </c>
      <c r="F13" s="81">
        <v>2</v>
      </c>
      <c r="G13" s="81">
        <v>21620</v>
      </c>
      <c r="H13" s="81">
        <v>0</v>
      </c>
      <c r="I13" s="81">
        <v>0</v>
      </c>
      <c r="J13" s="81">
        <v>2545</v>
      </c>
      <c r="K13" s="81">
        <v>23477460</v>
      </c>
      <c r="L13" s="81">
        <v>18720624</v>
      </c>
      <c r="M13" s="81">
        <v>688461</v>
      </c>
      <c r="N13" s="81">
        <v>4068375</v>
      </c>
      <c r="O13" s="81">
        <v>10</v>
      </c>
      <c r="P13" s="81">
        <v>575181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2240</v>
      </c>
      <c r="D14" s="81">
        <v>27220000</v>
      </c>
      <c r="E14" s="81">
        <v>0</v>
      </c>
      <c r="F14" s="81">
        <v>2</v>
      </c>
      <c r="G14" s="81">
        <v>35770</v>
      </c>
      <c r="H14" s="81">
        <v>0</v>
      </c>
      <c r="I14" s="81">
        <v>0</v>
      </c>
      <c r="J14" s="81">
        <v>2242</v>
      </c>
      <c r="K14" s="81">
        <v>27255770</v>
      </c>
      <c r="L14" s="81">
        <v>21438888</v>
      </c>
      <c r="M14" s="81">
        <v>-2288198</v>
      </c>
      <c r="N14" s="81">
        <v>8105080</v>
      </c>
      <c r="O14" s="81">
        <v>4</v>
      </c>
      <c r="P14" s="81">
        <v>519631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1826</v>
      </c>
      <c r="D15" s="81">
        <v>18354530</v>
      </c>
      <c r="E15" s="81">
        <v>0</v>
      </c>
      <c r="F15" s="81">
        <v>8</v>
      </c>
      <c r="G15" s="81">
        <v>135262</v>
      </c>
      <c r="H15" s="81">
        <v>0</v>
      </c>
      <c r="I15" s="81">
        <v>0</v>
      </c>
      <c r="J15" s="81">
        <v>1834</v>
      </c>
      <c r="K15" s="81">
        <v>18489792</v>
      </c>
      <c r="L15" s="81">
        <v>14759425</v>
      </c>
      <c r="M15" s="81">
        <v>335867</v>
      </c>
      <c r="N15" s="81">
        <v>3394500</v>
      </c>
      <c r="O15" s="81">
        <v>5</v>
      </c>
      <c r="P15" s="81">
        <v>255084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5335</v>
      </c>
      <c r="D16" s="82">
        <v>42392350</v>
      </c>
      <c r="E16" s="82">
        <v>0</v>
      </c>
      <c r="F16" s="82">
        <v>6</v>
      </c>
      <c r="G16" s="82">
        <v>97792</v>
      </c>
      <c r="H16" s="82">
        <v>0</v>
      </c>
      <c r="I16" s="82">
        <v>0</v>
      </c>
      <c r="J16" s="82">
        <v>5341</v>
      </c>
      <c r="K16" s="82">
        <v>42490142</v>
      </c>
      <c r="L16" s="82">
        <v>33923239</v>
      </c>
      <c r="M16" s="82">
        <v>585151</v>
      </c>
      <c r="N16" s="82">
        <v>7981752</v>
      </c>
      <c r="O16" s="82">
        <v>14</v>
      </c>
      <c r="P16" s="82">
        <v>392388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4230</v>
      </c>
      <c r="D17" s="81">
        <v>56651242</v>
      </c>
      <c r="E17" s="81">
        <v>0</v>
      </c>
      <c r="F17" s="81">
        <v>3</v>
      </c>
      <c r="G17" s="81">
        <v>66685</v>
      </c>
      <c r="H17" s="81">
        <v>0</v>
      </c>
      <c r="I17" s="81">
        <v>0</v>
      </c>
      <c r="J17" s="81">
        <v>4233</v>
      </c>
      <c r="K17" s="81">
        <v>56717927</v>
      </c>
      <c r="L17" s="81">
        <v>45195864</v>
      </c>
      <c r="M17" s="81">
        <v>-1883846</v>
      </c>
      <c r="N17" s="81">
        <v>13405909</v>
      </c>
      <c r="O17" s="81">
        <v>26</v>
      </c>
      <c r="P17" s="81">
        <v>3839164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1359</v>
      </c>
      <c r="D18" s="81">
        <v>17110270</v>
      </c>
      <c r="E18" s="81">
        <v>0</v>
      </c>
      <c r="F18" s="81">
        <v>5</v>
      </c>
      <c r="G18" s="81">
        <v>76020</v>
      </c>
      <c r="H18" s="81">
        <v>0</v>
      </c>
      <c r="I18" s="81">
        <v>0</v>
      </c>
      <c r="J18" s="81">
        <v>1364</v>
      </c>
      <c r="K18" s="81">
        <v>17186290</v>
      </c>
      <c r="L18" s="81">
        <v>13687524</v>
      </c>
      <c r="M18" s="81">
        <v>1208961</v>
      </c>
      <c r="N18" s="81">
        <v>2289805</v>
      </c>
      <c r="O18" s="81">
        <v>14</v>
      </c>
      <c r="P18" s="81">
        <v>1053873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2134</v>
      </c>
      <c r="D19" s="81">
        <v>26971108</v>
      </c>
      <c r="E19" s="81">
        <v>0</v>
      </c>
      <c r="F19" s="81">
        <v>2</v>
      </c>
      <c r="G19" s="81">
        <v>12360</v>
      </c>
      <c r="H19" s="81">
        <v>0</v>
      </c>
      <c r="I19" s="81">
        <v>0</v>
      </c>
      <c r="J19" s="81">
        <v>2136</v>
      </c>
      <c r="K19" s="81">
        <v>26983468</v>
      </c>
      <c r="L19" s="81">
        <v>21521564</v>
      </c>
      <c r="M19" s="81">
        <v>924674</v>
      </c>
      <c r="N19" s="81">
        <v>4537230</v>
      </c>
      <c r="O19" s="81">
        <v>14</v>
      </c>
      <c r="P19" s="81">
        <v>2103194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57384</v>
      </c>
      <c r="D20" s="221">
        <v>706900017</v>
      </c>
      <c r="E20" s="221">
        <v>0</v>
      </c>
      <c r="F20" s="221">
        <v>127</v>
      </c>
      <c r="G20" s="221">
        <v>2360648</v>
      </c>
      <c r="H20" s="221">
        <v>0</v>
      </c>
      <c r="I20" s="221">
        <v>0</v>
      </c>
      <c r="J20" s="221">
        <v>57511</v>
      </c>
      <c r="K20" s="221">
        <v>709260665</v>
      </c>
      <c r="L20" s="221">
        <v>564489417</v>
      </c>
      <c r="M20" s="221">
        <v>26051300</v>
      </c>
      <c r="N20" s="221">
        <v>118719948</v>
      </c>
      <c r="O20" s="221">
        <v>308</v>
      </c>
      <c r="P20" s="221">
        <v>33358611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782</v>
      </c>
      <c r="D22" s="81">
        <v>5345930</v>
      </c>
      <c r="E22" s="81">
        <v>0</v>
      </c>
      <c r="F22" s="81">
        <v>4</v>
      </c>
      <c r="G22" s="81">
        <v>41540</v>
      </c>
      <c r="H22" s="81">
        <v>0</v>
      </c>
      <c r="I22" s="81">
        <v>0</v>
      </c>
      <c r="J22" s="81">
        <v>786</v>
      </c>
      <c r="K22" s="81">
        <v>5387470</v>
      </c>
      <c r="L22" s="81">
        <v>4305730</v>
      </c>
      <c r="M22" s="81">
        <v>26532</v>
      </c>
      <c r="N22" s="81">
        <v>1055208</v>
      </c>
      <c r="O22" s="81">
        <v>1</v>
      </c>
      <c r="P22" s="81">
        <v>19756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684</v>
      </c>
      <c r="D23" s="81">
        <v>5284490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684</v>
      </c>
      <c r="K23" s="81">
        <v>5284490</v>
      </c>
      <c r="L23" s="81">
        <v>4213748</v>
      </c>
      <c r="M23" s="81">
        <v>19320</v>
      </c>
      <c r="N23" s="81">
        <v>1051422</v>
      </c>
      <c r="O23" s="81">
        <v>1</v>
      </c>
      <c r="P23" s="81">
        <v>30069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631</v>
      </c>
      <c r="D24" s="80">
        <v>4553660</v>
      </c>
      <c r="E24" s="80">
        <v>0</v>
      </c>
      <c r="F24" s="80">
        <v>2</v>
      </c>
      <c r="G24" s="80">
        <v>10390</v>
      </c>
      <c r="H24" s="80">
        <v>0</v>
      </c>
      <c r="I24" s="80">
        <v>0</v>
      </c>
      <c r="J24" s="80">
        <v>633</v>
      </c>
      <c r="K24" s="80">
        <v>4564050</v>
      </c>
      <c r="L24" s="80">
        <v>3649610</v>
      </c>
      <c r="M24" s="80">
        <v>-705336</v>
      </c>
      <c r="N24" s="80">
        <v>1619776</v>
      </c>
      <c r="O24" s="80">
        <v>1</v>
      </c>
      <c r="P24" s="80">
        <v>77154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389</v>
      </c>
      <c r="D25" s="81">
        <v>2453400</v>
      </c>
      <c r="E25" s="81">
        <v>0</v>
      </c>
      <c r="F25" s="81">
        <v>2</v>
      </c>
      <c r="G25" s="81">
        <v>76920</v>
      </c>
      <c r="H25" s="81">
        <v>0</v>
      </c>
      <c r="I25" s="81">
        <v>0</v>
      </c>
      <c r="J25" s="81">
        <v>391</v>
      </c>
      <c r="K25" s="81">
        <v>2530320</v>
      </c>
      <c r="L25" s="81">
        <v>2024256</v>
      </c>
      <c r="M25" s="81">
        <v>121136</v>
      </c>
      <c r="N25" s="81">
        <v>384928</v>
      </c>
      <c r="O25" s="81">
        <v>0</v>
      </c>
      <c r="P25" s="81">
        <v>0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89</v>
      </c>
      <c r="D26" s="81">
        <v>543160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89</v>
      </c>
      <c r="K26" s="81">
        <v>543160</v>
      </c>
      <c r="L26" s="81">
        <v>434528</v>
      </c>
      <c r="M26" s="81">
        <v>0</v>
      </c>
      <c r="N26" s="81">
        <v>108632</v>
      </c>
      <c r="O26" s="81">
        <v>0</v>
      </c>
      <c r="P26" s="81">
        <v>0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1133</v>
      </c>
      <c r="D27" s="81">
        <v>8266320</v>
      </c>
      <c r="E27" s="81">
        <v>0</v>
      </c>
      <c r="F27" s="81">
        <v>1</v>
      </c>
      <c r="G27" s="81">
        <v>6205</v>
      </c>
      <c r="H27" s="81">
        <v>0</v>
      </c>
      <c r="I27" s="81">
        <v>0</v>
      </c>
      <c r="J27" s="81">
        <v>1134</v>
      </c>
      <c r="K27" s="81">
        <v>8272525</v>
      </c>
      <c r="L27" s="81">
        <v>6609676</v>
      </c>
      <c r="M27" s="81">
        <v>10391</v>
      </c>
      <c r="N27" s="81">
        <v>1652458</v>
      </c>
      <c r="O27" s="81">
        <v>1</v>
      </c>
      <c r="P27" s="81">
        <v>9305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666</v>
      </c>
      <c r="D28" s="81">
        <v>8922050</v>
      </c>
      <c r="E28" s="81">
        <v>0</v>
      </c>
      <c r="F28" s="82">
        <v>1</v>
      </c>
      <c r="G28" s="82">
        <v>18360</v>
      </c>
      <c r="H28" s="82">
        <v>0</v>
      </c>
      <c r="I28" s="82">
        <v>0</v>
      </c>
      <c r="J28" s="82">
        <v>667</v>
      </c>
      <c r="K28" s="82">
        <v>8940410</v>
      </c>
      <c r="L28" s="82">
        <v>7103744</v>
      </c>
      <c r="M28" s="82">
        <v>567572</v>
      </c>
      <c r="N28" s="82">
        <v>1269094</v>
      </c>
      <c r="O28" s="82">
        <v>5</v>
      </c>
      <c r="P28" s="82">
        <v>1057142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371</v>
      </c>
      <c r="D29" s="80">
        <v>10241544</v>
      </c>
      <c r="E29" s="80">
        <v>0</v>
      </c>
      <c r="F29" s="81">
        <v>0</v>
      </c>
      <c r="G29" s="81">
        <v>0</v>
      </c>
      <c r="H29" s="81">
        <v>0</v>
      </c>
      <c r="I29" s="81">
        <v>0</v>
      </c>
      <c r="J29" s="81">
        <v>371</v>
      </c>
      <c r="K29" s="81">
        <v>10241544</v>
      </c>
      <c r="L29" s="81">
        <v>8158004</v>
      </c>
      <c r="M29" s="81">
        <v>1129278</v>
      </c>
      <c r="N29" s="81">
        <v>954262</v>
      </c>
      <c r="O29" s="81">
        <v>3</v>
      </c>
      <c r="P29" s="81">
        <v>1126058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216</v>
      </c>
      <c r="D30" s="81">
        <v>1052730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216</v>
      </c>
      <c r="K30" s="81">
        <v>1052730</v>
      </c>
      <c r="L30" s="81">
        <v>842184</v>
      </c>
      <c r="M30" s="81">
        <v>814</v>
      </c>
      <c r="N30" s="81">
        <v>209732</v>
      </c>
      <c r="O30" s="81">
        <v>0</v>
      </c>
      <c r="P30" s="81">
        <v>0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553</v>
      </c>
      <c r="D31" s="81">
        <v>4626430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553</v>
      </c>
      <c r="K31" s="81">
        <v>4626430</v>
      </c>
      <c r="L31" s="81">
        <v>3682672</v>
      </c>
      <c r="M31" s="81">
        <v>27710</v>
      </c>
      <c r="N31" s="81">
        <v>916048</v>
      </c>
      <c r="O31" s="81">
        <v>1</v>
      </c>
      <c r="P31" s="81">
        <v>752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2106</v>
      </c>
      <c r="D32" s="81">
        <v>13816140</v>
      </c>
      <c r="E32" s="81">
        <v>0</v>
      </c>
      <c r="F32" s="81">
        <v>10</v>
      </c>
      <c r="G32" s="81">
        <v>164505</v>
      </c>
      <c r="H32" s="81">
        <v>0</v>
      </c>
      <c r="I32" s="81">
        <v>0</v>
      </c>
      <c r="J32" s="81">
        <v>2116</v>
      </c>
      <c r="K32" s="81">
        <v>13980645</v>
      </c>
      <c r="L32" s="81">
        <v>11195572</v>
      </c>
      <c r="M32" s="81">
        <v>-221382</v>
      </c>
      <c r="N32" s="81">
        <v>3006455</v>
      </c>
      <c r="O32" s="81">
        <v>0</v>
      </c>
      <c r="P32" s="81">
        <v>-335002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2">
        <v>1224</v>
      </c>
      <c r="D33" s="82">
        <v>11199210</v>
      </c>
      <c r="E33" s="82">
        <v>0</v>
      </c>
      <c r="F33" s="81">
        <v>3</v>
      </c>
      <c r="G33" s="81">
        <v>12805</v>
      </c>
      <c r="H33" s="81">
        <v>0</v>
      </c>
      <c r="I33" s="81">
        <v>0</v>
      </c>
      <c r="J33" s="81">
        <v>1227</v>
      </c>
      <c r="K33" s="81">
        <v>11212015</v>
      </c>
      <c r="L33" s="81">
        <v>8969290</v>
      </c>
      <c r="M33" s="81">
        <v>113779</v>
      </c>
      <c r="N33" s="81">
        <v>2128946</v>
      </c>
      <c r="O33" s="81">
        <v>3</v>
      </c>
      <c r="P33" s="81">
        <v>110355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1">
        <v>696</v>
      </c>
      <c r="D34" s="81">
        <v>5619100</v>
      </c>
      <c r="E34" s="81">
        <v>0</v>
      </c>
      <c r="F34" s="80">
        <v>4</v>
      </c>
      <c r="G34" s="80">
        <v>39680</v>
      </c>
      <c r="H34" s="80">
        <v>0</v>
      </c>
      <c r="I34" s="80">
        <v>0</v>
      </c>
      <c r="J34" s="80">
        <v>700</v>
      </c>
      <c r="K34" s="80">
        <v>5658780</v>
      </c>
      <c r="L34" s="80">
        <v>4522614</v>
      </c>
      <c r="M34" s="80">
        <v>-101228</v>
      </c>
      <c r="N34" s="80">
        <v>1237394</v>
      </c>
      <c r="O34" s="80">
        <v>1</v>
      </c>
      <c r="P34" s="80">
        <v>-78062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548</v>
      </c>
      <c r="D35" s="81">
        <v>3692860</v>
      </c>
      <c r="E35" s="81">
        <v>0</v>
      </c>
      <c r="F35" s="81">
        <v>3</v>
      </c>
      <c r="G35" s="81">
        <v>17355</v>
      </c>
      <c r="H35" s="81">
        <v>0</v>
      </c>
      <c r="I35" s="81">
        <v>0</v>
      </c>
      <c r="J35" s="81">
        <v>551</v>
      </c>
      <c r="K35" s="81">
        <v>3710215</v>
      </c>
      <c r="L35" s="81">
        <v>2968172</v>
      </c>
      <c r="M35" s="81">
        <v>2380</v>
      </c>
      <c r="N35" s="81">
        <v>739663</v>
      </c>
      <c r="O35" s="81">
        <v>0</v>
      </c>
      <c r="P35" s="81">
        <v>0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184</v>
      </c>
      <c r="D36" s="81">
        <v>1481300</v>
      </c>
      <c r="E36" s="81">
        <v>0</v>
      </c>
      <c r="F36" s="81">
        <v>2</v>
      </c>
      <c r="G36" s="81">
        <v>20877</v>
      </c>
      <c r="H36" s="81">
        <v>0</v>
      </c>
      <c r="I36" s="81">
        <v>0</v>
      </c>
      <c r="J36" s="81">
        <v>186</v>
      </c>
      <c r="K36" s="81">
        <v>1502177</v>
      </c>
      <c r="L36" s="81">
        <v>1200775</v>
      </c>
      <c r="M36" s="81">
        <v>40631</v>
      </c>
      <c r="N36" s="81">
        <v>260771</v>
      </c>
      <c r="O36" s="81">
        <v>1</v>
      </c>
      <c r="P36" s="81">
        <v>33257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653</v>
      </c>
      <c r="D37" s="81">
        <v>6871010</v>
      </c>
      <c r="E37" s="81">
        <v>0</v>
      </c>
      <c r="F37" s="81">
        <v>3</v>
      </c>
      <c r="G37" s="81">
        <v>148100</v>
      </c>
      <c r="H37" s="81">
        <v>0</v>
      </c>
      <c r="I37" s="81">
        <v>0</v>
      </c>
      <c r="J37" s="81">
        <v>656</v>
      </c>
      <c r="K37" s="81">
        <v>7019110</v>
      </c>
      <c r="L37" s="81">
        <v>5594642</v>
      </c>
      <c r="M37" s="81">
        <v>183605</v>
      </c>
      <c r="N37" s="81">
        <v>1240863</v>
      </c>
      <c r="O37" s="81">
        <v>5</v>
      </c>
      <c r="P37" s="81">
        <v>232297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1">
        <v>865</v>
      </c>
      <c r="D38" s="81">
        <v>5994450</v>
      </c>
      <c r="E38" s="81">
        <v>0</v>
      </c>
      <c r="F38" s="81">
        <v>1</v>
      </c>
      <c r="G38" s="81">
        <v>5455</v>
      </c>
      <c r="H38" s="81">
        <v>0</v>
      </c>
      <c r="I38" s="81">
        <v>0</v>
      </c>
      <c r="J38" s="81">
        <v>866</v>
      </c>
      <c r="K38" s="81">
        <v>5999905</v>
      </c>
      <c r="L38" s="81">
        <v>4793686</v>
      </c>
      <c r="M38" s="81">
        <v>25923</v>
      </c>
      <c r="N38" s="81">
        <v>1180296</v>
      </c>
      <c r="O38" s="81">
        <v>1</v>
      </c>
      <c r="P38" s="81">
        <v>96688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0">
        <v>1268</v>
      </c>
      <c r="D39" s="80">
        <v>12863470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1268</v>
      </c>
      <c r="K39" s="80">
        <v>12863470</v>
      </c>
      <c r="L39" s="80">
        <v>10252080</v>
      </c>
      <c r="M39" s="80">
        <v>459446</v>
      </c>
      <c r="N39" s="80">
        <v>2151944</v>
      </c>
      <c r="O39" s="80">
        <v>4</v>
      </c>
      <c r="P39" s="80">
        <v>400712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1417</v>
      </c>
      <c r="D40" s="82">
        <v>9959340</v>
      </c>
      <c r="E40" s="82">
        <v>0</v>
      </c>
      <c r="F40" s="82">
        <v>2</v>
      </c>
      <c r="G40" s="82">
        <v>16290</v>
      </c>
      <c r="H40" s="82">
        <v>0</v>
      </c>
      <c r="I40" s="82">
        <v>0</v>
      </c>
      <c r="J40" s="82">
        <v>1419</v>
      </c>
      <c r="K40" s="82">
        <v>9975630</v>
      </c>
      <c r="L40" s="82">
        <v>7958652</v>
      </c>
      <c r="M40" s="82">
        <v>67063</v>
      </c>
      <c r="N40" s="82">
        <v>1949915</v>
      </c>
      <c r="O40" s="82">
        <v>2</v>
      </c>
      <c r="P40" s="82">
        <v>70543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21">
        <v>14475</v>
      </c>
      <c r="D41" s="221">
        <v>122786594</v>
      </c>
      <c r="E41" s="221">
        <v>0</v>
      </c>
      <c r="F41" s="221">
        <v>38</v>
      </c>
      <c r="G41" s="221">
        <v>578482</v>
      </c>
      <c r="H41" s="221">
        <v>0</v>
      </c>
      <c r="I41" s="221">
        <v>0</v>
      </c>
      <c r="J41" s="221">
        <v>14513</v>
      </c>
      <c r="K41" s="221">
        <v>123365076</v>
      </c>
      <c r="L41" s="221">
        <v>98479635</v>
      </c>
      <c r="M41" s="221">
        <v>1767634</v>
      </c>
      <c r="N41" s="221">
        <v>23117807</v>
      </c>
      <c r="O41" s="221">
        <v>30</v>
      </c>
      <c r="P41" s="221">
        <v>2851024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71859</v>
      </c>
      <c r="D42" s="221">
        <v>829686611</v>
      </c>
      <c r="E42" s="221">
        <v>0</v>
      </c>
      <c r="F42" s="221">
        <v>165</v>
      </c>
      <c r="G42" s="221">
        <v>2939130</v>
      </c>
      <c r="H42" s="221">
        <v>0</v>
      </c>
      <c r="I42" s="221">
        <v>0</v>
      </c>
      <c r="J42" s="221">
        <v>72024</v>
      </c>
      <c r="K42" s="221">
        <v>832625741</v>
      </c>
      <c r="L42" s="221">
        <v>662969052</v>
      </c>
      <c r="M42" s="221">
        <v>27818934</v>
      </c>
      <c r="N42" s="221">
        <v>141837755</v>
      </c>
      <c r="O42" s="221">
        <v>338</v>
      </c>
      <c r="P42" s="221">
        <v>36209635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786</v>
      </c>
      <c r="D44" s="81">
        <v>6131930</v>
      </c>
      <c r="E44" s="81">
        <v>0</v>
      </c>
      <c r="F44" s="81">
        <v>2</v>
      </c>
      <c r="G44" s="81">
        <v>47920</v>
      </c>
      <c r="H44" s="81">
        <v>0</v>
      </c>
      <c r="I44" s="81">
        <v>0</v>
      </c>
      <c r="J44" s="81">
        <v>788</v>
      </c>
      <c r="K44" s="81">
        <v>6179850</v>
      </c>
      <c r="L44" s="81">
        <v>4937018</v>
      </c>
      <c r="M44" s="81">
        <v>122176</v>
      </c>
      <c r="N44" s="81">
        <v>1120656</v>
      </c>
      <c r="O44" s="81">
        <v>0</v>
      </c>
      <c r="P44" s="81">
        <v>0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1914</v>
      </c>
      <c r="D45" s="81">
        <v>24526120</v>
      </c>
      <c r="E45" s="81">
        <v>0</v>
      </c>
      <c r="F45" s="81">
        <v>1</v>
      </c>
      <c r="G45" s="81">
        <v>38460</v>
      </c>
      <c r="H45" s="81">
        <v>0</v>
      </c>
      <c r="I45" s="81">
        <v>0</v>
      </c>
      <c r="J45" s="81">
        <v>1915</v>
      </c>
      <c r="K45" s="81">
        <v>24564580</v>
      </c>
      <c r="L45" s="81">
        <v>19584926</v>
      </c>
      <c r="M45" s="81">
        <v>750302</v>
      </c>
      <c r="N45" s="81">
        <v>4229352</v>
      </c>
      <c r="O45" s="81">
        <v>4</v>
      </c>
      <c r="P45" s="81">
        <v>708734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19278</v>
      </c>
      <c r="D46" s="81">
        <v>185763360</v>
      </c>
      <c r="E46" s="81">
        <v>0</v>
      </c>
      <c r="F46" s="81">
        <v>20</v>
      </c>
      <c r="G46" s="81">
        <v>446684</v>
      </c>
      <c r="H46" s="81">
        <v>0</v>
      </c>
      <c r="I46" s="81">
        <v>0</v>
      </c>
      <c r="J46" s="81">
        <v>19298</v>
      </c>
      <c r="K46" s="81">
        <v>186210044</v>
      </c>
      <c r="L46" s="81">
        <v>148486382</v>
      </c>
      <c r="M46" s="81">
        <v>3387828</v>
      </c>
      <c r="N46" s="81">
        <v>34335834</v>
      </c>
      <c r="O46" s="81">
        <v>33</v>
      </c>
      <c r="P46" s="81">
        <v>2854513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21978</v>
      </c>
      <c r="D47" s="221">
        <v>216421410</v>
      </c>
      <c r="E47" s="221">
        <v>0</v>
      </c>
      <c r="F47" s="221">
        <v>23</v>
      </c>
      <c r="G47" s="221">
        <v>533064</v>
      </c>
      <c r="H47" s="221">
        <v>0</v>
      </c>
      <c r="I47" s="221">
        <v>0</v>
      </c>
      <c r="J47" s="221">
        <v>22001</v>
      </c>
      <c r="K47" s="221">
        <v>216954474</v>
      </c>
      <c r="L47" s="221">
        <v>173008326</v>
      </c>
      <c r="M47" s="221">
        <v>4260306</v>
      </c>
      <c r="N47" s="221">
        <v>39685842</v>
      </c>
      <c r="O47" s="221">
        <v>37</v>
      </c>
      <c r="P47" s="221">
        <v>3563247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93837</v>
      </c>
      <c r="D49" s="238">
        <v>1046108021</v>
      </c>
      <c r="E49" s="238">
        <v>0</v>
      </c>
      <c r="F49" s="238">
        <v>188</v>
      </c>
      <c r="G49" s="238">
        <v>3472194</v>
      </c>
      <c r="H49" s="238">
        <v>0</v>
      </c>
      <c r="I49" s="238">
        <v>0</v>
      </c>
      <c r="J49" s="238">
        <v>94025</v>
      </c>
      <c r="K49" s="238">
        <v>1049580215</v>
      </c>
      <c r="L49" s="238">
        <v>835977378</v>
      </c>
      <c r="M49" s="238">
        <v>32079240</v>
      </c>
      <c r="N49" s="238">
        <v>181523597</v>
      </c>
      <c r="O49" s="238">
        <v>375</v>
      </c>
      <c r="P49" s="238">
        <v>39772882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52" man="1"/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C7" sqref="C7:R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4" width="9.625" style="1" customWidth="1"/>
    <col min="5" max="5" width="13.625" style="1" customWidth="1"/>
    <col min="6" max="6" width="10.625" style="1" customWidth="1"/>
    <col min="7" max="7" width="15.625" style="1" customWidth="1"/>
    <col min="8" max="8" width="10.625" style="1" customWidth="1"/>
    <col min="9" max="9" width="8.625" style="1" customWidth="1"/>
    <col min="10" max="10" width="12.625" style="1" customWidth="1"/>
    <col min="11" max="11" width="8.625" style="1" customWidth="1"/>
    <col min="12" max="12" width="12.625" style="1" customWidth="1"/>
    <col min="13" max="13" width="8.625" style="1" customWidth="1"/>
    <col min="14" max="14" width="12.625" style="1" customWidth="1"/>
    <col min="15" max="15" width="8.625" style="1" customWidth="1"/>
    <col min="16" max="16" width="12.625" style="1" customWidth="1"/>
    <col min="17" max="17" width="8.625" style="1" customWidth="1"/>
    <col min="18" max="18" width="12.625" style="1" customWidth="1"/>
    <col min="19" max="16384" width="10.75390625" style="1" customWidth="1"/>
  </cols>
  <sheetData>
    <row r="1" spans="2:17" ht="21" customHeight="1">
      <c r="B1" s="79"/>
      <c r="C1" s="2" t="s">
        <v>113</v>
      </c>
      <c r="K1" s="2"/>
      <c r="M1" s="2"/>
      <c r="O1" s="2"/>
      <c r="Q1" s="2"/>
    </row>
    <row r="2" spans="2:18" ht="21" customHeight="1">
      <c r="B2" s="4"/>
      <c r="F2" s="4"/>
      <c r="J2" s="5"/>
      <c r="R2" s="5" t="s">
        <v>92</v>
      </c>
    </row>
    <row r="3" spans="1:18" ht="21" customHeight="1">
      <c r="A3" s="6"/>
      <c r="B3" s="7"/>
      <c r="C3" s="274" t="s">
        <v>101</v>
      </c>
      <c r="D3" s="275"/>
      <c r="E3" s="275"/>
      <c r="F3" s="275"/>
      <c r="G3" s="275"/>
      <c r="H3" s="297" t="s">
        <v>99</v>
      </c>
      <c r="I3" s="298"/>
      <c r="J3" s="299"/>
      <c r="K3" s="300" t="s">
        <v>114</v>
      </c>
      <c r="L3" s="301"/>
      <c r="M3" s="301"/>
      <c r="N3" s="301"/>
      <c r="O3" s="301"/>
      <c r="P3" s="301"/>
      <c r="Q3" s="301"/>
      <c r="R3" s="302"/>
    </row>
    <row r="4" spans="1:18" ht="21" customHeight="1">
      <c r="A4" s="10"/>
      <c r="C4" s="307" t="s">
        <v>83</v>
      </c>
      <c r="D4" s="308"/>
      <c r="E4" s="309"/>
      <c r="F4" s="286" t="s">
        <v>79</v>
      </c>
      <c r="G4" s="287"/>
      <c r="H4" s="14" t="s">
        <v>80</v>
      </c>
      <c r="I4" s="292" t="s">
        <v>121</v>
      </c>
      <c r="J4" s="293"/>
      <c r="K4" s="294" t="s">
        <v>122</v>
      </c>
      <c r="L4" s="295"/>
      <c r="M4" s="295"/>
      <c r="N4" s="295"/>
      <c r="O4" s="295"/>
      <c r="P4" s="295"/>
      <c r="Q4" s="295"/>
      <c r="R4" s="296"/>
    </row>
    <row r="5" spans="1:18" ht="21" customHeight="1">
      <c r="A5" s="25" t="s">
        <v>2</v>
      </c>
      <c r="C5" s="6"/>
      <c r="D5" s="6"/>
      <c r="E5" s="6"/>
      <c r="F5" s="33"/>
      <c r="G5" s="34"/>
      <c r="H5" s="35" t="s">
        <v>103</v>
      </c>
      <c r="I5" s="303" t="s">
        <v>88</v>
      </c>
      <c r="J5" s="304"/>
      <c r="K5" s="305" t="s">
        <v>108</v>
      </c>
      <c r="L5" s="306"/>
      <c r="M5" s="292" t="s">
        <v>109</v>
      </c>
      <c r="N5" s="306"/>
      <c r="O5" s="292" t="s">
        <v>110</v>
      </c>
      <c r="P5" s="306"/>
      <c r="Q5" s="292" t="s">
        <v>111</v>
      </c>
      <c r="R5" s="293"/>
    </row>
    <row r="6" spans="1:18" ht="21" customHeight="1">
      <c r="A6" s="25" t="s">
        <v>3</v>
      </c>
      <c r="B6" s="45" t="s">
        <v>4</v>
      </c>
      <c r="C6" s="12" t="s">
        <v>5</v>
      </c>
      <c r="D6" s="12" t="s">
        <v>6</v>
      </c>
      <c r="E6" s="12" t="s">
        <v>85</v>
      </c>
      <c r="F6" s="52" t="s">
        <v>5</v>
      </c>
      <c r="G6" s="11" t="s">
        <v>7</v>
      </c>
      <c r="H6" s="53" t="s">
        <v>5</v>
      </c>
      <c r="I6" s="36" t="s">
        <v>5</v>
      </c>
      <c r="J6" s="37" t="s">
        <v>7</v>
      </c>
      <c r="K6" s="54" t="s">
        <v>5</v>
      </c>
      <c r="L6" s="36" t="s">
        <v>7</v>
      </c>
      <c r="M6" s="36" t="s">
        <v>5</v>
      </c>
      <c r="N6" s="36" t="s">
        <v>7</v>
      </c>
      <c r="O6" s="36" t="s">
        <v>5</v>
      </c>
      <c r="P6" s="36" t="s">
        <v>7</v>
      </c>
      <c r="Q6" s="36" t="s">
        <v>5</v>
      </c>
      <c r="R6" s="37" t="s">
        <v>7</v>
      </c>
    </row>
    <row r="7" spans="1:18" ht="21" customHeight="1">
      <c r="A7" s="65">
        <v>1</v>
      </c>
      <c r="B7" s="66" t="s">
        <v>8</v>
      </c>
      <c r="C7" s="80">
        <v>1466</v>
      </c>
      <c r="D7" s="80">
        <v>11231</v>
      </c>
      <c r="E7" s="80">
        <v>123396700</v>
      </c>
      <c r="F7" s="80">
        <v>892011</v>
      </c>
      <c r="G7" s="80">
        <v>18443060308</v>
      </c>
      <c r="H7" s="80">
        <v>14</v>
      </c>
      <c r="I7" s="80">
        <v>332</v>
      </c>
      <c r="J7" s="80">
        <v>12305339</v>
      </c>
      <c r="K7" s="80">
        <v>504</v>
      </c>
      <c r="L7" s="80">
        <v>14848679</v>
      </c>
      <c r="M7" s="80">
        <v>12027</v>
      </c>
      <c r="N7" s="80">
        <v>87300139</v>
      </c>
      <c r="O7" s="80">
        <v>646</v>
      </c>
      <c r="P7" s="80">
        <v>15355840</v>
      </c>
      <c r="Q7" s="80">
        <v>659</v>
      </c>
      <c r="R7" s="80">
        <v>5791650</v>
      </c>
    </row>
    <row r="8" spans="1:18" ht="21" customHeight="1">
      <c r="A8" s="67">
        <v>2</v>
      </c>
      <c r="B8" s="68" t="s">
        <v>9</v>
      </c>
      <c r="C8" s="81">
        <v>795</v>
      </c>
      <c r="D8" s="81">
        <v>3306</v>
      </c>
      <c r="E8" s="81">
        <v>37930000</v>
      </c>
      <c r="F8" s="81">
        <v>277370</v>
      </c>
      <c r="G8" s="81">
        <v>6339068914</v>
      </c>
      <c r="H8" s="81">
        <v>0</v>
      </c>
      <c r="I8" s="81">
        <v>29</v>
      </c>
      <c r="J8" s="81">
        <v>1142166</v>
      </c>
      <c r="K8" s="81">
        <v>128</v>
      </c>
      <c r="L8" s="81">
        <v>3795980</v>
      </c>
      <c r="M8" s="81">
        <v>3103</v>
      </c>
      <c r="N8" s="81">
        <v>23420867</v>
      </c>
      <c r="O8" s="81">
        <v>75</v>
      </c>
      <c r="P8" s="81">
        <v>1408530</v>
      </c>
      <c r="Q8" s="81">
        <v>26</v>
      </c>
      <c r="R8" s="81">
        <v>352500</v>
      </c>
    </row>
    <row r="9" spans="1:18" ht="21" customHeight="1">
      <c r="A9" s="67">
        <v>3</v>
      </c>
      <c r="B9" s="68" t="s">
        <v>11</v>
      </c>
      <c r="C9" s="81">
        <v>775</v>
      </c>
      <c r="D9" s="81">
        <v>4552</v>
      </c>
      <c r="E9" s="81">
        <v>53083460</v>
      </c>
      <c r="F9" s="81">
        <v>511861</v>
      </c>
      <c r="G9" s="81">
        <v>9971455344</v>
      </c>
      <c r="H9" s="81">
        <v>14</v>
      </c>
      <c r="I9" s="81">
        <v>163</v>
      </c>
      <c r="J9" s="81">
        <v>5633960</v>
      </c>
      <c r="K9" s="81">
        <v>323</v>
      </c>
      <c r="L9" s="81">
        <v>9503748</v>
      </c>
      <c r="M9" s="81">
        <v>7451</v>
      </c>
      <c r="N9" s="81">
        <v>45171693</v>
      </c>
      <c r="O9" s="81">
        <v>0</v>
      </c>
      <c r="P9" s="81">
        <v>0</v>
      </c>
      <c r="Q9" s="81">
        <v>156</v>
      </c>
      <c r="R9" s="81">
        <v>3922990</v>
      </c>
    </row>
    <row r="10" spans="1:18" ht="21" customHeight="1">
      <c r="A10" s="67">
        <v>4</v>
      </c>
      <c r="B10" s="68" t="s">
        <v>13</v>
      </c>
      <c r="C10" s="81">
        <v>344</v>
      </c>
      <c r="D10" s="81">
        <v>3021</v>
      </c>
      <c r="E10" s="81">
        <v>32742890</v>
      </c>
      <c r="F10" s="81">
        <v>385825</v>
      </c>
      <c r="G10" s="81">
        <v>8597848033</v>
      </c>
      <c r="H10" s="81">
        <v>0</v>
      </c>
      <c r="I10" s="81">
        <v>139</v>
      </c>
      <c r="J10" s="81">
        <v>8901379</v>
      </c>
      <c r="K10" s="81">
        <v>159</v>
      </c>
      <c r="L10" s="81">
        <v>5718049</v>
      </c>
      <c r="M10" s="81">
        <v>6116</v>
      </c>
      <c r="N10" s="81">
        <v>37761400</v>
      </c>
      <c r="O10" s="81">
        <v>123</v>
      </c>
      <c r="P10" s="81">
        <v>2502800</v>
      </c>
      <c r="Q10" s="81">
        <v>8</v>
      </c>
      <c r="R10" s="81">
        <v>22670</v>
      </c>
    </row>
    <row r="11" spans="1:18" ht="21" customHeight="1">
      <c r="A11" s="67">
        <v>5</v>
      </c>
      <c r="B11" s="68" t="s">
        <v>15</v>
      </c>
      <c r="C11" s="81">
        <v>49</v>
      </c>
      <c r="D11" s="81">
        <v>443</v>
      </c>
      <c r="E11" s="81">
        <v>4499810</v>
      </c>
      <c r="F11" s="81">
        <v>128999</v>
      </c>
      <c r="G11" s="81">
        <v>2556170706</v>
      </c>
      <c r="H11" s="81">
        <v>7</v>
      </c>
      <c r="I11" s="81">
        <v>153</v>
      </c>
      <c r="J11" s="81">
        <v>1343360</v>
      </c>
      <c r="K11" s="81">
        <v>51</v>
      </c>
      <c r="L11" s="81">
        <v>1295753</v>
      </c>
      <c r="M11" s="81">
        <v>2125</v>
      </c>
      <c r="N11" s="81">
        <v>13548105</v>
      </c>
      <c r="O11" s="81">
        <v>12</v>
      </c>
      <c r="P11" s="81">
        <v>213300</v>
      </c>
      <c r="Q11" s="81">
        <v>12</v>
      </c>
      <c r="R11" s="81">
        <v>392810</v>
      </c>
    </row>
    <row r="12" spans="1:18" ht="21" customHeight="1">
      <c r="A12" s="65">
        <v>6</v>
      </c>
      <c r="B12" s="66" t="s">
        <v>17</v>
      </c>
      <c r="C12" s="80">
        <v>191</v>
      </c>
      <c r="D12" s="80">
        <v>926</v>
      </c>
      <c r="E12" s="80">
        <v>9973290</v>
      </c>
      <c r="F12" s="80">
        <v>145040</v>
      </c>
      <c r="G12" s="80">
        <v>3187362852</v>
      </c>
      <c r="H12" s="80">
        <v>6</v>
      </c>
      <c r="I12" s="80">
        <v>52</v>
      </c>
      <c r="J12" s="80">
        <v>1062954</v>
      </c>
      <c r="K12" s="80">
        <v>92</v>
      </c>
      <c r="L12" s="80">
        <v>2836513</v>
      </c>
      <c r="M12" s="80">
        <v>2291</v>
      </c>
      <c r="N12" s="80">
        <v>16809576</v>
      </c>
      <c r="O12" s="80">
        <v>47</v>
      </c>
      <c r="P12" s="80">
        <v>886880</v>
      </c>
      <c r="Q12" s="80">
        <v>16</v>
      </c>
      <c r="R12" s="80">
        <v>196080</v>
      </c>
    </row>
    <row r="13" spans="1:18" ht="21" customHeight="1">
      <c r="A13" s="67">
        <v>7</v>
      </c>
      <c r="B13" s="68" t="s">
        <v>19</v>
      </c>
      <c r="C13" s="81">
        <v>346</v>
      </c>
      <c r="D13" s="81">
        <v>2309</v>
      </c>
      <c r="E13" s="81">
        <v>26298820</v>
      </c>
      <c r="F13" s="81">
        <v>141051</v>
      </c>
      <c r="G13" s="81">
        <v>2831549560</v>
      </c>
      <c r="H13" s="81">
        <v>0</v>
      </c>
      <c r="I13" s="81">
        <v>47</v>
      </c>
      <c r="J13" s="81">
        <v>832090</v>
      </c>
      <c r="K13" s="81">
        <v>112</v>
      </c>
      <c r="L13" s="81">
        <v>3618755</v>
      </c>
      <c r="M13" s="81">
        <v>1833</v>
      </c>
      <c r="N13" s="81">
        <v>10528076</v>
      </c>
      <c r="O13" s="81">
        <v>60</v>
      </c>
      <c r="P13" s="81">
        <v>1541470</v>
      </c>
      <c r="Q13" s="81">
        <v>10</v>
      </c>
      <c r="R13" s="81">
        <v>60690</v>
      </c>
    </row>
    <row r="14" spans="1:18" ht="21" customHeight="1">
      <c r="A14" s="67">
        <v>8</v>
      </c>
      <c r="B14" s="68" t="s">
        <v>21</v>
      </c>
      <c r="C14" s="81">
        <v>101</v>
      </c>
      <c r="D14" s="81">
        <v>594</v>
      </c>
      <c r="E14" s="81">
        <v>7145470</v>
      </c>
      <c r="F14" s="81">
        <v>113333</v>
      </c>
      <c r="G14" s="81">
        <v>2216802988</v>
      </c>
      <c r="H14" s="81">
        <v>1</v>
      </c>
      <c r="I14" s="81">
        <v>13</v>
      </c>
      <c r="J14" s="81">
        <v>230390</v>
      </c>
      <c r="K14" s="81">
        <v>65</v>
      </c>
      <c r="L14" s="81">
        <v>2197505</v>
      </c>
      <c r="M14" s="81">
        <v>1579</v>
      </c>
      <c r="N14" s="81">
        <v>10222437</v>
      </c>
      <c r="O14" s="81">
        <v>47</v>
      </c>
      <c r="P14" s="81">
        <v>1329320</v>
      </c>
      <c r="Q14" s="81">
        <v>0</v>
      </c>
      <c r="R14" s="81">
        <v>0</v>
      </c>
    </row>
    <row r="15" spans="1:18" ht="21" customHeight="1">
      <c r="A15" s="67">
        <v>9</v>
      </c>
      <c r="B15" s="68" t="s">
        <v>23</v>
      </c>
      <c r="C15" s="81">
        <v>271</v>
      </c>
      <c r="D15" s="81">
        <v>881</v>
      </c>
      <c r="E15" s="81">
        <v>10027200</v>
      </c>
      <c r="F15" s="81">
        <v>88522</v>
      </c>
      <c r="G15" s="81">
        <v>1838918431</v>
      </c>
      <c r="H15" s="81">
        <v>3</v>
      </c>
      <c r="I15" s="81">
        <v>95</v>
      </c>
      <c r="J15" s="81">
        <v>2247634</v>
      </c>
      <c r="K15" s="81">
        <v>50</v>
      </c>
      <c r="L15" s="81">
        <v>1824974</v>
      </c>
      <c r="M15" s="81">
        <v>1470</v>
      </c>
      <c r="N15" s="81">
        <v>10499324</v>
      </c>
      <c r="O15" s="81">
        <v>1</v>
      </c>
      <c r="P15" s="81">
        <v>4330</v>
      </c>
      <c r="Q15" s="81">
        <v>27</v>
      </c>
      <c r="R15" s="81">
        <v>409070</v>
      </c>
    </row>
    <row r="16" spans="1:18" ht="21" customHeight="1">
      <c r="A16" s="67">
        <v>10</v>
      </c>
      <c r="B16" s="68" t="s">
        <v>25</v>
      </c>
      <c r="C16" s="82">
        <v>329</v>
      </c>
      <c r="D16" s="82">
        <v>2534</v>
      </c>
      <c r="E16" s="82">
        <v>35867390</v>
      </c>
      <c r="F16" s="82">
        <v>236141</v>
      </c>
      <c r="G16" s="82">
        <v>5048525375</v>
      </c>
      <c r="H16" s="82">
        <v>0</v>
      </c>
      <c r="I16" s="82">
        <v>38</v>
      </c>
      <c r="J16" s="82">
        <v>1936786</v>
      </c>
      <c r="K16" s="82">
        <v>190</v>
      </c>
      <c r="L16" s="82">
        <v>5808409</v>
      </c>
      <c r="M16" s="82">
        <v>3662</v>
      </c>
      <c r="N16" s="82">
        <v>22950081</v>
      </c>
      <c r="O16" s="82">
        <v>198</v>
      </c>
      <c r="P16" s="82">
        <v>6269230</v>
      </c>
      <c r="Q16" s="82">
        <v>165</v>
      </c>
      <c r="R16" s="82">
        <v>2294500</v>
      </c>
    </row>
    <row r="17" spans="1:18" ht="21" customHeight="1">
      <c r="A17" s="65">
        <v>11</v>
      </c>
      <c r="B17" s="66" t="s">
        <v>27</v>
      </c>
      <c r="C17" s="80">
        <v>216</v>
      </c>
      <c r="D17" s="80">
        <v>1755</v>
      </c>
      <c r="E17" s="80">
        <v>20604960</v>
      </c>
      <c r="F17" s="80">
        <v>183112</v>
      </c>
      <c r="G17" s="80">
        <v>3694155842</v>
      </c>
      <c r="H17" s="80">
        <v>0</v>
      </c>
      <c r="I17" s="80">
        <v>93</v>
      </c>
      <c r="J17" s="80">
        <v>817955</v>
      </c>
      <c r="K17" s="80">
        <v>113</v>
      </c>
      <c r="L17" s="80">
        <v>3636479</v>
      </c>
      <c r="M17" s="80">
        <v>2444</v>
      </c>
      <c r="N17" s="80">
        <v>14760652</v>
      </c>
      <c r="O17" s="80">
        <v>18</v>
      </c>
      <c r="P17" s="80">
        <v>897900</v>
      </c>
      <c r="Q17" s="80">
        <v>27</v>
      </c>
      <c r="R17" s="80">
        <v>308930</v>
      </c>
    </row>
    <row r="18" spans="1:18" ht="21" customHeight="1">
      <c r="A18" s="67">
        <v>12</v>
      </c>
      <c r="B18" s="68" t="s">
        <v>29</v>
      </c>
      <c r="C18" s="81">
        <v>57</v>
      </c>
      <c r="D18" s="81">
        <v>380</v>
      </c>
      <c r="E18" s="81">
        <v>4051540</v>
      </c>
      <c r="F18" s="81">
        <v>74339</v>
      </c>
      <c r="G18" s="81">
        <v>1608952482</v>
      </c>
      <c r="H18" s="81">
        <v>0</v>
      </c>
      <c r="I18" s="81">
        <v>10</v>
      </c>
      <c r="J18" s="81">
        <v>354980</v>
      </c>
      <c r="K18" s="81">
        <v>47</v>
      </c>
      <c r="L18" s="81">
        <v>1479185</v>
      </c>
      <c r="M18" s="81">
        <v>1359</v>
      </c>
      <c r="N18" s="81">
        <v>9256141</v>
      </c>
      <c r="O18" s="81">
        <v>32</v>
      </c>
      <c r="P18" s="81">
        <v>716000</v>
      </c>
      <c r="Q18" s="81">
        <v>19</v>
      </c>
      <c r="R18" s="81">
        <v>95390</v>
      </c>
    </row>
    <row r="19" spans="1:18" ht="21" customHeight="1">
      <c r="A19" s="67">
        <v>13</v>
      </c>
      <c r="B19" s="68" t="s">
        <v>31</v>
      </c>
      <c r="C19" s="81">
        <v>512</v>
      </c>
      <c r="D19" s="81">
        <v>1841</v>
      </c>
      <c r="E19" s="81">
        <v>21432470</v>
      </c>
      <c r="F19" s="81">
        <v>121333</v>
      </c>
      <c r="G19" s="81">
        <v>2608653565</v>
      </c>
      <c r="H19" s="81">
        <v>5</v>
      </c>
      <c r="I19" s="81">
        <v>88</v>
      </c>
      <c r="J19" s="81">
        <v>858436</v>
      </c>
      <c r="K19" s="81">
        <v>77</v>
      </c>
      <c r="L19" s="81">
        <v>2425625</v>
      </c>
      <c r="M19" s="81">
        <v>1583</v>
      </c>
      <c r="N19" s="81">
        <v>10361492</v>
      </c>
      <c r="O19" s="81">
        <v>51</v>
      </c>
      <c r="P19" s="81">
        <v>1274320</v>
      </c>
      <c r="Q19" s="81">
        <v>16</v>
      </c>
      <c r="R19" s="81">
        <v>135710</v>
      </c>
    </row>
    <row r="20" spans="1:18" ht="21" customHeight="1">
      <c r="A20" s="10"/>
      <c r="B20" s="68" t="s">
        <v>33</v>
      </c>
      <c r="C20" s="83">
        <v>5452</v>
      </c>
      <c r="D20" s="83">
        <v>33773</v>
      </c>
      <c r="E20" s="83">
        <v>387054000</v>
      </c>
      <c r="F20" s="83">
        <v>3298937</v>
      </c>
      <c r="G20" s="83">
        <v>68942524400</v>
      </c>
      <c r="H20" s="83">
        <v>50</v>
      </c>
      <c r="I20" s="83">
        <v>1252</v>
      </c>
      <c r="J20" s="83">
        <v>37667429</v>
      </c>
      <c r="K20" s="83">
        <v>1911</v>
      </c>
      <c r="L20" s="83">
        <v>58989654</v>
      </c>
      <c r="M20" s="83">
        <v>47043</v>
      </c>
      <c r="N20" s="83">
        <v>312589983</v>
      </c>
      <c r="O20" s="83">
        <v>1310</v>
      </c>
      <c r="P20" s="83">
        <v>32399920</v>
      </c>
      <c r="Q20" s="83">
        <v>1141</v>
      </c>
      <c r="R20" s="83">
        <v>13982990</v>
      </c>
    </row>
    <row r="21" spans="1:18" ht="21" customHeight="1">
      <c r="A21" s="10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1" customHeight="1">
      <c r="A22" s="67">
        <v>14</v>
      </c>
      <c r="B22" s="68" t="s">
        <v>34</v>
      </c>
      <c r="C22" s="81">
        <v>27</v>
      </c>
      <c r="D22" s="81">
        <v>267</v>
      </c>
      <c r="E22" s="81">
        <v>3645120</v>
      </c>
      <c r="F22" s="81">
        <v>41117</v>
      </c>
      <c r="G22" s="81">
        <v>987014037</v>
      </c>
      <c r="H22" s="81">
        <v>1</v>
      </c>
      <c r="I22" s="81">
        <v>7</v>
      </c>
      <c r="J22" s="81">
        <v>92850</v>
      </c>
      <c r="K22" s="81">
        <v>32</v>
      </c>
      <c r="L22" s="81">
        <v>857145</v>
      </c>
      <c r="M22" s="81">
        <v>746</v>
      </c>
      <c r="N22" s="81">
        <v>5678272</v>
      </c>
      <c r="O22" s="81">
        <v>36</v>
      </c>
      <c r="P22" s="81">
        <v>1967950</v>
      </c>
      <c r="Q22" s="81">
        <v>1</v>
      </c>
      <c r="R22" s="81">
        <v>12840</v>
      </c>
    </row>
    <row r="23" spans="1:18" ht="21" customHeight="1">
      <c r="A23" s="67">
        <v>15</v>
      </c>
      <c r="B23" s="68" t="s">
        <v>36</v>
      </c>
      <c r="C23" s="81">
        <v>92</v>
      </c>
      <c r="D23" s="81">
        <v>610</v>
      </c>
      <c r="E23" s="81">
        <v>7059980</v>
      </c>
      <c r="F23" s="81">
        <v>54183</v>
      </c>
      <c r="G23" s="81">
        <v>1225117798</v>
      </c>
      <c r="H23" s="81">
        <v>2</v>
      </c>
      <c r="I23" s="81">
        <v>7</v>
      </c>
      <c r="J23" s="81">
        <v>118410</v>
      </c>
      <c r="K23" s="81">
        <v>39</v>
      </c>
      <c r="L23" s="81">
        <v>1086035</v>
      </c>
      <c r="M23" s="81">
        <v>765</v>
      </c>
      <c r="N23" s="81">
        <v>6292437</v>
      </c>
      <c r="O23" s="81">
        <v>11</v>
      </c>
      <c r="P23" s="81">
        <v>362300</v>
      </c>
      <c r="Q23" s="81">
        <v>56</v>
      </c>
      <c r="R23" s="81">
        <v>903910</v>
      </c>
    </row>
    <row r="24" spans="1:18" ht="21" customHeight="1">
      <c r="A24" s="65">
        <v>16</v>
      </c>
      <c r="B24" s="66" t="s">
        <v>37</v>
      </c>
      <c r="C24" s="80">
        <v>37</v>
      </c>
      <c r="D24" s="80">
        <v>202</v>
      </c>
      <c r="E24" s="80">
        <v>2225490</v>
      </c>
      <c r="F24" s="80">
        <v>33173</v>
      </c>
      <c r="G24" s="80">
        <v>647723063</v>
      </c>
      <c r="H24" s="80">
        <v>2</v>
      </c>
      <c r="I24" s="80">
        <v>11</v>
      </c>
      <c r="J24" s="80">
        <v>357190</v>
      </c>
      <c r="K24" s="80">
        <v>22</v>
      </c>
      <c r="L24" s="80">
        <v>821466</v>
      </c>
      <c r="M24" s="80">
        <v>530</v>
      </c>
      <c r="N24" s="80">
        <v>4386018</v>
      </c>
      <c r="O24" s="80">
        <v>9</v>
      </c>
      <c r="P24" s="80">
        <v>176370</v>
      </c>
      <c r="Q24" s="80">
        <v>3</v>
      </c>
      <c r="R24" s="80">
        <v>58200</v>
      </c>
    </row>
    <row r="25" spans="1:18" ht="21" customHeight="1">
      <c r="A25" s="67">
        <v>17</v>
      </c>
      <c r="B25" s="68" t="s">
        <v>38</v>
      </c>
      <c r="C25" s="81">
        <v>16</v>
      </c>
      <c r="D25" s="81">
        <v>114</v>
      </c>
      <c r="E25" s="81">
        <v>1176700</v>
      </c>
      <c r="F25" s="81">
        <v>32680</v>
      </c>
      <c r="G25" s="81">
        <v>652186108</v>
      </c>
      <c r="H25" s="81">
        <v>0</v>
      </c>
      <c r="I25" s="81">
        <v>1</v>
      </c>
      <c r="J25" s="81">
        <v>11115</v>
      </c>
      <c r="K25" s="81">
        <v>18</v>
      </c>
      <c r="L25" s="81">
        <v>693813</v>
      </c>
      <c r="M25" s="81">
        <v>639</v>
      </c>
      <c r="N25" s="81">
        <v>4124653</v>
      </c>
      <c r="O25" s="81">
        <v>0</v>
      </c>
      <c r="P25" s="81">
        <v>0</v>
      </c>
      <c r="Q25" s="81">
        <v>0</v>
      </c>
      <c r="R25" s="81">
        <v>0</v>
      </c>
    </row>
    <row r="26" spans="1:18" ht="21" customHeight="1">
      <c r="A26" s="67">
        <v>18</v>
      </c>
      <c r="B26" s="68" t="s">
        <v>40</v>
      </c>
      <c r="C26" s="81">
        <v>20</v>
      </c>
      <c r="D26" s="81">
        <v>311</v>
      </c>
      <c r="E26" s="81">
        <v>3684680</v>
      </c>
      <c r="F26" s="81">
        <v>21691</v>
      </c>
      <c r="G26" s="81">
        <v>457196261</v>
      </c>
      <c r="H26" s="81">
        <v>0</v>
      </c>
      <c r="I26" s="81">
        <v>0</v>
      </c>
      <c r="J26" s="81">
        <v>0</v>
      </c>
      <c r="K26" s="81">
        <v>15</v>
      </c>
      <c r="L26" s="81">
        <v>272619</v>
      </c>
      <c r="M26" s="81">
        <v>572</v>
      </c>
      <c r="N26" s="81">
        <v>5017238</v>
      </c>
      <c r="O26" s="81">
        <v>7</v>
      </c>
      <c r="P26" s="81">
        <v>32280</v>
      </c>
      <c r="Q26" s="81">
        <v>0</v>
      </c>
      <c r="R26" s="81">
        <v>0</v>
      </c>
    </row>
    <row r="27" spans="1:18" ht="21" customHeight="1">
      <c r="A27" s="67">
        <v>19</v>
      </c>
      <c r="B27" s="68" t="s">
        <v>42</v>
      </c>
      <c r="C27" s="81">
        <v>137</v>
      </c>
      <c r="D27" s="81">
        <v>1325</v>
      </c>
      <c r="E27" s="81">
        <v>17357700</v>
      </c>
      <c r="F27" s="81">
        <v>72289</v>
      </c>
      <c r="G27" s="81">
        <v>1498446379</v>
      </c>
      <c r="H27" s="81">
        <v>2</v>
      </c>
      <c r="I27" s="81">
        <v>9</v>
      </c>
      <c r="J27" s="81">
        <v>784690</v>
      </c>
      <c r="K27" s="81">
        <v>62</v>
      </c>
      <c r="L27" s="81">
        <v>1793931</v>
      </c>
      <c r="M27" s="81">
        <v>1514</v>
      </c>
      <c r="N27" s="81">
        <v>10116195</v>
      </c>
      <c r="O27" s="81">
        <v>1</v>
      </c>
      <c r="P27" s="81">
        <v>12990</v>
      </c>
      <c r="Q27" s="81">
        <v>2</v>
      </c>
      <c r="R27" s="81">
        <v>3220</v>
      </c>
    </row>
    <row r="28" spans="1:18" ht="21" customHeight="1">
      <c r="A28" s="67">
        <v>20</v>
      </c>
      <c r="B28" s="68" t="s">
        <v>44</v>
      </c>
      <c r="C28" s="81">
        <v>8</v>
      </c>
      <c r="D28" s="81">
        <v>39</v>
      </c>
      <c r="E28" s="81">
        <v>472270</v>
      </c>
      <c r="F28" s="81">
        <v>32354</v>
      </c>
      <c r="G28" s="81">
        <v>659275151</v>
      </c>
      <c r="H28" s="81">
        <v>0</v>
      </c>
      <c r="I28" s="81">
        <v>0</v>
      </c>
      <c r="J28" s="81">
        <v>0</v>
      </c>
      <c r="K28" s="81">
        <v>14</v>
      </c>
      <c r="L28" s="81">
        <v>397820</v>
      </c>
      <c r="M28" s="81">
        <v>584</v>
      </c>
      <c r="N28" s="81">
        <v>3269206</v>
      </c>
      <c r="O28" s="81">
        <v>0</v>
      </c>
      <c r="P28" s="81">
        <v>0</v>
      </c>
      <c r="Q28" s="81">
        <v>0</v>
      </c>
      <c r="R28" s="81">
        <v>0</v>
      </c>
    </row>
    <row r="29" spans="1:18" ht="21" customHeight="1">
      <c r="A29" s="65">
        <v>21</v>
      </c>
      <c r="B29" s="66" t="s">
        <v>45</v>
      </c>
      <c r="C29" s="80">
        <v>10</v>
      </c>
      <c r="D29" s="80">
        <v>82</v>
      </c>
      <c r="E29" s="80">
        <v>800220</v>
      </c>
      <c r="F29" s="80">
        <v>23078</v>
      </c>
      <c r="G29" s="80">
        <v>502388427</v>
      </c>
      <c r="H29" s="80">
        <v>0</v>
      </c>
      <c r="I29" s="80">
        <v>1</v>
      </c>
      <c r="J29" s="80">
        <v>12220</v>
      </c>
      <c r="K29" s="80">
        <v>13</v>
      </c>
      <c r="L29" s="80">
        <v>403439</v>
      </c>
      <c r="M29" s="80">
        <v>246</v>
      </c>
      <c r="N29" s="80">
        <v>1462329</v>
      </c>
      <c r="O29" s="80">
        <v>0</v>
      </c>
      <c r="P29" s="80">
        <v>0</v>
      </c>
      <c r="Q29" s="80">
        <v>0</v>
      </c>
      <c r="R29" s="80">
        <v>0</v>
      </c>
    </row>
    <row r="30" spans="1:18" ht="21" customHeight="1">
      <c r="A30" s="67">
        <v>22</v>
      </c>
      <c r="B30" s="68" t="s">
        <v>47</v>
      </c>
      <c r="C30" s="81">
        <v>24</v>
      </c>
      <c r="D30" s="81">
        <v>161</v>
      </c>
      <c r="E30" s="81">
        <v>1591370</v>
      </c>
      <c r="F30" s="81">
        <v>12781</v>
      </c>
      <c r="G30" s="81">
        <v>311286955</v>
      </c>
      <c r="H30" s="81">
        <v>0</v>
      </c>
      <c r="I30" s="81">
        <v>19</v>
      </c>
      <c r="J30" s="81">
        <v>90955</v>
      </c>
      <c r="K30" s="81">
        <v>5</v>
      </c>
      <c r="L30" s="81">
        <v>85229</v>
      </c>
      <c r="M30" s="81">
        <v>195</v>
      </c>
      <c r="N30" s="81">
        <v>1179070</v>
      </c>
      <c r="O30" s="81">
        <v>0</v>
      </c>
      <c r="P30" s="81">
        <v>0</v>
      </c>
      <c r="Q30" s="81">
        <v>0</v>
      </c>
      <c r="R30" s="81">
        <v>0</v>
      </c>
    </row>
    <row r="31" spans="1:18" ht="21" customHeight="1">
      <c r="A31" s="67">
        <v>27</v>
      </c>
      <c r="B31" s="68" t="s">
        <v>48</v>
      </c>
      <c r="C31" s="81">
        <v>0</v>
      </c>
      <c r="D31" s="81">
        <v>0</v>
      </c>
      <c r="E31" s="81">
        <v>0</v>
      </c>
      <c r="F31" s="81">
        <v>35896</v>
      </c>
      <c r="G31" s="81">
        <v>818354191</v>
      </c>
      <c r="H31" s="81">
        <v>0</v>
      </c>
      <c r="I31" s="81">
        <v>5</v>
      </c>
      <c r="J31" s="81">
        <v>19550</v>
      </c>
      <c r="K31" s="81">
        <v>19</v>
      </c>
      <c r="L31" s="81">
        <v>510424</v>
      </c>
      <c r="M31" s="81">
        <v>280</v>
      </c>
      <c r="N31" s="81">
        <v>1657148</v>
      </c>
      <c r="O31" s="81">
        <v>0</v>
      </c>
      <c r="P31" s="81">
        <v>0</v>
      </c>
      <c r="Q31" s="81">
        <v>3</v>
      </c>
      <c r="R31" s="81">
        <v>5130</v>
      </c>
    </row>
    <row r="32" spans="1:18" ht="21" customHeight="1">
      <c r="A32" s="67">
        <v>28</v>
      </c>
      <c r="B32" s="68" t="s">
        <v>50</v>
      </c>
      <c r="C32" s="81">
        <v>252</v>
      </c>
      <c r="D32" s="81">
        <v>584</v>
      </c>
      <c r="E32" s="81">
        <v>7151670</v>
      </c>
      <c r="F32" s="81">
        <v>93178</v>
      </c>
      <c r="G32" s="81">
        <v>1997496554</v>
      </c>
      <c r="H32" s="81">
        <v>3</v>
      </c>
      <c r="I32" s="81">
        <v>60</v>
      </c>
      <c r="J32" s="81">
        <v>605080</v>
      </c>
      <c r="K32" s="81">
        <v>55</v>
      </c>
      <c r="L32" s="81">
        <v>1578905</v>
      </c>
      <c r="M32" s="81">
        <v>1076</v>
      </c>
      <c r="N32" s="81">
        <v>6746926</v>
      </c>
      <c r="O32" s="81">
        <v>72</v>
      </c>
      <c r="P32" s="81">
        <v>3695780</v>
      </c>
      <c r="Q32" s="81">
        <v>19</v>
      </c>
      <c r="R32" s="81">
        <v>280130</v>
      </c>
    </row>
    <row r="33" spans="1:18" ht="21" customHeight="1">
      <c r="A33" s="67">
        <v>29</v>
      </c>
      <c r="B33" s="68" t="s">
        <v>52</v>
      </c>
      <c r="C33" s="82">
        <v>143</v>
      </c>
      <c r="D33" s="82">
        <v>669</v>
      </c>
      <c r="E33" s="82">
        <v>7179390</v>
      </c>
      <c r="F33" s="82">
        <v>65915</v>
      </c>
      <c r="G33" s="82">
        <v>1439302143</v>
      </c>
      <c r="H33" s="82">
        <v>2</v>
      </c>
      <c r="I33" s="82">
        <v>53</v>
      </c>
      <c r="J33" s="82">
        <v>371342</v>
      </c>
      <c r="K33" s="82">
        <v>42</v>
      </c>
      <c r="L33" s="82">
        <v>1618539</v>
      </c>
      <c r="M33" s="82">
        <v>1049</v>
      </c>
      <c r="N33" s="82">
        <v>7272216</v>
      </c>
      <c r="O33" s="82">
        <v>0</v>
      </c>
      <c r="P33" s="82">
        <v>0</v>
      </c>
      <c r="Q33" s="82">
        <v>0</v>
      </c>
      <c r="R33" s="82">
        <v>0</v>
      </c>
    </row>
    <row r="34" spans="1:18" ht="21" customHeight="1">
      <c r="A34" s="71">
        <v>30</v>
      </c>
      <c r="B34" s="72" t="s">
        <v>54</v>
      </c>
      <c r="C34" s="81">
        <v>86</v>
      </c>
      <c r="D34" s="81">
        <v>177</v>
      </c>
      <c r="E34" s="81">
        <v>2244910</v>
      </c>
      <c r="F34" s="81">
        <v>52373</v>
      </c>
      <c r="G34" s="81">
        <v>1187311364</v>
      </c>
      <c r="H34" s="81">
        <v>1</v>
      </c>
      <c r="I34" s="81">
        <v>39</v>
      </c>
      <c r="J34" s="81">
        <v>348190</v>
      </c>
      <c r="K34" s="81">
        <v>31</v>
      </c>
      <c r="L34" s="81">
        <v>1144555</v>
      </c>
      <c r="M34" s="81">
        <v>644</v>
      </c>
      <c r="N34" s="81">
        <v>4325156</v>
      </c>
      <c r="O34" s="81">
        <v>13</v>
      </c>
      <c r="P34" s="81">
        <v>499030</v>
      </c>
      <c r="Q34" s="81">
        <v>18</v>
      </c>
      <c r="R34" s="81">
        <v>261720</v>
      </c>
    </row>
    <row r="35" spans="1:18" ht="21" customHeight="1">
      <c r="A35" s="67">
        <v>31</v>
      </c>
      <c r="B35" s="73" t="s">
        <v>56</v>
      </c>
      <c r="C35" s="81">
        <v>40</v>
      </c>
      <c r="D35" s="81">
        <v>128</v>
      </c>
      <c r="E35" s="81">
        <v>1496300</v>
      </c>
      <c r="F35" s="81">
        <v>27044</v>
      </c>
      <c r="G35" s="81">
        <v>552171307</v>
      </c>
      <c r="H35" s="81">
        <v>0</v>
      </c>
      <c r="I35" s="81">
        <v>10</v>
      </c>
      <c r="J35" s="81">
        <v>868220</v>
      </c>
      <c r="K35" s="81">
        <v>18</v>
      </c>
      <c r="L35" s="81">
        <v>527340</v>
      </c>
      <c r="M35" s="81">
        <v>582</v>
      </c>
      <c r="N35" s="81">
        <v>4659318</v>
      </c>
      <c r="O35" s="81">
        <v>0</v>
      </c>
      <c r="P35" s="81">
        <v>0</v>
      </c>
      <c r="Q35" s="81">
        <v>0</v>
      </c>
      <c r="R35" s="81">
        <v>0</v>
      </c>
    </row>
    <row r="36" spans="1:18" ht="21" customHeight="1">
      <c r="A36" s="67">
        <v>32</v>
      </c>
      <c r="B36" s="73" t="s">
        <v>58</v>
      </c>
      <c r="C36" s="81">
        <v>37</v>
      </c>
      <c r="D36" s="81">
        <v>113</v>
      </c>
      <c r="E36" s="81">
        <v>1388090</v>
      </c>
      <c r="F36" s="81">
        <v>26006</v>
      </c>
      <c r="G36" s="81">
        <v>540660816</v>
      </c>
      <c r="H36" s="81">
        <v>0</v>
      </c>
      <c r="I36" s="81">
        <v>5</v>
      </c>
      <c r="J36" s="81">
        <v>44787</v>
      </c>
      <c r="K36" s="81">
        <v>14</v>
      </c>
      <c r="L36" s="81">
        <v>493038</v>
      </c>
      <c r="M36" s="81">
        <v>192</v>
      </c>
      <c r="N36" s="81">
        <v>1010505</v>
      </c>
      <c r="O36" s="81">
        <v>0</v>
      </c>
      <c r="P36" s="81">
        <v>0</v>
      </c>
      <c r="Q36" s="81">
        <v>0</v>
      </c>
      <c r="R36" s="81">
        <v>0</v>
      </c>
    </row>
    <row r="37" spans="1:18" ht="21" customHeight="1">
      <c r="A37" s="67">
        <v>36</v>
      </c>
      <c r="B37" s="73" t="s">
        <v>59</v>
      </c>
      <c r="C37" s="81">
        <v>31</v>
      </c>
      <c r="D37" s="81">
        <v>199</v>
      </c>
      <c r="E37" s="81">
        <v>2194090</v>
      </c>
      <c r="F37" s="81">
        <v>26744</v>
      </c>
      <c r="G37" s="81">
        <v>556768490</v>
      </c>
      <c r="H37" s="81">
        <v>0</v>
      </c>
      <c r="I37" s="81">
        <v>7</v>
      </c>
      <c r="J37" s="81">
        <v>168180</v>
      </c>
      <c r="K37" s="81">
        <v>73</v>
      </c>
      <c r="L37" s="81">
        <v>1005809</v>
      </c>
      <c r="M37" s="81">
        <v>403</v>
      </c>
      <c r="N37" s="81">
        <v>2329713</v>
      </c>
      <c r="O37" s="81">
        <v>0</v>
      </c>
      <c r="P37" s="81">
        <v>0</v>
      </c>
      <c r="Q37" s="81">
        <v>0</v>
      </c>
      <c r="R37" s="81">
        <v>0</v>
      </c>
    </row>
    <row r="38" spans="1:18" ht="21" customHeight="1">
      <c r="A38" s="75">
        <v>44</v>
      </c>
      <c r="B38" s="76" t="s">
        <v>61</v>
      </c>
      <c r="C38" s="82">
        <v>37</v>
      </c>
      <c r="D38" s="82">
        <v>366</v>
      </c>
      <c r="E38" s="82">
        <v>4171440</v>
      </c>
      <c r="F38" s="82">
        <v>53444</v>
      </c>
      <c r="G38" s="82">
        <v>1251037405</v>
      </c>
      <c r="H38" s="82">
        <v>1</v>
      </c>
      <c r="I38" s="82">
        <v>35</v>
      </c>
      <c r="J38" s="82">
        <v>995575</v>
      </c>
      <c r="K38" s="82">
        <v>24</v>
      </c>
      <c r="L38" s="82">
        <v>1144287</v>
      </c>
      <c r="M38" s="82">
        <v>1123</v>
      </c>
      <c r="N38" s="82">
        <v>6813689</v>
      </c>
      <c r="O38" s="82">
        <v>0</v>
      </c>
      <c r="P38" s="82">
        <v>0</v>
      </c>
      <c r="Q38" s="82">
        <v>19</v>
      </c>
      <c r="R38" s="82">
        <v>189160</v>
      </c>
    </row>
    <row r="39" spans="1:18" ht="21" customHeight="1">
      <c r="A39" s="67">
        <v>45</v>
      </c>
      <c r="B39" s="73" t="s">
        <v>102</v>
      </c>
      <c r="C39" s="81">
        <v>36</v>
      </c>
      <c r="D39" s="81">
        <v>167</v>
      </c>
      <c r="E39" s="81">
        <v>2128390</v>
      </c>
      <c r="F39" s="81">
        <v>69214</v>
      </c>
      <c r="G39" s="81">
        <v>1684611354</v>
      </c>
      <c r="H39" s="81">
        <v>2</v>
      </c>
      <c r="I39" s="81">
        <v>103</v>
      </c>
      <c r="J39" s="81">
        <v>1019035</v>
      </c>
      <c r="K39" s="81">
        <v>31</v>
      </c>
      <c r="L39" s="81">
        <v>1022045</v>
      </c>
      <c r="M39" s="81">
        <v>1661</v>
      </c>
      <c r="N39" s="81">
        <v>10796401</v>
      </c>
      <c r="O39" s="81">
        <v>6</v>
      </c>
      <c r="P39" s="81">
        <v>50760</v>
      </c>
      <c r="Q39" s="81">
        <v>6</v>
      </c>
      <c r="R39" s="81">
        <v>206540</v>
      </c>
    </row>
    <row r="40" spans="1:18" ht="21" customHeight="1">
      <c r="A40" s="77">
        <v>46</v>
      </c>
      <c r="B40" s="13" t="s">
        <v>107</v>
      </c>
      <c r="C40" s="82">
        <v>37</v>
      </c>
      <c r="D40" s="82">
        <v>203</v>
      </c>
      <c r="E40" s="82">
        <v>2375490</v>
      </c>
      <c r="F40" s="82">
        <v>84501</v>
      </c>
      <c r="G40" s="82">
        <v>1760502549</v>
      </c>
      <c r="H40" s="82">
        <v>1</v>
      </c>
      <c r="I40" s="82">
        <v>33</v>
      </c>
      <c r="J40" s="82">
        <v>1002350</v>
      </c>
      <c r="K40" s="82">
        <v>50</v>
      </c>
      <c r="L40" s="82">
        <v>1853467</v>
      </c>
      <c r="M40" s="82">
        <v>863</v>
      </c>
      <c r="N40" s="82">
        <v>4949650</v>
      </c>
      <c r="O40" s="82">
        <v>37</v>
      </c>
      <c r="P40" s="82">
        <v>958830</v>
      </c>
      <c r="Q40" s="82">
        <v>12</v>
      </c>
      <c r="R40" s="82">
        <v>73150</v>
      </c>
    </row>
    <row r="41" spans="1:18" ht="21" customHeight="1">
      <c r="A41" s="10"/>
      <c r="B41" s="68" t="s">
        <v>63</v>
      </c>
      <c r="C41" s="83">
        <v>1070</v>
      </c>
      <c r="D41" s="83">
        <v>5717</v>
      </c>
      <c r="E41" s="83">
        <v>68343300</v>
      </c>
      <c r="F41" s="83">
        <v>857661</v>
      </c>
      <c r="G41" s="83">
        <v>18728850352</v>
      </c>
      <c r="H41" s="83">
        <v>17</v>
      </c>
      <c r="I41" s="83">
        <v>405</v>
      </c>
      <c r="J41" s="83">
        <v>6909739</v>
      </c>
      <c r="K41" s="83">
        <v>577</v>
      </c>
      <c r="L41" s="83">
        <v>17309906</v>
      </c>
      <c r="M41" s="83">
        <v>13664</v>
      </c>
      <c r="N41" s="83">
        <v>92086140</v>
      </c>
      <c r="O41" s="83">
        <v>192</v>
      </c>
      <c r="P41" s="83">
        <v>7756290</v>
      </c>
      <c r="Q41" s="83">
        <v>139</v>
      </c>
      <c r="R41" s="83">
        <v>1994000</v>
      </c>
    </row>
    <row r="42" spans="1:18" ht="21" customHeight="1">
      <c r="A42" s="10"/>
      <c r="B42" s="68" t="s">
        <v>64</v>
      </c>
      <c r="C42" s="83">
        <v>6522</v>
      </c>
      <c r="D42" s="83">
        <v>39490</v>
      </c>
      <c r="E42" s="83">
        <v>455397300</v>
      </c>
      <c r="F42" s="83">
        <v>4156598</v>
      </c>
      <c r="G42" s="83">
        <v>87671374752</v>
      </c>
      <c r="H42" s="83">
        <v>67</v>
      </c>
      <c r="I42" s="83">
        <v>1657</v>
      </c>
      <c r="J42" s="83">
        <v>44577168</v>
      </c>
      <c r="K42" s="83">
        <v>2488</v>
      </c>
      <c r="L42" s="83">
        <v>76299560</v>
      </c>
      <c r="M42" s="83">
        <v>60707</v>
      </c>
      <c r="N42" s="83">
        <v>404676123</v>
      </c>
      <c r="O42" s="83">
        <v>1502</v>
      </c>
      <c r="P42" s="83">
        <v>40156210</v>
      </c>
      <c r="Q42" s="83">
        <v>1280</v>
      </c>
      <c r="R42" s="83">
        <v>15976990</v>
      </c>
    </row>
    <row r="43" spans="1:18" ht="21" customHeight="1">
      <c r="A43" s="10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  <row r="44" spans="1:18" ht="21" customHeight="1">
      <c r="A44" s="67">
        <v>301</v>
      </c>
      <c r="B44" s="68" t="s">
        <v>65</v>
      </c>
      <c r="C44" s="81">
        <v>3</v>
      </c>
      <c r="D44" s="81">
        <v>20</v>
      </c>
      <c r="E44" s="81">
        <v>277770</v>
      </c>
      <c r="F44" s="81">
        <v>21814</v>
      </c>
      <c r="G44" s="81">
        <v>434676719</v>
      </c>
      <c r="H44" s="81">
        <v>0</v>
      </c>
      <c r="I44" s="81">
        <v>4</v>
      </c>
      <c r="J44" s="81">
        <v>80780</v>
      </c>
      <c r="K44" s="81">
        <v>4</v>
      </c>
      <c r="L44" s="81">
        <v>222616</v>
      </c>
      <c r="M44" s="81">
        <v>154</v>
      </c>
      <c r="N44" s="81">
        <v>846922</v>
      </c>
      <c r="O44" s="81">
        <v>0</v>
      </c>
      <c r="P44" s="81">
        <v>0</v>
      </c>
      <c r="Q44" s="81">
        <v>0</v>
      </c>
      <c r="R44" s="81">
        <v>0</v>
      </c>
    </row>
    <row r="45" spans="1:18" ht="21" customHeight="1">
      <c r="A45" s="67">
        <v>302</v>
      </c>
      <c r="B45" s="68" t="s">
        <v>67</v>
      </c>
      <c r="C45" s="81">
        <v>47</v>
      </c>
      <c r="D45" s="81">
        <v>314</v>
      </c>
      <c r="E45" s="81">
        <v>3739640</v>
      </c>
      <c r="F45" s="81">
        <v>32002</v>
      </c>
      <c r="G45" s="81">
        <v>492466680</v>
      </c>
      <c r="H45" s="81">
        <v>0</v>
      </c>
      <c r="I45" s="81">
        <v>7</v>
      </c>
      <c r="J45" s="81">
        <v>219952</v>
      </c>
      <c r="K45" s="81">
        <v>16</v>
      </c>
      <c r="L45" s="81">
        <v>612817</v>
      </c>
      <c r="M45" s="81">
        <v>691</v>
      </c>
      <c r="N45" s="81">
        <v>3279038</v>
      </c>
      <c r="O45" s="81">
        <v>24</v>
      </c>
      <c r="P45" s="81">
        <v>1076810</v>
      </c>
      <c r="Q45" s="81">
        <v>21</v>
      </c>
      <c r="R45" s="81">
        <v>198220</v>
      </c>
    </row>
    <row r="46" spans="1:18" ht="21" customHeight="1">
      <c r="A46" s="67">
        <v>303</v>
      </c>
      <c r="B46" s="68" t="s">
        <v>68</v>
      </c>
      <c r="C46" s="81">
        <v>113</v>
      </c>
      <c r="D46" s="81">
        <v>783</v>
      </c>
      <c r="E46" s="81">
        <v>8815650</v>
      </c>
      <c r="F46" s="81">
        <v>237758</v>
      </c>
      <c r="G46" s="81">
        <v>4020990980</v>
      </c>
      <c r="H46" s="81">
        <v>0</v>
      </c>
      <c r="I46" s="81">
        <v>12</v>
      </c>
      <c r="J46" s="81">
        <v>300370</v>
      </c>
      <c r="K46" s="81">
        <v>158</v>
      </c>
      <c r="L46" s="81">
        <v>4566049</v>
      </c>
      <c r="M46" s="81">
        <v>5584</v>
      </c>
      <c r="N46" s="81">
        <v>34269895</v>
      </c>
      <c r="O46" s="81">
        <v>31</v>
      </c>
      <c r="P46" s="81">
        <v>343370</v>
      </c>
      <c r="Q46" s="81">
        <v>46</v>
      </c>
      <c r="R46" s="81">
        <v>463480</v>
      </c>
    </row>
    <row r="47" spans="1:18" ht="21" customHeight="1">
      <c r="A47" s="10"/>
      <c r="B47" s="68" t="s">
        <v>70</v>
      </c>
      <c r="C47" s="83">
        <v>163</v>
      </c>
      <c r="D47" s="83">
        <v>1117</v>
      </c>
      <c r="E47" s="83">
        <v>12833060</v>
      </c>
      <c r="F47" s="83">
        <v>291574</v>
      </c>
      <c r="G47" s="83">
        <v>4948134379</v>
      </c>
      <c r="H47" s="83">
        <v>0</v>
      </c>
      <c r="I47" s="83">
        <v>23</v>
      </c>
      <c r="J47" s="83">
        <v>601102</v>
      </c>
      <c r="K47" s="83">
        <v>178</v>
      </c>
      <c r="L47" s="83">
        <v>5401482</v>
      </c>
      <c r="M47" s="83">
        <v>6429</v>
      </c>
      <c r="N47" s="83">
        <v>38395855</v>
      </c>
      <c r="O47" s="83">
        <v>55</v>
      </c>
      <c r="P47" s="83">
        <v>1420180</v>
      </c>
      <c r="Q47" s="83">
        <v>67</v>
      </c>
      <c r="R47" s="83">
        <v>661700</v>
      </c>
    </row>
    <row r="48" spans="1:18" ht="21" customHeight="1">
      <c r="A48" s="10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</row>
    <row r="49" spans="1:18" ht="21" customHeight="1">
      <c r="A49" s="78"/>
      <c r="B49" s="76" t="s">
        <v>71</v>
      </c>
      <c r="C49" s="85">
        <v>6685</v>
      </c>
      <c r="D49" s="85">
        <v>40607</v>
      </c>
      <c r="E49" s="85">
        <v>468230360</v>
      </c>
      <c r="F49" s="85">
        <v>4448172</v>
      </c>
      <c r="G49" s="85">
        <v>92619509131</v>
      </c>
      <c r="H49" s="85">
        <v>67</v>
      </c>
      <c r="I49" s="85">
        <v>1680</v>
      </c>
      <c r="J49" s="85">
        <v>45178270</v>
      </c>
      <c r="K49" s="85">
        <v>2666</v>
      </c>
      <c r="L49" s="85">
        <v>81701042</v>
      </c>
      <c r="M49" s="85">
        <v>67136</v>
      </c>
      <c r="N49" s="85">
        <v>443071978</v>
      </c>
      <c r="O49" s="85">
        <v>1557</v>
      </c>
      <c r="P49" s="85">
        <v>41576390</v>
      </c>
      <c r="Q49" s="85">
        <v>1347</v>
      </c>
      <c r="R49" s="85">
        <v>16638690</v>
      </c>
    </row>
    <row r="50" spans="1:5" ht="15.75" customHeight="1">
      <c r="A50" s="74"/>
      <c r="B50" s="74"/>
      <c r="C50" s="74"/>
      <c r="D50" s="74"/>
      <c r="E50" s="74"/>
    </row>
  </sheetData>
  <sheetProtection/>
  <mergeCells count="12">
    <mergeCell ref="C4:E4"/>
    <mergeCell ref="F4:G4"/>
    <mergeCell ref="I4:J4"/>
    <mergeCell ref="K4:R4"/>
    <mergeCell ref="C3:G3"/>
    <mergeCell ref="H3:J3"/>
    <mergeCell ref="K3:R3"/>
    <mergeCell ref="I5:J5"/>
    <mergeCell ref="K5:L5"/>
    <mergeCell ref="M5:N5"/>
    <mergeCell ref="O5:P5"/>
    <mergeCell ref="Q5:R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W49"/>
    </sheetView>
  </sheetViews>
  <sheetFormatPr defaultColWidth="10.75390625" defaultRowHeight="15.75" customHeight="1"/>
  <cols>
    <col min="1" max="1" width="5.375" style="1" customWidth="1"/>
    <col min="2" max="2" width="11.625" style="1" customWidth="1"/>
    <col min="3" max="3" width="8.625" style="1" customWidth="1"/>
    <col min="4" max="4" width="12.625" style="1" customWidth="1"/>
    <col min="5" max="5" width="8.625" style="1" customWidth="1"/>
    <col min="6" max="6" width="12.625" style="1" customWidth="1"/>
    <col min="7" max="7" width="8.625" style="1" customWidth="1"/>
    <col min="8" max="8" width="12.625" style="1" customWidth="1"/>
    <col min="9" max="9" width="10.625" style="1" customWidth="1"/>
    <col min="10" max="11" width="16.625" style="1" customWidth="1"/>
    <col min="12" max="12" width="16.50390625" style="1" customWidth="1"/>
    <col min="13" max="13" width="14.625" style="1" customWidth="1"/>
    <col min="14" max="14" width="8.75390625" style="1" bestFit="1" customWidth="1"/>
    <col min="15" max="15" width="15.625" style="1" customWidth="1"/>
    <col min="16" max="16" width="4.625" style="1" hidden="1" customWidth="1"/>
    <col min="17" max="21" width="10.75390625" style="1" hidden="1" customWidth="1"/>
    <col min="22" max="22" width="7.75390625" style="1" customWidth="1"/>
    <col min="23" max="23" width="15.75390625" style="1" customWidth="1"/>
    <col min="24" max="16384" width="10.75390625" style="1" customWidth="1"/>
  </cols>
  <sheetData>
    <row r="1" spans="2:11" ht="21" customHeight="1">
      <c r="B1" s="79"/>
      <c r="C1" s="2" t="s">
        <v>115</v>
      </c>
      <c r="H1" s="2"/>
      <c r="I1" s="2"/>
      <c r="J1" s="2"/>
      <c r="K1" s="2"/>
    </row>
    <row r="2" spans="2:23" ht="21" customHeight="1">
      <c r="B2" s="4"/>
      <c r="F2" s="4"/>
      <c r="J2" s="5"/>
      <c r="K2" s="4"/>
      <c r="L2" s="4"/>
      <c r="O2" s="5"/>
      <c r="W2" s="5" t="s">
        <v>119</v>
      </c>
    </row>
    <row r="3" spans="1:23" ht="21" customHeight="1">
      <c r="A3" s="6"/>
      <c r="B3" s="7"/>
      <c r="C3" s="314" t="s">
        <v>99</v>
      </c>
      <c r="D3" s="315"/>
      <c r="E3" s="315"/>
      <c r="F3" s="315"/>
      <c r="G3" s="315"/>
      <c r="H3" s="316"/>
      <c r="I3" s="323" t="s">
        <v>120</v>
      </c>
      <c r="J3" s="324"/>
      <c r="K3" s="305" t="s">
        <v>100</v>
      </c>
      <c r="L3" s="325"/>
      <c r="M3" s="326"/>
      <c r="N3" s="310" t="s">
        <v>94</v>
      </c>
      <c r="O3" s="311"/>
      <c r="P3" s="9"/>
      <c r="V3" s="312" t="s">
        <v>117</v>
      </c>
      <c r="W3" s="313"/>
    </row>
    <row r="4" spans="1:23" ht="21" customHeight="1">
      <c r="A4" s="10"/>
      <c r="C4" s="319" t="s">
        <v>123</v>
      </c>
      <c r="D4" s="321"/>
      <c r="E4" s="321"/>
      <c r="F4" s="320"/>
      <c r="G4" s="317" t="s">
        <v>98</v>
      </c>
      <c r="H4" s="322"/>
      <c r="I4" s="15"/>
      <c r="J4" s="16"/>
      <c r="K4" s="17"/>
      <c r="L4" s="18"/>
      <c r="M4" s="19"/>
      <c r="N4" s="20"/>
      <c r="O4" s="21"/>
      <c r="P4" s="22"/>
      <c r="V4" s="23"/>
      <c r="W4" s="24"/>
    </row>
    <row r="5" spans="1:23" ht="21" customHeight="1">
      <c r="A5" s="25" t="s">
        <v>2</v>
      </c>
      <c r="C5" s="319" t="s">
        <v>89</v>
      </c>
      <c r="D5" s="320"/>
      <c r="E5" s="317" t="s">
        <v>90</v>
      </c>
      <c r="F5" s="318"/>
      <c r="G5" s="38"/>
      <c r="H5" s="21"/>
      <c r="I5" s="39" t="s">
        <v>5</v>
      </c>
      <c r="J5" s="40" t="s">
        <v>7</v>
      </c>
      <c r="K5" s="41" t="s">
        <v>95</v>
      </c>
      <c r="L5" s="42" t="s">
        <v>96</v>
      </c>
      <c r="M5" s="40" t="s">
        <v>116</v>
      </c>
      <c r="N5" s="39" t="s">
        <v>5</v>
      </c>
      <c r="O5" s="40" t="s">
        <v>118</v>
      </c>
      <c r="P5" s="22"/>
      <c r="V5" s="43" t="s">
        <v>97</v>
      </c>
      <c r="W5" s="44" t="s">
        <v>118</v>
      </c>
    </row>
    <row r="6" spans="1:23" ht="21" customHeight="1">
      <c r="A6" s="25" t="s">
        <v>3</v>
      </c>
      <c r="B6" s="45" t="s">
        <v>4</v>
      </c>
      <c r="C6" s="54" t="s">
        <v>5</v>
      </c>
      <c r="D6" s="36" t="s">
        <v>7</v>
      </c>
      <c r="E6" s="55" t="s">
        <v>5</v>
      </c>
      <c r="F6" s="56" t="s">
        <v>7</v>
      </c>
      <c r="G6" s="57" t="s">
        <v>5</v>
      </c>
      <c r="H6" s="58" t="s">
        <v>7</v>
      </c>
      <c r="I6" s="15"/>
      <c r="J6" s="16"/>
      <c r="K6" s="17"/>
      <c r="L6" s="59"/>
      <c r="M6" s="60"/>
      <c r="N6" s="61"/>
      <c r="O6" s="62"/>
      <c r="P6" s="63"/>
      <c r="V6" s="60"/>
      <c r="W6" s="64"/>
    </row>
    <row r="7" spans="1:23" ht="21" customHeight="1">
      <c r="A7" s="65">
        <v>1</v>
      </c>
      <c r="B7" s="66" t="s">
        <v>8</v>
      </c>
      <c r="C7" s="80">
        <v>0</v>
      </c>
      <c r="D7" s="80">
        <v>0</v>
      </c>
      <c r="E7" s="98">
        <v>14168</v>
      </c>
      <c r="F7" s="98">
        <v>135601647</v>
      </c>
      <c r="G7" s="80">
        <v>0</v>
      </c>
      <c r="H7" s="80">
        <v>0</v>
      </c>
      <c r="I7" s="80">
        <v>906193</v>
      </c>
      <c r="J7" s="80">
        <v>18578661955</v>
      </c>
      <c r="K7" s="80">
        <v>13571019244</v>
      </c>
      <c r="L7" s="98">
        <v>4493157234</v>
      </c>
      <c r="M7" s="80">
        <v>514485477</v>
      </c>
      <c r="N7" s="80">
        <v>32010</v>
      </c>
      <c r="O7" s="80">
        <v>1913256678</v>
      </c>
      <c r="P7" s="112" t="s">
        <v>72</v>
      </c>
      <c r="Q7" s="113"/>
      <c r="R7" s="113">
        <v>0</v>
      </c>
      <c r="S7" s="113">
        <v>0</v>
      </c>
      <c r="T7" s="113">
        <v>0</v>
      </c>
      <c r="U7" s="113">
        <v>0</v>
      </c>
      <c r="V7" s="114">
        <v>69</v>
      </c>
      <c r="W7" s="115">
        <v>1678414</v>
      </c>
    </row>
    <row r="8" spans="1:23" ht="21" customHeight="1">
      <c r="A8" s="67">
        <v>2</v>
      </c>
      <c r="B8" s="68" t="s">
        <v>9</v>
      </c>
      <c r="C8" s="81">
        <v>0</v>
      </c>
      <c r="D8" s="81">
        <v>0</v>
      </c>
      <c r="E8" s="99">
        <v>3361</v>
      </c>
      <c r="F8" s="99">
        <v>30120043</v>
      </c>
      <c r="G8" s="81">
        <v>0</v>
      </c>
      <c r="H8" s="81">
        <v>0</v>
      </c>
      <c r="I8" s="81">
        <v>280731</v>
      </c>
      <c r="J8" s="81">
        <v>6369188957</v>
      </c>
      <c r="K8" s="81">
        <v>4644845085</v>
      </c>
      <c r="L8" s="99">
        <v>1512879688</v>
      </c>
      <c r="M8" s="81">
        <v>211464184</v>
      </c>
      <c r="N8" s="81">
        <v>11341</v>
      </c>
      <c r="O8" s="81">
        <v>681364603</v>
      </c>
      <c r="P8" s="112" t="s">
        <v>10</v>
      </c>
      <c r="Q8" s="113"/>
      <c r="R8" s="113">
        <v>0</v>
      </c>
      <c r="S8" s="113">
        <v>0</v>
      </c>
      <c r="T8" s="113">
        <v>0</v>
      </c>
      <c r="U8" s="113">
        <v>0</v>
      </c>
      <c r="V8" s="116">
        <v>20</v>
      </c>
      <c r="W8" s="117">
        <v>319818</v>
      </c>
    </row>
    <row r="9" spans="1:23" ht="21" customHeight="1">
      <c r="A9" s="67">
        <v>3</v>
      </c>
      <c r="B9" s="68" t="s">
        <v>11</v>
      </c>
      <c r="C9" s="81">
        <v>21</v>
      </c>
      <c r="D9" s="81">
        <v>692519</v>
      </c>
      <c r="E9" s="99">
        <v>8114</v>
      </c>
      <c r="F9" s="99">
        <v>64924910</v>
      </c>
      <c r="G9" s="81">
        <v>1</v>
      </c>
      <c r="H9" s="81">
        <v>66100</v>
      </c>
      <c r="I9" s="81">
        <v>519990</v>
      </c>
      <c r="J9" s="81">
        <v>10036446354</v>
      </c>
      <c r="K9" s="81">
        <v>7321894867</v>
      </c>
      <c r="L9" s="99">
        <v>2405032897</v>
      </c>
      <c r="M9" s="81">
        <v>309518590</v>
      </c>
      <c r="N9" s="81">
        <v>18164</v>
      </c>
      <c r="O9" s="81">
        <v>1021409215</v>
      </c>
      <c r="P9" s="112" t="s">
        <v>12</v>
      </c>
      <c r="Q9" s="113"/>
      <c r="R9" s="113">
        <v>0</v>
      </c>
      <c r="S9" s="113">
        <v>0</v>
      </c>
      <c r="T9" s="113">
        <v>0</v>
      </c>
      <c r="U9" s="113">
        <v>0</v>
      </c>
      <c r="V9" s="116">
        <v>52</v>
      </c>
      <c r="W9" s="117">
        <v>747870</v>
      </c>
    </row>
    <row r="10" spans="1:23" ht="21" customHeight="1">
      <c r="A10" s="67">
        <v>4</v>
      </c>
      <c r="B10" s="68" t="s">
        <v>13</v>
      </c>
      <c r="C10" s="81">
        <v>0</v>
      </c>
      <c r="D10" s="81">
        <v>0</v>
      </c>
      <c r="E10" s="99">
        <v>6545</v>
      </c>
      <c r="F10" s="99">
        <v>54906298</v>
      </c>
      <c r="G10" s="81">
        <v>0</v>
      </c>
      <c r="H10" s="81">
        <v>0</v>
      </c>
      <c r="I10" s="81">
        <v>392370</v>
      </c>
      <c r="J10" s="81">
        <v>8652754331</v>
      </c>
      <c r="K10" s="81">
        <v>6347131752</v>
      </c>
      <c r="L10" s="99">
        <v>2059701467</v>
      </c>
      <c r="M10" s="81">
        <v>245921112</v>
      </c>
      <c r="N10" s="81">
        <v>16660</v>
      </c>
      <c r="O10" s="81">
        <v>948475088</v>
      </c>
      <c r="P10" s="112" t="s">
        <v>14</v>
      </c>
      <c r="Q10" s="113"/>
      <c r="R10" s="113">
        <v>0</v>
      </c>
      <c r="S10" s="113">
        <v>0</v>
      </c>
      <c r="T10" s="113">
        <v>0</v>
      </c>
      <c r="U10" s="113">
        <v>0</v>
      </c>
      <c r="V10" s="116">
        <v>30</v>
      </c>
      <c r="W10" s="117">
        <v>850675</v>
      </c>
    </row>
    <row r="11" spans="1:23" ht="21" customHeight="1">
      <c r="A11" s="67">
        <v>5</v>
      </c>
      <c r="B11" s="68" t="s">
        <v>15</v>
      </c>
      <c r="C11" s="81">
        <v>0</v>
      </c>
      <c r="D11" s="81">
        <v>0</v>
      </c>
      <c r="E11" s="100">
        <v>2353</v>
      </c>
      <c r="F11" s="100">
        <v>16793328</v>
      </c>
      <c r="G11" s="81">
        <v>0</v>
      </c>
      <c r="H11" s="81">
        <v>0</v>
      </c>
      <c r="I11" s="81">
        <v>131359</v>
      </c>
      <c r="J11" s="81">
        <v>2572964034</v>
      </c>
      <c r="K11" s="81">
        <v>1863478450</v>
      </c>
      <c r="L11" s="99">
        <v>623347823</v>
      </c>
      <c r="M11" s="81">
        <v>86137761</v>
      </c>
      <c r="N11" s="81">
        <v>4477</v>
      </c>
      <c r="O11" s="81">
        <v>270471689</v>
      </c>
      <c r="P11" s="118" t="s">
        <v>16</v>
      </c>
      <c r="Q11" s="113"/>
      <c r="R11" s="113">
        <v>0</v>
      </c>
      <c r="S11" s="113">
        <v>0</v>
      </c>
      <c r="T11" s="113">
        <v>0</v>
      </c>
      <c r="U11" s="113">
        <v>0</v>
      </c>
      <c r="V11" s="116">
        <v>9</v>
      </c>
      <c r="W11" s="117">
        <v>196970</v>
      </c>
    </row>
    <row r="12" spans="1:23" ht="21" customHeight="1">
      <c r="A12" s="65">
        <v>6</v>
      </c>
      <c r="B12" s="66" t="s">
        <v>17</v>
      </c>
      <c r="C12" s="80">
        <v>0</v>
      </c>
      <c r="D12" s="80">
        <v>0</v>
      </c>
      <c r="E12" s="98">
        <v>2498</v>
      </c>
      <c r="F12" s="98">
        <v>21792003</v>
      </c>
      <c r="G12" s="80">
        <v>0</v>
      </c>
      <c r="H12" s="80">
        <v>0</v>
      </c>
      <c r="I12" s="80">
        <v>147544</v>
      </c>
      <c r="J12" s="80">
        <v>3209154855</v>
      </c>
      <c r="K12" s="80">
        <v>2342988406</v>
      </c>
      <c r="L12" s="98">
        <v>781237582</v>
      </c>
      <c r="M12" s="80">
        <v>84928867</v>
      </c>
      <c r="N12" s="80">
        <v>5411</v>
      </c>
      <c r="O12" s="80">
        <v>343062906</v>
      </c>
      <c r="P12" s="112" t="s">
        <v>18</v>
      </c>
      <c r="Q12" s="113"/>
      <c r="R12" s="113">
        <v>0</v>
      </c>
      <c r="S12" s="113">
        <v>0</v>
      </c>
      <c r="T12" s="113">
        <v>0</v>
      </c>
      <c r="U12" s="113">
        <v>0</v>
      </c>
      <c r="V12" s="114">
        <v>7</v>
      </c>
      <c r="W12" s="115">
        <v>71873</v>
      </c>
    </row>
    <row r="13" spans="1:23" ht="21" customHeight="1">
      <c r="A13" s="67">
        <v>7</v>
      </c>
      <c r="B13" s="68" t="s">
        <v>19</v>
      </c>
      <c r="C13" s="81">
        <v>0</v>
      </c>
      <c r="D13" s="81">
        <v>0</v>
      </c>
      <c r="E13" s="99">
        <v>2062</v>
      </c>
      <c r="F13" s="99">
        <v>16581081</v>
      </c>
      <c r="G13" s="81">
        <v>0</v>
      </c>
      <c r="H13" s="81">
        <v>0</v>
      </c>
      <c r="I13" s="81">
        <v>143113</v>
      </c>
      <c r="J13" s="81">
        <v>2848130641</v>
      </c>
      <c r="K13" s="81">
        <v>2084340582</v>
      </c>
      <c r="L13" s="99">
        <v>675230828</v>
      </c>
      <c r="M13" s="81">
        <v>88559231</v>
      </c>
      <c r="N13" s="81">
        <v>13033</v>
      </c>
      <c r="O13" s="81">
        <v>279645566</v>
      </c>
      <c r="P13" s="112" t="s">
        <v>20</v>
      </c>
      <c r="Q13" s="113"/>
      <c r="R13" s="113">
        <v>0</v>
      </c>
      <c r="S13" s="113">
        <v>0</v>
      </c>
      <c r="T13" s="113">
        <v>0</v>
      </c>
      <c r="U13" s="113">
        <v>0</v>
      </c>
      <c r="V13" s="116">
        <v>0</v>
      </c>
      <c r="W13" s="117">
        <v>0</v>
      </c>
    </row>
    <row r="14" spans="1:23" ht="21" customHeight="1">
      <c r="A14" s="67">
        <v>8</v>
      </c>
      <c r="B14" s="68" t="s">
        <v>21</v>
      </c>
      <c r="C14" s="81">
        <v>0</v>
      </c>
      <c r="D14" s="81">
        <v>0</v>
      </c>
      <c r="E14" s="99">
        <v>1704</v>
      </c>
      <c r="F14" s="99">
        <v>13979652</v>
      </c>
      <c r="G14" s="81">
        <v>0</v>
      </c>
      <c r="H14" s="81">
        <v>0</v>
      </c>
      <c r="I14" s="81">
        <v>115038</v>
      </c>
      <c r="J14" s="81">
        <v>2230782640</v>
      </c>
      <c r="K14" s="81">
        <v>1621913949</v>
      </c>
      <c r="L14" s="99">
        <v>491779543</v>
      </c>
      <c r="M14" s="81">
        <v>117089148</v>
      </c>
      <c r="N14" s="81">
        <v>3821</v>
      </c>
      <c r="O14" s="81">
        <v>230754344</v>
      </c>
      <c r="P14" s="112" t="s">
        <v>22</v>
      </c>
      <c r="Q14" s="113"/>
      <c r="R14" s="113">
        <v>0</v>
      </c>
      <c r="S14" s="113">
        <v>0</v>
      </c>
      <c r="T14" s="113">
        <v>0</v>
      </c>
      <c r="U14" s="113">
        <v>0</v>
      </c>
      <c r="V14" s="116">
        <v>9</v>
      </c>
      <c r="W14" s="117">
        <v>186708</v>
      </c>
    </row>
    <row r="15" spans="1:23" ht="21" customHeight="1">
      <c r="A15" s="67">
        <v>9</v>
      </c>
      <c r="B15" s="68" t="s">
        <v>23</v>
      </c>
      <c r="C15" s="101">
        <v>0</v>
      </c>
      <c r="D15" s="101">
        <v>0</v>
      </c>
      <c r="E15" s="99">
        <v>1643</v>
      </c>
      <c r="F15" s="99">
        <v>14985332</v>
      </c>
      <c r="G15" s="81">
        <v>0</v>
      </c>
      <c r="H15" s="81">
        <v>0</v>
      </c>
      <c r="I15" s="81">
        <v>90168</v>
      </c>
      <c r="J15" s="81">
        <v>1853903763</v>
      </c>
      <c r="K15" s="81">
        <v>1346508687</v>
      </c>
      <c r="L15" s="99">
        <v>454113645</v>
      </c>
      <c r="M15" s="81">
        <v>53281431</v>
      </c>
      <c r="N15" s="81">
        <v>3369</v>
      </c>
      <c r="O15" s="81">
        <v>185502379</v>
      </c>
      <c r="P15" s="112" t="s">
        <v>24</v>
      </c>
      <c r="Q15" s="113"/>
      <c r="R15" s="113">
        <v>0</v>
      </c>
      <c r="S15" s="113">
        <v>0</v>
      </c>
      <c r="T15" s="113">
        <v>0</v>
      </c>
      <c r="U15" s="113">
        <v>0</v>
      </c>
      <c r="V15" s="116">
        <v>13</v>
      </c>
      <c r="W15" s="117">
        <v>138818</v>
      </c>
    </row>
    <row r="16" spans="1:23" ht="21" customHeight="1">
      <c r="A16" s="67">
        <v>10</v>
      </c>
      <c r="B16" s="68" t="s">
        <v>25</v>
      </c>
      <c r="C16" s="102">
        <v>0</v>
      </c>
      <c r="D16" s="102">
        <v>0</v>
      </c>
      <c r="E16" s="99">
        <v>4253</v>
      </c>
      <c r="F16" s="99">
        <v>39259006</v>
      </c>
      <c r="G16" s="82">
        <v>0</v>
      </c>
      <c r="H16" s="82">
        <v>0</v>
      </c>
      <c r="I16" s="82">
        <v>240394</v>
      </c>
      <c r="J16" s="82">
        <v>5087784381</v>
      </c>
      <c r="K16" s="82">
        <v>3712038178</v>
      </c>
      <c r="L16" s="100">
        <v>1234353392</v>
      </c>
      <c r="M16" s="82">
        <v>141392811</v>
      </c>
      <c r="N16" s="82">
        <v>9224</v>
      </c>
      <c r="O16" s="82">
        <v>548563107</v>
      </c>
      <c r="P16" s="118" t="s">
        <v>26</v>
      </c>
      <c r="Q16" s="113"/>
      <c r="R16" s="113">
        <v>0</v>
      </c>
      <c r="S16" s="113">
        <v>0</v>
      </c>
      <c r="T16" s="113">
        <v>0</v>
      </c>
      <c r="U16" s="113">
        <v>0</v>
      </c>
      <c r="V16" s="119">
        <v>22</v>
      </c>
      <c r="W16" s="120">
        <v>621411</v>
      </c>
    </row>
    <row r="17" spans="1:23" ht="21" customHeight="1">
      <c r="A17" s="65">
        <v>11</v>
      </c>
      <c r="B17" s="66" t="s">
        <v>27</v>
      </c>
      <c r="C17" s="103">
        <v>0</v>
      </c>
      <c r="D17" s="103">
        <v>0</v>
      </c>
      <c r="E17" s="98">
        <v>2695</v>
      </c>
      <c r="F17" s="98">
        <v>20421916</v>
      </c>
      <c r="G17" s="81">
        <v>0</v>
      </c>
      <c r="H17" s="81">
        <v>0</v>
      </c>
      <c r="I17" s="81">
        <v>185807</v>
      </c>
      <c r="J17" s="81">
        <v>3714577758</v>
      </c>
      <c r="K17" s="81">
        <v>2699369280</v>
      </c>
      <c r="L17" s="99">
        <v>850408316</v>
      </c>
      <c r="M17" s="81">
        <v>164800162</v>
      </c>
      <c r="N17" s="81">
        <v>6286</v>
      </c>
      <c r="O17" s="81">
        <v>387242217</v>
      </c>
      <c r="P17" s="112" t="s">
        <v>28</v>
      </c>
      <c r="Q17" s="113"/>
      <c r="R17" s="113">
        <v>0</v>
      </c>
      <c r="S17" s="113">
        <v>0</v>
      </c>
      <c r="T17" s="113">
        <v>0</v>
      </c>
      <c r="U17" s="113">
        <v>0</v>
      </c>
      <c r="V17" s="116">
        <v>4</v>
      </c>
      <c r="W17" s="117">
        <v>230609</v>
      </c>
    </row>
    <row r="18" spans="1:23" ht="21" customHeight="1">
      <c r="A18" s="67">
        <v>12</v>
      </c>
      <c r="B18" s="68" t="s">
        <v>29</v>
      </c>
      <c r="C18" s="101">
        <v>0</v>
      </c>
      <c r="D18" s="101">
        <v>0</v>
      </c>
      <c r="E18" s="99">
        <v>1467</v>
      </c>
      <c r="F18" s="99">
        <v>11901696</v>
      </c>
      <c r="G18" s="81">
        <v>0</v>
      </c>
      <c r="H18" s="81">
        <v>0</v>
      </c>
      <c r="I18" s="81">
        <v>75806</v>
      </c>
      <c r="J18" s="81">
        <v>1620854178</v>
      </c>
      <c r="K18" s="81">
        <v>1175230177</v>
      </c>
      <c r="L18" s="99">
        <v>402577366</v>
      </c>
      <c r="M18" s="81">
        <v>43046635</v>
      </c>
      <c r="N18" s="81">
        <v>2579</v>
      </c>
      <c r="O18" s="81">
        <v>165072547</v>
      </c>
      <c r="P18" s="112" t="s">
        <v>30</v>
      </c>
      <c r="Q18" s="113"/>
      <c r="R18" s="113">
        <v>0</v>
      </c>
      <c r="S18" s="113">
        <v>0</v>
      </c>
      <c r="T18" s="113">
        <v>0</v>
      </c>
      <c r="U18" s="113">
        <v>0</v>
      </c>
      <c r="V18" s="116">
        <v>3</v>
      </c>
      <c r="W18" s="117">
        <v>59760</v>
      </c>
    </row>
    <row r="19" spans="1:23" ht="21" customHeight="1">
      <c r="A19" s="67">
        <v>13</v>
      </c>
      <c r="B19" s="68" t="s">
        <v>31</v>
      </c>
      <c r="C19" s="101">
        <v>0</v>
      </c>
      <c r="D19" s="101">
        <v>0</v>
      </c>
      <c r="E19" s="99">
        <v>1815</v>
      </c>
      <c r="F19" s="99">
        <v>15055583</v>
      </c>
      <c r="G19" s="81">
        <v>0</v>
      </c>
      <c r="H19" s="81">
        <v>0</v>
      </c>
      <c r="I19" s="81">
        <v>123153</v>
      </c>
      <c r="J19" s="81">
        <v>2623709148</v>
      </c>
      <c r="K19" s="81">
        <v>1909450136</v>
      </c>
      <c r="L19" s="99">
        <v>611458538</v>
      </c>
      <c r="M19" s="81">
        <v>102800474</v>
      </c>
      <c r="N19" s="81">
        <v>5233</v>
      </c>
      <c r="O19" s="81">
        <v>267344756</v>
      </c>
      <c r="P19" s="112" t="s">
        <v>32</v>
      </c>
      <c r="Q19" s="113"/>
      <c r="R19" s="113">
        <v>0</v>
      </c>
      <c r="S19" s="113">
        <v>0</v>
      </c>
      <c r="T19" s="113">
        <v>0</v>
      </c>
      <c r="U19" s="113">
        <v>0</v>
      </c>
      <c r="V19" s="116">
        <v>7</v>
      </c>
      <c r="W19" s="117">
        <v>199535</v>
      </c>
    </row>
    <row r="20" spans="1:23" ht="21" customHeight="1">
      <c r="A20" s="10"/>
      <c r="B20" s="68" t="s">
        <v>33</v>
      </c>
      <c r="C20" s="104">
        <v>21</v>
      </c>
      <c r="D20" s="104">
        <v>692519</v>
      </c>
      <c r="E20" s="96">
        <v>52678</v>
      </c>
      <c r="F20" s="96">
        <v>456322495</v>
      </c>
      <c r="G20" s="83">
        <v>1</v>
      </c>
      <c r="H20" s="83">
        <v>66100</v>
      </c>
      <c r="I20" s="83">
        <v>3351666</v>
      </c>
      <c r="J20" s="83">
        <v>69398912995</v>
      </c>
      <c r="K20" s="83">
        <v>50640208793</v>
      </c>
      <c r="L20" s="96">
        <v>16595278319</v>
      </c>
      <c r="M20" s="83">
        <v>2163425883</v>
      </c>
      <c r="N20" s="83">
        <v>131608</v>
      </c>
      <c r="O20" s="83">
        <v>7242165095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96">
        <v>0</v>
      </c>
      <c r="V20" s="96">
        <v>245</v>
      </c>
      <c r="W20" s="83">
        <v>5302461</v>
      </c>
    </row>
    <row r="21" spans="1:23" ht="21" customHeight="1">
      <c r="A21" s="10"/>
      <c r="C21" s="105"/>
      <c r="D21" s="105"/>
      <c r="E21" s="96"/>
      <c r="F21" s="96"/>
      <c r="G21" s="83"/>
      <c r="H21" s="83"/>
      <c r="I21" s="83"/>
      <c r="J21" s="83"/>
      <c r="K21" s="83"/>
      <c r="L21" s="96"/>
      <c r="M21" s="83"/>
      <c r="N21" s="83"/>
      <c r="O21" s="83"/>
      <c r="P21" s="121"/>
      <c r="Q21" s="113"/>
      <c r="R21" s="113">
        <v>0</v>
      </c>
      <c r="S21" s="113">
        <v>0</v>
      </c>
      <c r="T21" s="113">
        <v>0</v>
      </c>
      <c r="U21" s="113">
        <v>0</v>
      </c>
      <c r="V21" s="116"/>
      <c r="W21" s="117"/>
    </row>
    <row r="22" spans="1:23" ht="21" customHeight="1">
      <c r="A22" s="67">
        <v>14</v>
      </c>
      <c r="B22" s="68" t="s">
        <v>34</v>
      </c>
      <c r="C22" s="101">
        <v>0</v>
      </c>
      <c r="D22" s="101">
        <v>0</v>
      </c>
      <c r="E22" s="99">
        <v>822</v>
      </c>
      <c r="F22" s="99">
        <v>8609057</v>
      </c>
      <c r="G22" s="81">
        <v>0</v>
      </c>
      <c r="H22" s="81">
        <v>0</v>
      </c>
      <c r="I22" s="81">
        <v>41940</v>
      </c>
      <c r="J22" s="81">
        <v>995623094</v>
      </c>
      <c r="K22" s="81">
        <v>729225578</v>
      </c>
      <c r="L22" s="99">
        <v>243920126</v>
      </c>
      <c r="M22" s="81">
        <v>22477390</v>
      </c>
      <c r="N22" s="81">
        <v>1660</v>
      </c>
      <c r="O22" s="81">
        <v>111339984</v>
      </c>
      <c r="P22" s="112" t="s">
        <v>35</v>
      </c>
      <c r="Q22" s="113"/>
      <c r="R22" s="113">
        <v>0</v>
      </c>
      <c r="S22" s="113">
        <v>0</v>
      </c>
      <c r="T22" s="113">
        <v>0</v>
      </c>
      <c r="U22" s="113">
        <v>0</v>
      </c>
      <c r="V22" s="116">
        <v>1</v>
      </c>
      <c r="W22" s="117">
        <v>3232</v>
      </c>
    </row>
    <row r="23" spans="1:23" ht="21" customHeight="1">
      <c r="A23" s="67">
        <v>15</v>
      </c>
      <c r="B23" s="68" t="s">
        <v>36</v>
      </c>
      <c r="C23" s="101">
        <v>0</v>
      </c>
      <c r="D23" s="101">
        <v>0</v>
      </c>
      <c r="E23" s="100">
        <v>878</v>
      </c>
      <c r="F23" s="100">
        <v>8763092</v>
      </c>
      <c r="G23" s="81">
        <v>0</v>
      </c>
      <c r="H23" s="81">
        <v>0</v>
      </c>
      <c r="I23" s="81">
        <v>55063</v>
      </c>
      <c r="J23" s="81">
        <v>1233880890</v>
      </c>
      <c r="K23" s="81">
        <v>896359792</v>
      </c>
      <c r="L23" s="99">
        <v>298619408</v>
      </c>
      <c r="M23" s="81">
        <v>38901690</v>
      </c>
      <c r="N23" s="81">
        <v>2258</v>
      </c>
      <c r="O23" s="81">
        <v>136644586</v>
      </c>
      <c r="P23" s="118" t="s">
        <v>73</v>
      </c>
      <c r="Q23" s="113"/>
      <c r="R23" s="113">
        <v>0</v>
      </c>
      <c r="S23" s="113">
        <v>0</v>
      </c>
      <c r="T23" s="113">
        <v>0</v>
      </c>
      <c r="U23" s="113">
        <v>0</v>
      </c>
      <c r="V23" s="116">
        <v>0</v>
      </c>
      <c r="W23" s="117">
        <v>0</v>
      </c>
    </row>
    <row r="24" spans="1:23" ht="21" customHeight="1">
      <c r="A24" s="65">
        <v>16</v>
      </c>
      <c r="B24" s="66" t="s">
        <v>37</v>
      </c>
      <c r="C24" s="103">
        <v>0</v>
      </c>
      <c r="D24" s="103">
        <v>0</v>
      </c>
      <c r="E24" s="99">
        <v>575</v>
      </c>
      <c r="F24" s="81">
        <v>5799244</v>
      </c>
      <c r="G24" s="80">
        <v>0</v>
      </c>
      <c r="H24" s="80">
        <v>0</v>
      </c>
      <c r="I24" s="80">
        <v>33750</v>
      </c>
      <c r="J24" s="80">
        <v>653522307</v>
      </c>
      <c r="K24" s="80">
        <v>475460220</v>
      </c>
      <c r="L24" s="80">
        <v>150332516</v>
      </c>
      <c r="M24" s="80">
        <v>27729571</v>
      </c>
      <c r="N24" s="80">
        <v>1039</v>
      </c>
      <c r="O24" s="80">
        <v>63368672</v>
      </c>
      <c r="P24" s="112" t="s">
        <v>74</v>
      </c>
      <c r="Q24" s="113"/>
      <c r="R24" s="113">
        <v>0</v>
      </c>
      <c r="S24" s="113">
        <v>0</v>
      </c>
      <c r="T24" s="113">
        <v>0</v>
      </c>
      <c r="U24" s="113">
        <v>0</v>
      </c>
      <c r="V24" s="114">
        <v>0</v>
      </c>
      <c r="W24" s="115">
        <v>0</v>
      </c>
    </row>
    <row r="25" spans="1:23" ht="21" customHeight="1">
      <c r="A25" s="67">
        <v>17</v>
      </c>
      <c r="B25" s="68" t="s">
        <v>38</v>
      </c>
      <c r="C25" s="101">
        <v>0</v>
      </c>
      <c r="D25" s="101">
        <v>0</v>
      </c>
      <c r="E25" s="99">
        <v>658</v>
      </c>
      <c r="F25" s="81">
        <v>4829581</v>
      </c>
      <c r="G25" s="81">
        <v>0</v>
      </c>
      <c r="H25" s="81">
        <v>0</v>
      </c>
      <c r="I25" s="81">
        <v>33338</v>
      </c>
      <c r="J25" s="81">
        <v>657015689</v>
      </c>
      <c r="K25" s="81">
        <v>476371021</v>
      </c>
      <c r="L25" s="81">
        <v>154760848</v>
      </c>
      <c r="M25" s="81">
        <v>25883820</v>
      </c>
      <c r="N25" s="81">
        <v>992</v>
      </c>
      <c r="O25" s="81">
        <v>63520588</v>
      </c>
      <c r="P25" s="112" t="s">
        <v>39</v>
      </c>
      <c r="Q25" s="113"/>
      <c r="R25" s="113">
        <v>0</v>
      </c>
      <c r="S25" s="113">
        <v>0</v>
      </c>
      <c r="T25" s="113">
        <v>0</v>
      </c>
      <c r="U25" s="113">
        <v>0</v>
      </c>
      <c r="V25" s="116">
        <v>0</v>
      </c>
      <c r="W25" s="117">
        <v>0</v>
      </c>
    </row>
    <row r="26" spans="1:23" ht="21" customHeight="1">
      <c r="A26" s="67">
        <v>18</v>
      </c>
      <c r="B26" s="68" t="s">
        <v>40</v>
      </c>
      <c r="C26" s="101">
        <v>0</v>
      </c>
      <c r="D26" s="101">
        <v>0</v>
      </c>
      <c r="E26" s="99">
        <v>594</v>
      </c>
      <c r="F26" s="81">
        <v>5322137</v>
      </c>
      <c r="G26" s="81">
        <v>0</v>
      </c>
      <c r="H26" s="81">
        <v>0</v>
      </c>
      <c r="I26" s="81">
        <v>22285</v>
      </c>
      <c r="J26" s="81">
        <v>462518398</v>
      </c>
      <c r="K26" s="81">
        <v>337286172</v>
      </c>
      <c r="L26" s="81">
        <v>112952603</v>
      </c>
      <c r="M26" s="81">
        <v>12279623</v>
      </c>
      <c r="N26" s="81">
        <v>783</v>
      </c>
      <c r="O26" s="81">
        <v>46830525</v>
      </c>
      <c r="P26" s="112" t="s">
        <v>41</v>
      </c>
      <c r="Q26" s="113"/>
      <c r="R26" s="113">
        <v>0</v>
      </c>
      <c r="S26" s="113">
        <v>0</v>
      </c>
      <c r="T26" s="113">
        <v>0</v>
      </c>
      <c r="U26" s="113">
        <v>0</v>
      </c>
      <c r="V26" s="116">
        <v>0</v>
      </c>
      <c r="W26" s="117">
        <v>0</v>
      </c>
    </row>
    <row r="27" spans="1:23" ht="21" customHeight="1">
      <c r="A27" s="67">
        <v>19</v>
      </c>
      <c r="B27" s="68" t="s">
        <v>42</v>
      </c>
      <c r="C27" s="101">
        <v>0</v>
      </c>
      <c r="D27" s="101">
        <v>0</v>
      </c>
      <c r="E27" s="99">
        <v>1588</v>
      </c>
      <c r="F27" s="81">
        <v>12711026</v>
      </c>
      <c r="G27" s="81">
        <v>0</v>
      </c>
      <c r="H27" s="81">
        <v>0</v>
      </c>
      <c r="I27" s="81">
        <v>73879</v>
      </c>
      <c r="J27" s="81">
        <v>1511157405</v>
      </c>
      <c r="K27" s="81">
        <v>1101393051</v>
      </c>
      <c r="L27" s="81">
        <v>369690416</v>
      </c>
      <c r="M27" s="81">
        <v>40073938</v>
      </c>
      <c r="N27" s="81">
        <v>2471</v>
      </c>
      <c r="O27" s="81">
        <v>141485017</v>
      </c>
      <c r="P27" s="112" t="s">
        <v>43</v>
      </c>
      <c r="Q27" s="113"/>
      <c r="R27" s="113">
        <v>0</v>
      </c>
      <c r="S27" s="113">
        <v>0</v>
      </c>
      <c r="T27" s="113">
        <v>0</v>
      </c>
      <c r="U27" s="113">
        <v>0</v>
      </c>
      <c r="V27" s="116">
        <v>8</v>
      </c>
      <c r="W27" s="117">
        <v>236314</v>
      </c>
    </row>
    <row r="28" spans="1:23" ht="21" customHeight="1">
      <c r="A28" s="67">
        <v>20</v>
      </c>
      <c r="B28" s="68" t="s">
        <v>44</v>
      </c>
      <c r="C28" s="101">
        <v>0</v>
      </c>
      <c r="D28" s="101">
        <v>0</v>
      </c>
      <c r="E28" s="100">
        <v>598</v>
      </c>
      <c r="F28" s="82">
        <v>3667026</v>
      </c>
      <c r="G28" s="81">
        <v>0</v>
      </c>
      <c r="H28" s="81">
        <v>0</v>
      </c>
      <c r="I28" s="81">
        <v>32952</v>
      </c>
      <c r="J28" s="81">
        <v>662942177</v>
      </c>
      <c r="K28" s="81">
        <v>480038989</v>
      </c>
      <c r="L28" s="81">
        <v>169933223</v>
      </c>
      <c r="M28" s="81">
        <v>12969965</v>
      </c>
      <c r="N28" s="81">
        <v>1150</v>
      </c>
      <c r="O28" s="81">
        <v>70549471</v>
      </c>
      <c r="P28" s="118" t="s">
        <v>75</v>
      </c>
      <c r="Q28" s="113"/>
      <c r="R28" s="113">
        <v>0</v>
      </c>
      <c r="S28" s="113">
        <v>0</v>
      </c>
      <c r="T28" s="113">
        <v>0</v>
      </c>
      <c r="U28" s="113">
        <v>0</v>
      </c>
      <c r="V28" s="119">
        <v>2</v>
      </c>
      <c r="W28" s="120">
        <v>7645</v>
      </c>
    </row>
    <row r="29" spans="1:23" ht="21" customHeight="1">
      <c r="A29" s="65">
        <v>21</v>
      </c>
      <c r="B29" s="66" t="s">
        <v>45</v>
      </c>
      <c r="C29" s="103">
        <v>0</v>
      </c>
      <c r="D29" s="103">
        <v>0</v>
      </c>
      <c r="E29" s="98">
        <v>260</v>
      </c>
      <c r="F29" s="80">
        <v>1877988</v>
      </c>
      <c r="G29" s="80">
        <v>0</v>
      </c>
      <c r="H29" s="80">
        <v>0</v>
      </c>
      <c r="I29" s="80">
        <v>23338</v>
      </c>
      <c r="J29" s="80">
        <v>504266415</v>
      </c>
      <c r="K29" s="80">
        <v>369445793</v>
      </c>
      <c r="L29" s="80">
        <v>122625008</v>
      </c>
      <c r="M29" s="80">
        <v>12195614</v>
      </c>
      <c r="N29" s="80">
        <v>821</v>
      </c>
      <c r="O29" s="80">
        <v>58065690</v>
      </c>
      <c r="P29" s="112" t="s">
        <v>46</v>
      </c>
      <c r="Q29" s="113"/>
      <c r="R29" s="113">
        <v>0</v>
      </c>
      <c r="S29" s="113">
        <v>0</v>
      </c>
      <c r="T29" s="113">
        <v>0</v>
      </c>
      <c r="U29" s="113">
        <v>0</v>
      </c>
      <c r="V29" s="116">
        <v>1</v>
      </c>
      <c r="W29" s="117">
        <v>378</v>
      </c>
    </row>
    <row r="30" spans="1:23" ht="21" customHeight="1">
      <c r="A30" s="67">
        <v>22</v>
      </c>
      <c r="B30" s="68" t="s">
        <v>47</v>
      </c>
      <c r="C30" s="101">
        <v>0</v>
      </c>
      <c r="D30" s="101">
        <v>0</v>
      </c>
      <c r="E30" s="99">
        <v>219</v>
      </c>
      <c r="F30" s="81">
        <v>1355254</v>
      </c>
      <c r="G30" s="81">
        <v>0</v>
      </c>
      <c r="H30" s="81">
        <v>0</v>
      </c>
      <c r="I30" s="81">
        <v>13000</v>
      </c>
      <c r="J30" s="81">
        <v>312642209</v>
      </c>
      <c r="K30" s="81">
        <v>223784875</v>
      </c>
      <c r="L30" s="81">
        <v>79143179</v>
      </c>
      <c r="M30" s="81">
        <v>9714155</v>
      </c>
      <c r="N30" s="81">
        <v>540</v>
      </c>
      <c r="O30" s="81">
        <v>37546321</v>
      </c>
      <c r="P30" s="112" t="s">
        <v>76</v>
      </c>
      <c r="Q30" s="113"/>
      <c r="R30" s="113">
        <v>0</v>
      </c>
      <c r="S30" s="113">
        <v>0</v>
      </c>
      <c r="T30" s="113">
        <v>0</v>
      </c>
      <c r="U30" s="113">
        <v>0</v>
      </c>
      <c r="V30" s="116">
        <v>1</v>
      </c>
      <c r="W30" s="117">
        <v>12885</v>
      </c>
    </row>
    <row r="31" spans="1:23" ht="21" customHeight="1">
      <c r="A31" s="67">
        <v>27</v>
      </c>
      <c r="B31" s="68" t="s">
        <v>48</v>
      </c>
      <c r="C31" s="101">
        <v>0</v>
      </c>
      <c r="D31" s="101">
        <v>0</v>
      </c>
      <c r="E31" s="99">
        <v>307</v>
      </c>
      <c r="F31" s="81">
        <v>2192252</v>
      </c>
      <c r="G31" s="81">
        <v>0</v>
      </c>
      <c r="H31" s="81">
        <v>0</v>
      </c>
      <c r="I31" s="81">
        <v>36203</v>
      </c>
      <c r="J31" s="81">
        <v>820546443</v>
      </c>
      <c r="K31" s="81">
        <v>591718006</v>
      </c>
      <c r="L31" s="81">
        <v>143732491</v>
      </c>
      <c r="M31" s="81">
        <v>85095946</v>
      </c>
      <c r="N31" s="81">
        <v>1350</v>
      </c>
      <c r="O31" s="81">
        <v>86445050</v>
      </c>
      <c r="P31" s="112" t="s">
        <v>49</v>
      </c>
      <c r="Q31" s="113"/>
      <c r="R31" s="113">
        <v>0</v>
      </c>
      <c r="S31" s="113">
        <v>0</v>
      </c>
      <c r="T31" s="113">
        <v>0</v>
      </c>
      <c r="U31" s="113">
        <v>0</v>
      </c>
      <c r="V31" s="116">
        <v>1</v>
      </c>
      <c r="W31" s="117">
        <v>25229</v>
      </c>
    </row>
    <row r="32" spans="1:23" ht="21" customHeight="1">
      <c r="A32" s="67">
        <v>28</v>
      </c>
      <c r="B32" s="68" t="s">
        <v>50</v>
      </c>
      <c r="C32" s="101">
        <v>0</v>
      </c>
      <c r="D32" s="101">
        <v>0</v>
      </c>
      <c r="E32" s="99">
        <v>1282</v>
      </c>
      <c r="F32" s="81">
        <v>12906821</v>
      </c>
      <c r="G32" s="81">
        <v>0</v>
      </c>
      <c r="H32" s="81">
        <v>0</v>
      </c>
      <c r="I32" s="81">
        <v>94463</v>
      </c>
      <c r="J32" s="81">
        <v>2010403375</v>
      </c>
      <c r="K32" s="81">
        <v>1462361262</v>
      </c>
      <c r="L32" s="81">
        <v>485433742</v>
      </c>
      <c r="M32" s="81">
        <v>62608371</v>
      </c>
      <c r="N32" s="81">
        <v>3499</v>
      </c>
      <c r="O32" s="81">
        <v>207213221</v>
      </c>
      <c r="P32" s="112" t="s">
        <v>51</v>
      </c>
      <c r="Q32" s="113"/>
      <c r="R32" s="113">
        <v>0</v>
      </c>
      <c r="S32" s="113">
        <v>0</v>
      </c>
      <c r="T32" s="113">
        <v>0</v>
      </c>
      <c r="U32" s="113">
        <v>0</v>
      </c>
      <c r="V32" s="116">
        <v>6</v>
      </c>
      <c r="W32" s="117">
        <v>58862</v>
      </c>
    </row>
    <row r="33" spans="1:23" ht="21" customHeight="1">
      <c r="A33" s="67">
        <v>29</v>
      </c>
      <c r="B33" s="68" t="s">
        <v>52</v>
      </c>
      <c r="C33" s="102">
        <v>0</v>
      </c>
      <c r="D33" s="102">
        <v>0</v>
      </c>
      <c r="E33" s="100">
        <v>1144</v>
      </c>
      <c r="F33" s="82">
        <v>9262097</v>
      </c>
      <c r="G33" s="82">
        <v>0</v>
      </c>
      <c r="H33" s="82">
        <v>0</v>
      </c>
      <c r="I33" s="82">
        <v>67061</v>
      </c>
      <c r="J33" s="82">
        <v>1448564240</v>
      </c>
      <c r="K33" s="82">
        <v>1046625984</v>
      </c>
      <c r="L33" s="82">
        <v>352047695</v>
      </c>
      <c r="M33" s="81">
        <v>49890561</v>
      </c>
      <c r="N33" s="81">
        <v>2551</v>
      </c>
      <c r="O33" s="81">
        <v>154999718</v>
      </c>
      <c r="P33" s="112" t="s">
        <v>53</v>
      </c>
      <c r="Q33" s="113"/>
      <c r="R33" s="113">
        <v>0</v>
      </c>
      <c r="S33" s="113">
        <v>0</v>
      </c>
      <c r="T33" s="113">
        <v>0</v>
      </c>
      <c r="U33" s="113">
        <v>0</v>
      </c>
      <c r="V33" s="116">
        <v>3</v>
      </c>
      <c r="W33" s="117">
        <v>50041</v>
      </c>
    </row>
    <row r="34" spans="1:23" ht="21" customHeight="1">
      <c r="A34" s="71">
        <v>30</v>
      </c>
      <c r="B34" s="72" t="s">
        <v>54</v>
      </c>
      <c r="C34" s="101">
        <v>0</v>
      </c>
      <c r="D34" s="101">
        <v>0</v>
      </c>
      <c r="E34" s="98">
        <v>745</v>
      </c>
      <c r="F34" s="80">
        <v>6578651</v>
      </c>
      <c r="G34" s="81">
        <v>0</v>
      </c>
      <c r="H34" s="81">
        <v>0</v>
      </c>
      <c r="I34" s="81">
        <v>53119</v>
      </c>
      <c r="J34" s="81">
        <v>1193890015</v>
      </c>
      <c r="K34" s="81">
        <v>869452113</v>
      </c>
      <c r="L34" s="81">
        <v>294396361</v>
      </c>
      <c r="M34" s="80">
        <v>30041541</v>
      </c>
      <c r="N34" s="80">
        <v>2156</v>
      </c>
      <c r="O34" s="80">
        <v>131070610</v>
      </c>
      <c r="P34" s="122" t="s">
        <v>55</v>
      </c>
      <c r="Q34" s="123"/>
      <c r="R34" s="123">
        <v>0</v>
      </c>
      <c r="S34" s="123">
        <v>0</v>
      </c>
      <c r="T34" s="123">
        <v>0</v>
      </c>
      <c r="U34" s="123">
        <v>0</v>
      </c>
      <c r="V34" s="114">
        <v>4</v>
      </c>
      <c r="W34" s="115">
        <v>38292</v>
      </c>
    </row>
    <row r="35" spans="1:23" ht="21" customHeight="1">
      <c r="A35" s="67">
        <v>31</v>
      </c>
      <c r="B35" s="73" t="s">
        <v>56</v>
      </c>
      <c r="C35" s="101">
        <v>0</v>
      </c>
      <c r="D35" s="101">
        <v>0</v>
      </c>
      <c r="E35" s="99">
        <v>610</v>
      </c>
      <c r="F35" s="81">
        <v>6054878</v>
      </c>
      <c r="G35" s="81">
        <v>0</v>
      </c>
      <c r="H35" s="81">
        <v>0</v>
      </c>
      <c r="I35" s="81">
        <v>27654</v>
      </c>
      <c r="J35" s="81">
        <v>558226185</v>
      </c>
      <c r="K35" s="81">
        <v>405998203</v>
      </c>
      <c r="L35" s="81">
        <v>138271567</v>
      </c>
      <c r="M35" s="81">
        <v>13956415</v>
      </c>
      <c r="N35" s="81">
        <v>889</v>
      </c>
      <c r="O35" s="81">
        <v>56302222</v>
      </c>
      <c r="P35" s="112" t="s">
        <v>57</v>
      </c>
      <c r="Q35" s="124"/>
      <c r="R35" s="124">
        <v>0</v>
      </c>
      <c r="S35" s="124">
        <v>0</v>
      </c>
      <c r="T35" s="124">
        <v>0</v>
      </c>
      <c r="U35" s="124">
        <v>0</v>
      </c>
      <c r="V35" s="116">
        <v>0</v>
      </c>
      <c r="W35" s="117">
        <v>0</v>
      </c>
    </row>
    <row r="36" spans="1:23" ht="21" customHeight="1">
      <c r="A36" s="67">
        <v>32</v>
      </c>
      <c r="B36" s="73" t="s">
        <v>58</v>
      </c>
      <c r="C36" s="101">
        <v>0</v>
      </c>
      <c r="D36" s="101">
        <v>0</v>
      </c>
      <c r="E36" s="99">
        <v>211</v>
      </c>
      <c r="F36" s="81">
        <v>1548330</v>
      </c>
      <c r="G36" s="81">
        <v>0</v>
      </c>
      <c r="H36" s="81">
        <v>0</v>
      </c>
      <c r="I36" s="81">
        <v>26217</v>
      </c>
      <c r="J36" s="81">
        <v>542209146</v>
      </c>
      <c r="K36" s="81">
        <v>396283034</v>
      </c>
      <c r="L36" s="81">
        <v>133521118</v>
      </c>
      <c r="M36" s="81">
        <v>12404994</v>
      </c>
      <c r="N36" s="81">
        <v>653</v>
      </c>
      <c r="O36" s="81">
        <v>51664084</v>
      </c>
      <c r="P36" s="112" t="s">
        <v>1</v>
      </c>
      <c r="Q36" s="124"/>
      <c r="R36" s="124">
        <v>0</v>
      </c>
      <c r="S36" s="124">
        <v>0</v>
      </c>
      <c r="T36" s="124">
        <v>0</v>
      </c>
      <c r="U36" s="124">
        <v>0</v>
      </c>
      <c r="V36" s="116">
        <v>0</v>
      </c>
      <c r="W36" s="117">
        <v>0</v>
      </c>
    </row>
    <row r="37" spans="1:23" ht="21" customHeight="1">
      <c r="A37" s="67">
        <v>36</v>
      </c>
      <c r="B37" s="73" t="s">
        <v>59</v>
      </c>
      <c r="C37" s="101">
        <v>0</v>
      </c>
      <c r="D37" s="101">
        <v>0</v>
      </c>
      <c r="E37" s="99">
        <v>483</v>
      </c>
      <c r="F37" s="81">
        <v>3503702</v>
      </c>
      <c r="G37" s="81">
        <v>0</v>
      </c>
      <c r="H37" s="81">
        <v>0</v>
      </c>
      <c r="I37" s="81">
        <v>27227</v>
      </c>
      <c r="J37" s="81">
        <v>560272192</v>
      </c>
      <c r="K37" s="81">
        <v>409104097</v>
      </c>
      <c r="L37" s="81">
        <v>137183057</v>
      </c>
      <c r="M37" s="81">
        <v>13985038</v>
      </c>
      <c r="N37" s="81">
        <v>1099</v>
      </c>
      <c r="O37" s="81">
        <v>55134866</v>
      </c>
      <c r="P37" s="112" t="s">
        <v>60</v>
      </c>
      <c r="Q37" s="124"/>
      <c r="R37" s="124">
        <v>0</v>
      </c>
      <c r="S37" s="124">
        <v>0</v>
      </c>
      <c r="T37" s="124">
        <v>0</v>
      </c>
      <c r="U37" s="124">
        <v>0</v>
      </c>
      <c r="V37" s="116">
        <v>0</v>
      </c>
      <c r="W37" s="117">
        <v>0</v>
      </c>
    </row>
    <row r="38" spans="1:23" ht="21" customHeight="1">
      <c r="A38" s="75">
        <v>44</v>
      </c>
      <c r="B38" s="76" t="s">
        <v>61</v>
      </c>
      <c r="C38" s="102">
        <v>0</v>
      </c>
      <c r="D38" s="102">
        <v>0</v>
      </c>
      <c r="E38" s="100">
        <v>1201</v>
      </c>
      <c r="F38" s="82">
        <v>9142711</v>
      </c>
      <c r="G38" s="81">
        <v>0</v>
      </c>
      <c r="H38" s="81">
        <v>0</v>
      </c>
      <c r="I38" s="81">
        <v>54646</v>
      </c>
      <c r="J38" s="81">
        <v>1260180116</v>
      </c>
      <c r="K38" s="81">
        <v>917603470</v>
      </c>
      <c r="L38" s="81">
        <v>311913058</v>
      </c>
      <c r="M38" s="82">
        <v>30663588</v>
      </c>
      <c r="N38" s="82">
        <v>2365</v>
      </c>
      <c r="O38" s="82">
        <v>150245834</v>
      </c>
      <c r="P38" s="118" t="s">
        <v>62</v>
      </c>
      <c r="Q38" s="125"/>
      <c r="R38" s="125">
        <v>0</v>
      </c>
      <c r="S38" s="125">
        <v>0</v>
      </c>
      <c r="T38" s="125">
        <v>0</v>
      </c>
      <c r="U38" s="125">
        <v>0</v>
      </c>
      <c r="V38" s="119">
        <v>4</v>
      </c>
      <c r="W38" s="120">
        <v>8744</v>
      </c>
    </row>
    <row r="39" spans="1:23" ht="21" customHeight="1">
      <c r="A39" s="67">
        <v>45</v>
      </c>
      <c r="B39" s="73" t="s">
        <v>102</v>
      </c>
      <c r="C39" s="101">
        <v>0</v>
      </c>
      <c r="D39" s="101">
        <v>0</v>
      </c>
      <c r="E39" s="98">
        <v>1807</v>
      </c>
      <c r="F39" s="80">
        <v>13094781</v>
      </c>
      <c r="G39" s="80">
        <v>0</v>
      </c>
      <c r="H39" s="80">
        <v>0</v>
      </c>
      <c r="I39" s="80">
        <v>71023</v>
      </c>
      <c r="J39" s="80">
        <v>1697706135</v>
      </c>
      <c r="K39" s="80">
        <v>1238658189</v>
      </c>
      <c r="L39" s="80">
        <v>414756042</v>
      </c>
      <c r="M39" s="81">
        <v>44291904</v>
      </c>
      <c r="N39" s="81">
        <v>3116</v>
      </c>
      <c r="O39" s="81">
        <v>179460394</v>
      </c>
      <c r="P39" s="112" t="s">
        <v>62</v>
      </c>
      <c r="Q39" s="124"/>
      <c r="R39" s="124">
        <v>0</v>
      </c>
      <c r="S39" s="124">
        <v>0</v>
      </c>
      <c r="T39" s="124">
        <v>0</v>
      </c>
      <c r="U39" s="124">
        <v>0</v>
      </c>
      <c r="V39" s="114">
        <v>8</v>
      </c>
      <c r="W39" s="115">
        <v>127078</v>
      </c>
    </row>
    <row r="40" spans="1:23" ht="21" customHeight="1">
      <c r="A40" s="77">
        <v>46</v>
      </c>
      <c r="B40" s="13" t="s">
        <v>107</v>
      </c>
      <c r="C40" s="102">
        <v>2</v>
      </c>
      <c r="D40" s="102">
        <v>938331</v>
      </c>
      <c r="E40" s="100">
        <v>997</v>
      </c>
      <c r="F40" s="82">
        <v>9775778</v>
      </c>
      <c r="G40" s="82">
        <v>0</v>
      </c>
      <c r="H40" s="82">
        <v>0</v>
      </c>
      <c r="I40" s="82">
        <v>85499</v>
      </c>
      <c r="J40" s="82">
        <v>1770278327</v>
      </c>
      <c r="K40" s="82">
        <v>1277407458</v>
      </c>
      <c r="L40" s="82">
        <v>443218367</v>
      </c>
      <c r="M40" s="82">
        <v>49652502</v>
      </c>
      <c r="N40" s="82">
        <v>2847</v>
      </c>
      <c r="O40" s="82">
        <v>180306357</v>
      </c>
      <c r="P40" s="126" t="s">
        <v>62</v>
      </c>
      <c r="Q40" s="127"/>
      <c r="R40" s="127">
        <v>0</v>
      </c>
      <c r="S40" s="127">
        <v>0</v>
      </c>
      <c r="T40" s="127">
        <v>0</v>
      </c>
      <c r="U40" s="127">
        <v>0</v>
      </c>
      <c r="V40" s="119">
        <v>6</v>
      </c>
      <c r="W40" s="120">
        <v>111152</v>
      </c>
    </row>
    <row r="41" spans="1:23" ht="21" customHeight="1">
      <c r="A41" s="10"/>
      <c r="B41" s="68" t="s">
        <v>63</v>
      </c>
      <c r="C41" s="105">
        <v>2</v>
      </c>
      <c r="D41" s="105">
        <v>938331</v>
      </c>
      <c r="E41" s="106">
        <v>14979</v>
      </c>
      <c r="F41" s="107">
        <v>126994406</v>
      </c>
      <c r="G41" s="84">
        <v>0</v>
      </c>
      <c r="H41" s="84">
        <v>0</v>
      </c>
      <c r="I41" s="84">
        <v>872657</v>
      </c>
      <c r="J41" s="84">
        <v>18855844758</v>
      </c>
      <c r="K41" s="107">
        <v>13704577307</v>
      </c>
      <c r="L41" s="84">
        <v>4556450825</v>
      </c>
      <c r="M41" s="83">
        <v>594816626</v>
      </c>
      <c r="N41" s="83">
        <v>32239</v>
      </c>
      <c r="O41" s="83">
        <v>1982193210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96">
        <v>0</v>
      </c>
      <c r="V41" s="106">
        <v>45</v>
      </c>
      <c r="W41" s="107">
        <v>679852</v>
      </c>
    </row>
    <row r="42" spans="1:23" ht="21" customHeight="1">
      <c r="A42" s="10"/>
      <c r="B42" s="68" t="s">
        <v>64</v>
      </c>
      <c r="C42" s="104">
        <v>23</v>
      </c>
      <c r="D42" s="104">
        <v>1630850</v>
      </c>
      <c r="E42" s="96">
        <v>67657</v>
      </c>
      <c r="F42" s="83">
        <v>583316901</v>
      </c>
      <c r="G42" s="84">
        <v>1</v>
      </c>
      <c r="H42" s="84">
        <v>66100</v>
      </c>
      <c r="I42" s="84">
        <v>4224323</v>
      </c>
      <c r="J42" s="84">
        <v>88254757753</v>
      </c>
      <c r="K42" s="83">
        <v>64344786100</v>
      </c>
      <c r="L42" s="84">
        <v>21151729144</v>
      </c>
      <c r="M42" s="83">
        <v>2758242509</v>
      </c>
      <c r="N42" s="83">
        <v>163847</v>
      </c>
      <c r="O42" s="83">
        <v>9224358305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96">
        <v>0</v>
      </c>
      <c r="V42" s="96">
        <v>290</v>
      </c>
      <c r="W42" s="83">
        <v>5982313</v>
      </c>
    </row>
    <row r="43" spans="1:23" ht="21" customHeight="1">
      <c r="A43" s="10"/>
      <c r="C43" s="105"/>
      <c r="D43" s="105"/>
      <c r="E43" s="96"/>
      <c r="F43" s="83"/>
      <c r="G43" s="84"/>
      <c r="H43" s="84"/>
      <c r="I43" s="84"/>
      <c r="J43" s="84"/>
      <c r="K43" s="83"/>
      <c r="L43" s="84"/>
      <c r="M43" s="83"/>
      <c r="N43" s="83"/>
      <c r="O43" s="83"/>
      <c r="P43" s="121"/>
      <c r="Q43" s="113"/>
      <c r="R43" s="113">
        <v>0</v>
      </c>
      <c r="S43" s="113">
        <v>0</v>
      </c>
      <c r="T43" s="113">
        <v>0</v>
      </c>
      <c r="U43" s="113">
        <v>0</v>
      </c>
      <c r="V43" s="116"/>
      <c r="W43" s="117"/>
    </row>
    <row r="44" spans="1:23" ht="21" customHeight="1">
      <c r="A44" s="67">
        <v>301</v>
      </c>
      <c r="B44" s="68" t="s">
        <v>65</v>
      </c>
      <c r="C44" s="101">
        <v>0</v>
      </c>
      <c r="D44" s="101">
        <v>0</v>
      </c>
      <c r="E44" s="99">
        <v>162</v>
      </c>
      <c r="F44" s="81">
        <v>1150318</v>
      </c>
      <c r="G44" s="108">
        <v>0</v>
      </c>
      <c r="H44" s="108">
        <v>0</v>
      </c>
      <c r="I44" s="108">
        <v>21976</v>
      </c>
      <c r="J44" s="108">
        <v>435827037</v>
      </c>
      <c r="K44" s="81">
        <v>305548029</v>
      </c>
      <c r="L44" s="108">
        <v>118612490</v>
      </c>
      <c r="M44" s="81">
        <v>11666518</v>
      </c>
      <c r="N44" s="81">
        <v>173</v>
      </c>
      <c r="O44" s="81">
        <v>26324705</v>
      </c>
      <c r="P44" s="112" t="s">
        <v>66</v>
      </c>
      <c r="Q44" s="113"/>
      <c r="R44" s="113">
        <v>0</v>
      </c>
      <c r="S44" s="113">
        <v>0</v>
      </c>
      <c r="T44" s="113">
        <v>0</v>
      </c>
      <c r="U44" s="113">
        <v>0</v>
      </c>
      <c r="V44" s="116">
        <v>0</v>
      </c>
      <c r="W44" s="117">
        <v>0</v>
      </c>
    </row>
    <row r="45" spans="1:23" ht="21" customHeight="1">
      <c r="A45" s="67">
        <v>302</v>
      </c>
      <c r="B45" s="68" t="s">
        <v>67</v>
      </c>
      <c r="C45" s="101">
        <v>1</v>
      </c>
      <c r="D45" s="101">
        <v>2760</v>
      </c>
      <c r="E45" s="99">
        <v>760</v>
      </c>
      <c r="F45" s="81">
        <v>5389597</v>
      </c>
      <c r="G45" s="108">
        <v>0</v>
      </c>
      <c r="H45" s="108">
        <v>0</v>
      </c>
      <c r="I45" s="108">
        <v>32762</v>
      </c>
      <c r="J45" s="108">
        <v>497856277</v>
      </c>
      <c r="K45" s="81">
        <v>351192771</v>
      </c>
      <c r="L45" s="108">
        <v>124758986</v>
      </c>
      <c r="M45" s="81">
        <v>21904520</v>
      </c>
      <c r="N45" s="81">
        <v>295</v>
      </c>
      <c r="O45" s="81">
        <v>33997280</v>
      </c>
      <c r="P45" s="112" t="s">
        <v>0</v>
      </c>
      <c r="Q45" s="113"/>
      <c r="R45" s="113">
        <v>0</v>
      </c>
      <c r="S45" s="113">
        <v>0</v>
      </c>
      <c r="T45" s="113">
        <v>0</v>
      </c>
      <c r="U45" s="113">
        <v>0</v>
      </c>
      <c r="V45" s="116">
        <v>0</v>
      </c>
      <c r="W45" s="117">
        <v>0</v>
      </c>
    </row>
    <row r="46" spans="1:23" ht="21" customHeight="1">
      <c r="A46" s="67">
        <v>303</v>
      </c>
      <c r="B46" s="68" t="s">
        <v>68</v>
      </c>
      <c r="C46" s="101">
        <v>0</v>
      </c>
      <c r="D46" s="101">
        <v>0</v>
      </c>
      <c r="E46" s="99">
        <v>5831</v>
      </c>
      <c r="F46" s="81">
        <v>39943164</v>
      </c>
      <c r="G46" s="108">
        <v>0</v>
      </c>
      <c r="H46" s="108">
        <v>0</v>
      </c>
      <c r="I46" s="108">
        <v>243589</v>
      </c>
      <c r="J46" s="108">
        <v>4060934144</v>
      </c>
      <c r="K46" s="81">
        <v>2929844257</v>
      </c>
      <c r="L46" s="108">
        <v>991093772</v>
      </c>
      <c r="M46" s="81">
        <v>139996115</v>
      </c>
      <c r="N46" s="81">
        <v>4771</v>
      </c>
      <c r="O46" s="81">
        <v>339232477</v>
      </c>
      <c r="P46" s="112" t="s">
        <v>69</v>
      </c>
      <c r="Q46" s="113"/>
      <c r="R46" s="113">
        <v>0</v>
      </c>
      <c r="S46" s="113">
        <v>0</v>
      </c>
      <c r="T46" s="113">
        <v>0</v>
      </c>
      <c r="U46" s="113">
        <v>0</v>
      </c>
      <c r="V46" s="116">
        <v>0</v>
      </c>
      <c r="W46" s="117">
        <v>0</v>
      </c>
    </row>
    <row r="47" spans="1:23" ht="21" customHeight="1">
      <c r="A47" s="10"/>
      <c r="B47" s="68" t="s">
        <v>70</v>
      </c>
      <c r="C47" s="105">
        <v>1</v>
      </c>
      <c r="D47" s="105">
        <v>2760</v>
      </c>
      <c r="E47" s="96">
        <v>6753</v>
      </c>
      <c r="F47" s="83">
        <v>46483079</v>
      </c>
      <c r="G47" s="84">
        <v>0</v>
      </c>
      <c r="H47" s="84">
        <v>0</v>
      </c>
      <c r="I47" s="84">
        <v>298327</v>
      </c>
      <c r="J47" s="84">
        <v>4994617458</v>
      </c>
      <c r="K47" s="83">
        <v>3586585057</v>
      </c>
      <c r="L47" s="84">
        <v>1234465248</v>
      </c>
      <c r="M47" s="83">
        <v>173567153</v>
      </c>
      <c r="N47" s="83">
        <v>5239</v>
      </c>
      <c r="O47" s="83">
        <v>399554462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96">
        <v>0</v>
      </c>
      <c r="V47" s="96">
        <v>0</v>
      </c>
      <c r="W47" s="83">
        <v>0</v>
      </c>
    </row>
    <row r="48" spans="1:23" ht="21" customHeight="1">
      <c r="A48" s="10"/>
      <c r="C48" s="105"/>
      <c r="D48" s="105"/>
      <c r="E48" s="96"/>
      <c r="F48" s="83"/>
      <c r="G48" s="84"/>
      <c r="H48" s="84"/>
      <c r="I48" s="84"/>
      <c r="J48" s="84"/>
      <c r="K48" s="83"/>
      <c r="L48" s="84"/>
      <c r="M48" s="83"/>
      <c r="N48" s="83"/>
      <c r="O48" s="83"/>
      <c r="P48" s="83"/>
      <c r="Q48" s="83"/>
      <c r="R48" s="83"/>
      <c r="S48" s="83"/>
      <c r="T48" s="83"/>
      <c r="U48" s="96"/>
      <c r="V48" s="96"/>
      <c r="W48" s="83"/>
    </row>
    <row r="49" spans="1:23" ht="21" customHeight="1">
      <c r="A49" s="78"/>
      <c r="B49" s="76" t="s">
        <v>71</v>
      </c>
      <c r="C49" s="109">
        <v>24</v>
      </c>
      <c r="D49" s="109">
        <v>1633610</v>
      </c>
      <c r="E49" s="110">
        <v>74410</v>
      </c>
      <c r="F49" s="85">
        <v>629799980</v>
      </c>
      <c r="G49" s="111">
        <v>1</v>
      </c>
      <c r="H49" s="111">
        <v>66100</v>
      </c>
      <c r="I49" s="111">
        <v>4522650</v>
      </c>
      <c r="J49" s="111">
        <v>93249375211</v>
      </c>
      <c r="K49" s="85">
        <v>67931371157</v>
      </c>
      <c r="L49" s="111">
        <v>22386194392</v>
      </c>
      <c r="M49" s="85">
        <v>2931809662</v>
      </c>
      <c r="N49" s="85">
        <v>169086</v>
      </c>
      <c r="O49" s="85">
        <v>9623912767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110">
        <v>0</v>
      </c>
      <c r="V49" s="110">
        <v>290</v>
      </c>
      <c r="W49" s="85">
        <v>5982313</v>
      </c>
    </row>
    <row r="50" spans="1:2" ht="15.75" customHeight="1">
      <c r="A50" s="74"/>
      <c r="B50" s="74"/>
    </row>
  </sheetData>
  <sheetProtection/>
  <mergeCells count="9">
    <mergeCell ref="N3:O3"/>
    <mergeCell ref="V3:W3"/>
    <mergeCell ref="C3:H3"/>
    <mergeCell ref="E5:F5"/>
    <mergeCell ref="C5:D5"/>
    <mergeCell ref="C4:F4"/>
    <mergeCell ref="G4:H4"/>
    <mergeCell ref="I3:J3"/>
    <mergeCell ref="K3:M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71"/>
  <sheetViews>
    <sheetView showGridLines="0" view="pageBreakPreview" zoomScaleNormal="87" zoomScaleSheetLayoutView="100" zoomScalePageLayoutView="0" workbookViewId="0" topLeftCell="A1">
      <pane xSplit="2" ySplit="6" topLeftCell="C31" activePane="bottomRight" state="frozen"/>
      <selection pane="topLeft" activeCell="F24" sqref="F24"/>
      <selection pane="topRight" activeCell="F24" sqref="F24"/>
      <selection pane="bottomLeft" activeCell="F24" sqref="F24"/>
      <selection pane="bottomRight" activeCell="C7" sqref="C7:N49"/>
    </sheetView>
  </sheetViews>
  <sheetFormatPr defaultColWidth="10.75390625" defaultRowHeight="13.5"/>
  <cols>
    <col min="1" max="1" width="4.50390625" style="139" customWidth="1"/>
    <col min="2" max="2" width="10.75390625" style="139" customWidth="1"/>
    <col min="3" max="3" width="6.375" style="139" customWidth="1"/>
    <col min="4" max="4" width="12.125" style="139" customWidth="1"/>
    <col min="5" max="5" width="6.375" style="139" customWidth="1"/>
    <col min="6" max="6" width="12.00390625" style="139" customWidth="1"/>
    <col min="7" max="7" width="5.375" style="139" customWidth="1"/>
    <col min="8" max="8" width="14.625" style="139" customWidth="1"/>
    <col min="9" max="9" width="4.625" style="139" customWidth="1"/>
    <col min="10" max="10" width="9.00390625" style="139" customWidth="1"/>
    <col min="11" max="11" width="6.875" style="139" customWidth="1"/>
    <col min="12" max="12" width="11.875" style="139" customWidth="1"/>
    <col min="13" max="13" width="7.25390625" style="139" customWidth="1"/>
    <col min="14" max="14" width="13.875" style="139" customWidth="1"/>
    <col min="15" max="15" width="6.75390625" style="139" customWidth="1"/>
    <col min="16" max="16384" width="10.75390625" style="139" customWidth="1"/>
  </cols>
  <sheetData>
    <row r="1" ht="23.25" customHeight="1">
      <c r="C1" s="152" t="s">
        <v>124</v>
      </c>
    </row>
    <row r="2" spans="2:14" ht="21" customHeight="1">
      <c r="B2" s="141"/>
      <c r="N2" s="153" t="s">
        <v>92</v>
      </c>
    </row>
    <row r="3" spans="1:15" ht="21" customHeight="1">
      <c r="A3" s="38"/>
      <c r="B3" s="20"/>
      <c r="C3" s="38"/>
      <c r="D3" s="20"/>
      <c r="E3" s="20"/>
      <c r="F3" s="20"/>
      <c r="G3" s="20"/>
      <c r="H3" s="20"/>
      <c r="I3" s="20"/>
      <c r="J3" s="20"/>
      <c r="K3" s="20"/>
      <c r="L3" s="20"/>
      <c r="M3" s="20"/>
      <c r="N3" s="154"/>
      <c r="O3" s="15"/>
    </row>
    <row r="4" spans="1:24" ht="21" customHeight="1">
      <c r="A4" s="70"/>
      <c r="C4" s="327" t="s">
        <v>125</v>
      </c>
      <c r="D4" s="320"/>
      <c r="E4" s="327" t="s">
        <v>158</v>
      </c>
      <c r="F4" s="328"/>
      <c r="G4" s="305" t="s">
        <v>126</v>
      </c>
      <c r="H4" s="306"/>
      <c r="I4" s="305" t="s">
        <v>127</v>
      </c>
      <c r="J4" s="329"/>
      <c r="K4" s="330" t="s">
        <v>159</v>
      </c>
      <c r="L4" s="291"/>
      <c r="M4" s="310" t="s">
        <v>128</v>
      </c>
      <c r="N4" s="311"/>
      <c r="O4" s="15"/>
      <c r="Q4" s="155"/>
      <c r="R4" s="155"/>
      <c r="S4" s="155"/>
      <c r="T4" s="155"/>
      <c r="U4" s="155"/>
      <c r="V4" s="155"/>
      <c r="W4" s="155"/>
      <c r="X4" s="155"/>
    </row>
    <row r="5" spans="1:24" ht="21" customHeight="1">
      <c r="A5" s="57" t="s">
        <v>2</v>
      </c>
      <c r="C5" s="38"/>
      <c r="D5" s="38"/>
      <c r="E5" s="38"/>
      <c r="F5" s="21"/>
      <c r="G5" s="130"/>
      <c r="H5" s="38"/>
      <c r="I5" s="130"/>
      <c r="J5" s="38"/>
      <c r="K5" s="130"/>
      <c r="L5" s="38"/>
      <c r="M5" s="38"/>
      <c r="N5" s="21"/>
      <c r="O5" s="15"/>
      <c r="Q5" s="155"/>
      <c r="S5" s="155"/>
      <c r="T5" s="155"/>
      <c r="V5" s="155"/>
      <c r="W5" s="155"/>
      <c r="X5" s="155"/>
    </row>
    <row r="6" spans="1:24" ht="21" customHeight="1">
      <c r="A6" s="57" t="s">
        <v>3</v>
      </c>
      <c r="B6" s="156" t="s">
        <v>4</v>
      </c>
      <c r="C6" s="129" t="s">
        <v>5</v>
      </c>
      <c r="D6" s="129" t="s">
        <v>7</v>
      </c>
      <c r="E6" s="129" t="s">
        <v>5</v>
      </c>
      <c r="F6" s="40" t="s">
        <v>7</v>
      </c>
      <c r="G6" s="41" t="s">
        <v>5</v>
      </c>
      <c r="H6" s="129" t="s">
        <v>7</v>
      </c>
      <c r="I6" s="270" t="s">
        <v>5</v>
      </c>
      <c r="J6" s="129" t="s">
        <v>7</v>
      </c>
      <c r="K6" s="41" t="s">
        <v>5</v>
      </c>
      <c r="L6" s="129" t="s">
        <v>7</v>
      </c>
      <c r="M6" s="129" t="s">
        <v>5</v>
      </c>
      <c r="N6" s="40" t="s">
        <v>7</v>
      </c>
      <c r="O6" s="15"/>
      <c r="Q6" s="155"/>
      <c r="R6" s="155"/>
      <c r="S6" s="155"/>
      <c r="T6" s="155"/>
      <c r="U6" s="155"/>
      <c r="V6" s="155"/>
      <c r="W6" s="155"/>
      <c r="X6" s="155"/>
    </row>
    <row r="7" spans="1:24" ht="21" customHeight="1">
      <c r="A7" s="34">
        <v>1</v>
      </c>
      <c r="B7" s="8" t="s">
        <v>8</v>
      </c>
      <c r="C7" s="157">
        <v>93</v>
      </c>
      <c r="D7" s="157">
        <v>39625875</v>
      </c>
      <c r="E7" s="157">
        <v>287</v>
      </c>
      <c r="F7" s="157">
        <v>14350000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380</v>
      </c>
      <c r="N7" s="158">
        <v>53975875</v>
      </c>
      <c r="O7" s="15"/>
      <c r="Q7" s="155"/>
      <c r="S7" s="155"/>
      <c r="T7" s="155"/>
      <c r="V7" s="155"/>
      <c r="W7" s="155"/>
      <c r="X7" s="155"/>
    </row>
    <row r="8" spans="1:24" ht="21" customHeight="1">
      <c r="A8" s="69">
        <v>2</v>
      </c>
      <c r="B8" s="140" t="s">
        <v>9</v>
      </c>
      <c r="C8" s="159">
        <v>39</v>
      </c>
      <c r="D8" s="159">
        <v>16300000</v>
      </c>
      <c r="E8" s="159">
        <v>93</v>
      </c>
      <c r="F8" s="159">
        <v>4650000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36">
        <v>132</v>
      </c>
      <c r="N8" s="136">
        <v>20950000</v>
      </c>
      <c r="O8" s="15"/>
      <c r="Q8" s="155"/>
      <c r="S8" s="155"/>
      <c r="T8" s="155"/>
      <c r="V8" s="155"/>
      <c r="W8" s="155"/>
      <c r="X8" s="155"/>
    </row>
    <row r="9" spans="1:24" ht="21" customHeight="1">
      <c r="A9" s="69">
        <v>3</v>
      </c>
      <c r="B9" s="140" t="s">
        <v>11</v>
      </c>
      <c r="C9" s="159">
        <v>63</v>
      </c>
      <c r="D9" s="159">
        <v>20828159</v>
      </c>
      <c r="E9" s="159">
        <v>193</v>
      </c>
      <c r="F9" s="159">
        <v>9650000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36">
        <v>256</v>
      </c>
      <c r="N9" s="136">
        <v>30478159</v>
      </c>
      <c r="O9" s="15"/>
      <c r="Q9" s="155"/>
      <c r="S9" s="155"/>
      <c r="T9" s="155"/>
      <c r="V9" s="155"/>
      <c r="W9" s="155"/>
      <c r="X9" s="155"/>
    </row>
    <row r="10" spans="1:24" ht="21" customHeight="1">
      <c r="A10" s="69">
        <v>4</v>
      </c>
      <c r="B10" s="140" t="s">
        <v>13</v>
      </c>
      <c r="C10" s="159">
        <v>34</v>
      </c>
      <c r="D10" s="159">
        <v>14264000</v>
      </c>
      <c r="E10" s="159">
        <v>178</v>
      </c>
      <c r="F10" s="159">
        <v>8900000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36">
        <v>212</v>
      </c>
      <c r="N10" s="136">
        <v>23164000</v>
      </c>
      <c r="O10" s="15"/>
      <c r="Q10" s="155"/>
      <c r="S10" s="155"/>
      <c r="T10" s="155"/>
      <c r="V10" s="155"/>
      <c r="W10" s="155"/>
      <c r="X10" s="155"/>
    </row>
    <row r="11" spans="1:24" ht="21" customHeight="1">
      <c r="A11" s="69">
        <v>5</v>
      </c>
      <c r="B11" s="140" t="s">
        <v>15</v>
      </c>
      <c r="C11" s="159">
        <v>18</v>
      </c>
      <c r="D11" s="159">
        <v>7544000</v>
      </c>
      <c r="E11" s="159">
        <v>59</v>
      </c>
      <c r="F11" s="159">
        <v>2950000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37">
        <v>77</v>
      </c>
      <c r="N11" s="136">
        <v>10494000</v>
      </c>
      <c r="O11" s="15"/>
      <c r="Q11" s="155"/>
      <c r="S11" s="155"/>
      <c r="T11" s="155"/>
      <c r="V11" s="155"/>
      <c r="W11" s="155"/>
      <c r="X11" s="155"/>
    </row>
    <row r="12" spans="1:24" ht="21" customHeight="1">
      <c r="A12" s="34">
        <v>6</v>
      </c>
      <c r="B12" s="8" t="s">
        <v>17</v>
      </c>
      <c r="C12" s="157">
        <v>25</v>
      </c>
      <c r="D12" s="157">
        <v>10468000</v>
      </c>
      <c r="E12" s="157">
        <v>51</v>
      </c>
      <c r="F12" s="157">
        <v>2550000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8">
        <v>76</v>
      </c>
      <c r="N12" s="158">
        <v>13018000</v>
      </c>
      <c r="O12" s="15"/>
      <c r="Q12" s="155"/>
      <c r="S12" s="155"/>
      <c r="T12" s="155"/>
      <c r="V12" s="155"/>
      <c r="W12" s="155"/>
      <c r="X12" s="155"/>
    </row>
    <row r="13" spans="1:24" ht="21" customHeight="1">
      <c r="A13" s="69">
        <v>7</v>
      </c>
      <c r="B13" s="140" t="s">
        <v>19</v>
      </c>
      <c r="C13" s="159">
        <v>7</v>
      </c>
      <c r="D13" s="159">
        <v>2940000</v>
      </c>
      <c r="E13" s="159">
        <v>42</v>
      </c>
      <c r="F13" s="159">
        <v>2100000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36">
        <v>49</v>
      </c>
      <c r="N13" s="136">
        <v>5040000</v>
      </c>
      <c r="O13" s="15"/>
      <c r="Q13" s="155"/>
      <c r="S13" s="155"/>
      <c r="T13" s="155"/>
      <c r="V13" s="155"/>
      <c r="W13" s="155"/>
      <c r="X13" s="155"/>
    </row>
    <row r="14" spans="1:24" ht="21" customHeight="1">
      <c r="A14" s="69">
        <v>8</v>
      </c>
      <c r="B14" s="140" t="s">
        <v>21</v>
      </c>
      <c r="C14" s="159">
        <v>9</v>
      </c>
      <c r="D14" s="159">
        <v>3344000</v>
      </c>
      <c r="E14" s="159">
        <v>35</v>
      </c>
      <c r="F14" s="159">
        <v>1750000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36">
        <v>44</v>
      </c>
      <c r="N14" s="136">
        <v>5094000</v>
      </c>
      <c r="O14" s="15"/>
      <c r="Q14" s="155"/>
      <c r="S14" s="155"/>
      <c r="T14" s="155"/>
      <c r="V14" s="155"/>
      <c r="W14" s="155"/>
      <c r="X14" s="155"/>
    </row>
    <row r="15" spans="1:24" ht="21" customHeight="1">
      <c r="A15" s="69">
        <v>9</v>
      </c>
      <c r="B15" s="140" t="s">
        <v>23</v>
      </c>
      <c r="C15" s="159">
        <v>10</v>
      </c>
      <c r="D15" s="159">
        <v>4440000</v>
      </c>
      <c r="E15" s="159">
        <v>45</v>
      </c>
      <c r="F15" s="159">
        <v>2250000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36">
        <v>55</v>
      </c>
      <c r="N15" s="136">
        <v>6690000</v>
      </c>
      <c r="O15" s="15"/>
      <c r="Q15" s="155"/>
      <c r="S15" s="155"/>
      <c r="T15" s="155"/>
      <c r="V15" s="155"/>
      <c r="W15" s="155"/>
      <c r="X15" s="155"/>
    </row>
    <row r="16" spans="1:24" ht="21" customHeight="1">
      <c r="A16" s="69">
        <v>10</v>
      </c>
      <c r="B16" s="140" t="s">
        <v>25</v>
      </c>
      <c r="C16" s="160">
        <v>24</v>
      </c>
      <c r="D16" s="160">
        <v>9215640</v>
      </c>
      <c r="E16" s="160">
        <v>70</v>
      </c>
      <c r="F16" s="160">
        <v>3500000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37">
        <v>94</v>
      </c>
      <c r="N16" s="137">
        <v>12715640</v>
      </c>
      <c r="O16" s="15"/>
      <c r="Q16" s="155"/>
      <c r="S16" s="155"/>
      <c r="T16" s="155"/>
      <c r="V16" s="155"/>
      <c r="W16" s="155"/>
      <c r="X16" s="155"/>
    </row>
    <row r="17" spans="1:24" ht="21" customHeight="1">
      <c r="A17" s="34">
        <v>11</v>
      </c>
      <c r="B17" s="8" t="s">
        <v>27</v>
      </c>
      <c r="C17" s="159">
        <v>21</v>
      </c>
      <c r="D17" s="159">
        <v>8820000</v>
      </c>
      <c r="E17" s="159">
        <v>50</v>
      </c>
      <c r="F17" s="159">
        <v>2500000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8">
        <v>71</v>
      </c>
      <c r="N17" s="161">
        <v>11320000</v>
      </c>
      <c r="O17" s="15"/>
      <c r="Q17" s="155"/>
      <c r="S17" s="155"/>
      <c r="T17" s="155"/>
      <c r="V17" s="155"/>
      <c r="W17" s="155"/>
      <c r="X17" s="155"/>
    </row>
    <row r="18" spans="1:24" ht="21" customHeight="1">
      <c r="A18" s="69">
        <v>12</v>
      </c>
      <c r="B18" s="140" t="s">
        <v>29</v>
      </c>
      <c r="C18" s="159">
        <v>5</v>
      </c>
      <c r="D18" s="159">
        <v>2100000</v>
      </c>
      <c r="E18" s="159">
        <v>36</v>
      </c>
      <c r="F18" s="159">
        <v>1800000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36">
        <v>41</v>
      </c>
      <c r="N18" s="161">
        <v>3900000</v>
      </c>
      <c r="O18" s="15"/>
      <c r="Q18" s="155"/>
      <c r="S18" s="155"/>
      <c r="T18" s="155"/>
      <c r="V18" s="155"/>
      <c r="W18" s="155"/>
      <c r="X18" s="155"/>
    </row>
    <row r="19" spans="1:24" ht="21" customHeight="1">
      <c r="A19" s="69">
        <v>13</v>
      </c>
      <c r="B19" s="140" t="s">
        <v>31</v>
      </c>
      <c r="C19" s="159">
        <v>16</v>
      </c>
      <c r="D19" s="159">
        <v>6300000</v>
      </c>
      <c r="E19" s="159">
        <v>48</v>
      </c>
      <c r="F19" s="159">
        <v>2350000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36">
        <v>64</v>
      </c>
      <c r="N19" s="161">
        <v>8650000</v>
      </c>
      <c r="O19" s="15"/>
      <c r="Q19" s="155"/>
      <c r="S19" s="155"/>
      <c r="T19" s="155"/>
      <c r="V19" s="155"/>
      <c r="W19" s="155"/>
      <c r="X19" s="155"/>
    </row>
    <row r="20" spans="1:24" ht="21" customHeight="1">
      <c r="A20" s="70"/>
      <c r="B20" s="140" t="s">
        <v>33</v>
      </c>
      <c r="C20" s="135">
        <v>364</v>
      </c>
      <c r="D20" s="135">
        <v>146189674</v>
      </c>
      <c r="E20" s="135">
        <v>1187</v>
      </c>
      <c r="F20" s="135">
        <v>59300000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1551</v>
      </c>
      <c r="N20" s="162">
        <v>205489674</v>
      </c>
      <c r="O20" s="15"/>
      <c r="Q20" s="155"/>
      <c r="S20" s="155"/>
      <c r="T20" s="155"/>
      <c r="V20" s="155"/>
      <c r="W20" s="155"/>
      <c r="X20" s="155"/>
    </row>
    <row r="21" spans="1:24" ht="21" customHeight="1">
      <c r="A21" s="70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38"/>
      <c r="O21" s="15"/>
      <c r="Q21" s="155"/>
      <c r="S21" s="155"/>
      <c r="T21" s="155"/>
      <c r="V21" s="155"/>
      <c r="W21" s="155"/>
      <c r="X21" s="155"/>
    </row>
    <row r="22" spans="1:24" ht="21" customHeight="1">
      <c r="A22" s="69">
        <v>14</v>
      </c>
      <c r="B22" s="140" t="s">
        <v>34</v>
      </c>
      <c r="C22" s="159">
        <v>4</v>
      </c>
      <c r="D22" s="159">
        <v>1680000</v>
      </c>
      <c r="E22" s="159">
        <v>16</v>
      </c>
      <c r="F22" s="159">
        <v>800000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36">
        <v>20</v>
      </c>
      <c r="N22" s="161">
        <v>2480000</v>
      </c>
      <c r="O22" s="15"/>
      <c r="Q22" s="155"/>
      <c r="S22" s="155"/>
      <c r="T22" s="155"/>
      <c r="V22" s="155"/>
      <c r="W22" s="155"/>
      <c r="X22" s="155"/>
    </row>
    <row r="23" spans="1:24" ht="21" customHeight="1">
      <c r="A23" s="69">
        <v>15</v>
      </c>
      <c r="B23" s="140" t="s">
        <v>36</v>
      </c>
      <c r="C23" s="159">
        <v>12</v>
      </c>
      <c r="D23" s="159">
        <v>3360000</v>
      </c>
      <c r="E23" s="159">
        <v>21</v>
      </c>
      <c r="F23" s="159">
        <v>915000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36">
        <v>33</v>
      </c>
      <c r="N23" s="161">
        <v>4275000</v>
      </c>
      <c r="O23" s="15"/>
      <c r="Q23" s="155"/>
      <c r="S23" s="155"/>
      <c r="T23" s="155"/>
      <c r="V23" s="155"/>
      <c r="W23" s="155"/>
      <c r="X23" s="155"/>
    </row>
    <row r="24" spans="1:24" ht="21" customHeight="1">
      <c r="A24" s="34">
        <v>16</v>
      </c>
      <c r="B24" s="8" t="s">
        <v>37</v>
      </c>
      <c r="C24" s="157">
        <v>2</v>
      </c>
      <c r="D24" s="157">
        <v>840000</v>
      </c>
      <c r="E24" s="157">
        <v>10</v>
      </c>
      <c r="F24" s="157">
        <v>500000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8">
        <v>12</v>
      </c>
      <c r="N24" s="163">
        <v>1340000</v>
      </c>
      <c r="O24" s="15"/>
      <c r="Q24" s="155"/>
      <c r="S24" s="155"/>
      <c r="T24" s="155"/>
      <c r="V24" s="155"/>
      <c r="W24" s="155"/>
      <c r="X24" s="155"/>
    </row>
    <row r="25" spans="1:24" ht="21" customHeight="1">
      <c r="A25" s="69">
        <v>17</v>
      </c>
      <c r="B25" s="140" t="s">
        <v>38</v>
      </c>
      <c r="C25" s="159">
        <v>2</v>
      </c>
      <c r="D25" s="159">
        <v>840000</v>
      </c>
      <c r="E25" s="159">
        <v>13</v>
      </c>
      <c r="F25" s="159">
        <v>650000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36">
        <v>15</v>
      </c>
      <c r="N25" s="161">
        <v>1490000</v>
      </c>
      <c r="O25" s="15"/>
      <c r="Q25" s="155"/>
      <c r="S25" s="155"/>
      <c r="T25" s="155"/>
      <c r="V25" s="155"/>
      <c r="W25" s="155"/>
      <c r="X25" s="155"/>
    </row>
    <row r="26" spans="1:24" ht="21" customHeight="1">
      <c r="A26" s="69">
        <v>18</v>
      </c>
      <c r="B26" s="140" t="s">
        <v>40</v>
      </c>
      <c r="C26" s="159">
        <v>0</v>
      </c>
      <c r="D26" s="159">
        <v>0</v>
      </c>
      <c r="E26" s="159">
        <v>7</v>
      </c>
      <c r="F26" s="159">
        <v>350000</v>
      </c>
      <c r="G26" s="159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36">
        <v>7</v>
      </c>
      <c r="N26" s="161">
        <v>350000</v>
      </c>
      <c r="O26" s="15"/>
      <c r="Q26" s="155"/>
      <c r="S26" s="155"/>
      <c r="T26" s="155"/>
      <c r="V26" s="155"/>
      <c r="W26" s="155"/>
      <c r="X26" s="155"/>
    </row>
    <row r="27" spans="1:24" ht="21" customHeight="1">
      <c r="A27" s="69">
        <v>19</v>
      </c>
      <c r="B27" s="140" t="s">
        <v>42</v>
      </c>
      <c r="C27" s="159">
        <v>6</v>
      </c>
      <c r="D27" s="159">
        <v>2520000</v>
      </c>
      <c r="E27" s="159">
        <v>23</v>
      </c>
      <c r="F27" s="159">
        <v>1150000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36">
        <v>29</v>
      </c>
      <c r="N27" s="161">
        <v>3670000</v>
      </c>
      <c r="O27" s="15"/>
      <c r="Q27" s="155"/>
      <c r="S27" s="155"/>
      <c r="T27" s="155"/>
      <c r="V27" s="155"/>
      <c r="W27" s="155"/>
      <c r="X27" s="155"/>
    </row>
    <row r="28" spans="1:24" ht="21" customHeight="1">
      <c r="A28" s="69">
        <v>20</v>
      </c>
      <c r="B28" s="164" t="s">
        <v>44</v>
      </c>
      <c r="C28" s="159">
        <v>6</v>
      </c>
      <c r="D28" s="159">
        <v>2520000</v>
      </c>
      <c r="E28" s="159">
        <v>14</v>
      </c>
      <c r="F28" s="159">
        <v>700000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37">
        <v>20</v>
      </c>
      <c r="N28" s="165">
        <v>3220000</v>
      </c>
      <c r="O28" s="15"/>
      <c r="Q28" s="155"/>
      <c r="S28" s="155"/>
      <c r="T28" s="155"/>
      <c r="V28" s="155"/>
      <c r="W28" s="155"/>
      <c r="X28" s="155"/>
    </row>
    <row r="29" spans="1:24" ht="21" customHeight="1">
      <c r="A29" s="34">
        <v>21</v>
      </c>
      <c r="B29" s="39" t="s">
        <v>45</v>
      </c>
      <c r="C29" s="157">
        <v>2</v>
      </c>
      <c r="D29" s="157">
        <v>840000</v>
      </c>
      <c r="E29" s="157">
        <v>12</v>
      </c>
      <c r="F29" s="157">
        <v>600000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36">
        <v>14</v>
      </c>
      <c r="N29" s="161">
        <v>1440000</v>
      </c>
      <c r="O29" s="15"/>
      <c r="Q29" s="155"/>
      <c r="S29" s="155"/>
      <c r="T29" s="155"/>
      <c r="V29" s="155"/>
      <c r="W29" s="155"/>
      <c r="X29" s="155"/>
    </row>
    <row r="30" spans="1:24" ht="21" customHeight="1">
      <c r="A30" s="69">
        <v>22</v>
      </c>
      <c r="B30" s="140" t="s">
        <v>47</v>
      </c>
      <c r="C30" s="159">
        <v>2</v>
      </c>
      <c r="D30" s="159">
        <v>824000</v>
      </c>
      <c r="E30" s="159">
        <v>5</v>
      </c>
      <c r="F30" s="159">
        <v>250000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36">
        <v>7</v>
      </c>
      <c r="N30" s="161">
        <v>1074000</v>
      </c>
      <c r="O30" s="15"/>
      <c r="Q30" s="155"/>
      <c r="S30" s="155"/>
      <c r="T30" s="155"/>
      <c r="V30" s="155"/>
      <c r="W30" s="155"/>
      <c r="X30" s="155"/>
    </row>
    <row r="31" spans="1:24" ht="21" customHeight="1">
      <c r="A31" s="69">
        <v>27</v>
      </c>
      <c r="B31" s="140" t="s">
        <v>48</v>
      </c>
      <c r="C31" s="159">
        <v>5</v>
      </c>
      <c r="D31" s="159">
        <v>2100000</v>
      </c>
      <c r="E31" s="159">
        <v>13</v>
      </c>
      <c r="F31" s="159">
        <v>650000</v>
      </c>
      <c r="G31" s="159">
        <v>0</v>
      </c>
      <c r="H31" s="159">
        <v>0</v>
      </c>
      <c r="I31" s="159">
        <v>0</v>
      </c>
      <c r="J31" s="159">
        <v>0</v>
      </c>
      <c r="K31" s="159">
        <v>0</v>
      </c>
      <c r="L31" s="159">
        <v>0</v>
      </c>
      <c r="M31" s="136">
        <v>18</v>
      </c>
      <c r="N31" s="161">
        <v>2750000</v>
      </c>
      <c r="O31" s="15"/>
      <c r="Q31" s="155"/>
      <c r="S31" s="155"/>
      <c r="T31" s="155"/>
      <c r="V31" s="155"/>
      <c r="W31" s="155"/>
      <c r="X31" s="155"/>
    </row>
    <row r="32" spans="1:24" ht="21" customHeight="1">
      <c r="A32" s="69">
        <v>28</v>
      </c>
      <c r="B32" s="140" t="s">
        <v>50</v>
      </c>
      <c r="C32" s="159">
        <v>8</v>
      </c>
      <c r="D32" s="159">
        <v>3360000</v>
      </c>
      <c r="E32" s="159">
        <v>30</v>
      </c>
      <c r="F32" s="159">
        <v>1500000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36">
        <v>38</v>
      </c>
      <c r="N32" s="161">
        <v>4860000</v>
      </c>
      <c r="O32" s="15"/>
      <c r="Q32" s="155"/>
      <c r="S32" s="155"/>
      <c r="T32" s="155"/>
      <c r="V32" s="155"/>
      <c r="W32" s="155"/>
      <c r="X32" s="155"/>
    </row>
    <row r="33" spans="1:24" ht="21" customHeight="1">
      <c r="A33" s="69">
        <v>29</v>
      </c>
      <c r="B33" s="140" t="s">
        <v>52</v>
      </c>
      <c r="C33" s="160">
        <v>8</v>
      </c>
      <c r="D33" s="160">
        <v>3360000</v>
      </c>
      <c r="E33" s="160">
        <v>21</v>
      </c>
      <c r="F33" s="160">
        <v>1050000</v>
      </c>
      <c r="G33" s="160">
        <v>0</v>
      </c>
      <c r="H33" s="160">
        <v>0</v>
      </c>
      <c r="I33" s="160">
        <v>0</v>
      </c>
      <c r="J33" s="160">
        <v>0</v>
      </c>
      <c r="K33" s="160">
        <v>0</v>
      </c>
      <c r="L33" s="160">
        <v>0</v>
      </c>
      <c r="M33" s="136">
        <v>29</v>
      </c>
      <c r="N33" s="161">
        <v>4410000</v>
      </c>
      <c r="O33" s="15"/>
      <c r="Q33" s="155"/>
      <c r="S33" s="155"/>
      <c r="T33" s="155"/>
      <c r="V33" s="155"/>
      <c r="W33" s="155"/>
      <c r="X33" s="155"/>
    </row>
    <row r="34" spans="1:24" ht="21" customHeight="1">
      <c r="A34" s="166">
        <v>30</v>
      </c>
      <c r="B34" s="167" t="s">
        <v>54</v>
      </c>
      <c r="C34" s="159">
        <v>7</v>
      </c>
      <c r="D34" s="159">
        <v>2940000</v>
      </c>
      <c r="E34" s="159">
        <v>22</v>
      </c>
      <c r="F34" s="159">
        <v>1100000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8">
        <v>29</v>
      </c>
      <c r="N34" s="163">
        <v>4040000</v>
      </c>
      <c r="O34" s="15"/>
      <c r="Q34" s="155"/>
      <c r="S34" s="155"/>
      <c r="T34" s="155"/>
      <c r="V34" s="155"/>
      <c r="W34" s="155"/>
      <c r="X34" s="155"/>
    </row>
    <row r="35" spans="1:24" ht="21" customHeight="1">
      <c r="A35" s="69">
        <v>31</v>
      </c>
      <c r="B35" s="39" t="s">
        <v>56</v>
      </c>
      <c r="C35" s="159">
        <v>2</v>
      </c>
      <c r="D35" s="159">
        <v>840000</v>
      </c>
      <c r="E35" s="159">
        <v>14</v>
      </c>
      <c r="F35" s="159">
        <v>700000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36">
        <v>16</v>
      </c>
      <c r="N35" s="161">
        <v>1540000</v>
      </c>
      <c r="O35" s="15"/>
      <c r="Q35" s="155"/>
      <c r="S35" s="155"/>
      <c r="T35" s="155"/>
      <c r="V35" s="155"/>
      <c r="W35" s="155"/>
      <c r="X35" s="155"/>
    </row>
    <row r="36" spans="1:24" ht="21" customHeight="1">
      <c r="A36" s="69">
        <v>32</v>
      </c>
      <c r="B36" s="39" t="s">
        <v>58</v>
      </c>
      <c r="C36" s="159">
        <v>4</v>
      </c>
      <c r="D36" s="159">
        <v>1260000</v>
      </c>
      <c r="E36" s="159">
        <v>12</v>
      </c>
      <c r="F36" s="159">
        <v>600000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36">
        <v>16</v>
      </c>
      <c r="N36" s="161">
        <v>1860000</v>
      </c>
      <c r="O36" s="15"/>
      <c r="Q36" s="155"/>
      <c r="S36" s="155"/>
      <c r="T36" s="155"/>
      <c r="V36" s="155"/>
      <c r="W36" s="155"/>
      <c r="X36" s="155"/>
    </row>
    <row r="37" spans="1:24" ht="21" customHeight="1">
      <c r="A37" s="69">
        <v>36</v>
      </c>
      <c r="B37" s="39" t="s">
        <v>59</v>
      </c>
      <c r="C37" s="159">
        <v>3</v>
      </c>
      <c r="D37" s="159">
        <v>1260000</v>
      </c>
      <c r="E37" s="159">
        <v>13</v>
      </c>
      <c r="F37" s="159">
        <v>650000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36">
        <v>16</v>
      </c>
      <c r="N37" s="161">
        <v>1910000</v>
      </c>
      <c r="O37" s="15"/>
      <c r="Q37" s="155"/>
      <c r="S37" s="155"/>
      <c r="T37" s="155"/>
      <c r="V37" s="155"/>
      <c r="W37" s="155"/>
      <c r="X37" s="155"/>
    </row>
    <row r="38" spans="1:24" ht="21" customHeight="1">
      <c r="A38" s="145">
        <v>44</v>
      </c>
      <c r="B38" s="164" t="s">
        <v>61</v>
      </c>
      <c r="C38" s="159">
        <v>3</v>
      </c>
      <c r="D38" s="159">
        <v>1260000</v>
      </c>
      <c r="E38" s="159">
        <v>24</v>
      </c>
      <c r="F38" s="159">
        <v>1200000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37">
        <v>27</v>
      </c>
      <c r="N38" s="165">
        <v>2460000</v>
      </c>
      <c r="O38" s="15"/>
      <c r="Q38" s="155"/>
      <c r="R38" s="155"/>
      <c r="S38" s="155"/>
      <c r="T38" s="155"/>
      <c r="U38" s="155"/>
      <c r="V38" s="155"/>
      <c r="W38" s="155"/>
      <c r="X38" s="155"/>
    </row>
    <row r="39" spans="1:24" ht="21" customHeight="1">
      <c r="A39" s="69">
        <v>45</v>
      </c>
      <c r="B39" s="39" t="s">
        <v>102</v>
      </c>
      <c r="C39" s="157">
        <v>7</v>
      </c>
      <c r="D39" s="157">
        <v>2940000</v>
      </c>
      <c r="E39" s="157">
        <v>31</v>
      </c>
      <c r="F39" s="157">
        <v>1550000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8">
        <v>38</v>
      </c>
      <c r="N39" s="163">
        <v>4490000</v>
      </c>
      <c r="O39" s="15"/>
      <c r="Q39" s="155"/>
      <c r="R39" s="155"/>
      <c r="S39" s="155"/>
      <c r="T39" s="155"/>
      <c r="U39" s="155"/>
      <c r="V39" s="155"/>
      <c r="W39" s="155"/>
      <c r="X39" s="155"/>
    </row>
    <row r="40" spans="1:24" ht="21" customHeight="1">
      <c r="A40" s="142">
        <v>46</v>
      </c>
      <c r="B40" s="149" t="s">
        <v>107</v>
      </c>
      <c r="C40" s="160">
        <v>8</v>
      </c>
      <c r="D40" s="160">
        <v>3553678</v>
      </c>
      <c r="E40" s="160">
        <v>37</v>
      </c>
      <c r="F40" s="160">
        <v>1850000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37">
        <v>45</v>
      </c>
      <c r="N40" s="165">
        <v>5403678</v>
      </c>
      <c r="O40" s="15"/>
      <c r="Q40" s="155"/>
      <c r="R40" s="155"/>
      <c r="S40" s="155"/>
      <c r="T40" s="155"/>
      <c r="U40" s="155"/>
      <c r="V40" s="155"/>
      <c r="W40" s="155"/>
      <c r="X40" s="155"/>
    </row>
    <row r="41" spans="1:24" ht="21" customHeight="1">
      <c r="A41" s="70"/>
      <c r="B41" s="140" t="s">
        <v>63</v>
      </c>
      <c r="C41" s="168">
        <v>91</v>
      </c>
      <c r="D41" s="168">
        <v>36297678</v>
      </c>
      <c r="E41" s="168">
        <v>338</v>
      </c>
      <c r="F41" s="168">
        <v>16765000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8">
        <v>0</v>
      </c>
      <c r="M41" s="135">
        <v>429</v>
      </c>
      <c r="N41" s="135">
        <v>53062678</v>
      </c>
      <c r="O41" s="15"/>
      <c r="Q41" s="155"/>
      <c r="R41" s="155"/>
      <c r="S41" s="155"/>
      <c r="T41" s="155"/>
      <c r="U41" s="155"/>
      <c r="V41" s="155"/>
      <c r="W41" s="155"/>
      <c r="X41" s="155"/>
    </row>
    <row r="42" spans="1:15" ht="21" customHeight="1">
      <c r="A42" s="70"/>
      <c r="B42" s="140" t="s">
        <v>64</v>
      </c>
      <c r="C42" s="135">
        <v>455</v>
      </c>
      <c r="D42" s="135">
        <v>182487352</v>
      </c>
      <c r="E42" s="135">
        <v>1525</v>
      </c>
      <c r="F42" s="135">
        <v>76065000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1980</v>
      </c>
      <c r="N42" s="135">
        <v>258552352</v>
      </c>
      <c r="O42" s="15"/>
    </row>
    <row r="43" spans="1:15" ht="21" customHeight="1">
      <c r="A43" s="70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5"/>
    </row>
    <row r="44" spans="1:15" ht="21" customHeight="1">
      <c r="A44" s="69">
        <v>301</v>
      </c>
      <c r="B44" s="140" t="s">
        <v>65</v>
      </c>
      <c r="C44" s="159">
        <v>17</v>
      </c>
      <c r="D44" s="159">
        <v>7108000</v>
      </c>
      <c r="E44" s="159">
        <v>5</v>
      </c>
      <c r="F44" s="159">
        <v>250000</v>
      </c>
      <c r="G44" s="159">
        <v>23</v>
      </c>
      <c r="H44" s="159">
        <v>1222000</v>
      </c>
      <c r="I44" s="159">
        <v>0</v>
      </c>
      <c r="J44" s="159">
        <v>0</v>
      </c>
      <c r="K44" s="159">
        <v>0</v>
      </c>
      <c r="L44" s="159">
        <v>0</v>
      </c>
      <c r="M44" s="136">
        <v>45</v>
      </c>
      <c r="N44" s="161">
        <v>8580000</v>
      </c>
      <c r="O44" s="15"/>
    </row>
    <row r="45" spans="1:15" ht="21" customHeight="1">
      <c r="A45" s="69">
        <v>302</v>
      </c>
      <c r="B45" s="140" t="s">
        <v>67</v>
      </c>
      <c r="C45" s="159">
        <v>59</v>
      </c>
      <c r="D45" s="159">
        <v>21824000</v>
      </c>
      <c r="E45" s="159">
        <v>3</v>
      </c>
      <c r="F45" s="159">
        <v>500000</v>
      </c>
      <c r="G45" s="159">
        <v>54</v>
      </c>
      <c r="H45" s="159">
        <v>2790500</v>
      </c>
      <c r="I45" s="159">
        <v>0</v>
      </c>
      <c r="J45" s="159">
        <v>0</v>
      </c>
      <c r="K45" s="159">
        <v>91</v>
      </c>
      <c r="L45" s="159">
        <v>4165104</v>
      </c>
      <c r="M45" s="136">
        <v>207</v>
      </c>
      <c r="N45" s="161">
        <v>29279604</v>
      </c>
      <c r="O45" s="15"/>
    </row>
    <row r="46" spans="1:15" ht="21" customHeight="1">
      <c r="A46" s="69">
        <v>303</v>
      </c>
      <c r="B46" s="140" t="s">
        <v>68</v>
      </c>
      <c r="C46" s="159">
        <v>47</v>
      </c>
      <c r="D46" s="159">
        <v>21150000</v>
      </c>
      <c r="E46" s="159">
        <v>71</v>
      </c>
      <c r="F46" s="159">
        <v>3550000</v>
      </c>
      <c r="G46" s="159">
        <v>509</v>
      </c>
      <c r="H46" s="159">
        <v>76992000</v>
      </c>
      <c r="I46" s="159">
        <v>3</v>
      </c>
      <c r="J46" s="159">
        <v>636000</v>
      </c>
      <c r="K46" s="169">
        <v>3182</v>
      </c>
      <c r="L46" s="169">
        <v>74361474</v>
      </c>
      <c r="M46" s="136">
        <v>3812</v>
      </c>
      <c r="N46" s="161">
        <v>176689474</v>
      </c>
      <c r="O46" s="15"/>
    </row>
    <row r="47" spans="1:15" ht="21" customHeight="1">
      <c r="A47" s="70"/>
      <c r="B47" s="140" t="s">
        <v>70</v>
      </c>
      <c r="C47" s="135">
        <v>123</v>
      </c>
      <c r="D47" s="135">
        <v>50082000</v>
      </c>
      <c r="E47" s="135">
        <v>79</v>
      </c>
      <c r="F47" s="135">
        <v>4300000</v>
      </c>
      <c r="G47" s="135">
        <v>586</v>
      </c>
      <c r="H47" s="135">
        <v>81004500</v>
      </c>
      <c r="I47" s="135">
        <v>3</v>
      </c>
      <c r="J47" s="135">
        <v>636000</v>
      </c>
      <c r="K47" s="170">
        <v>3273</v>
      </c>
      <c r="L47" s="170">
        <v>78526578</v>
      </c>
      <c r="M47" s="135">
        <v>4064</v>
      </c>
      <c r="N47" s="135">
        <v>214549078</v>
      </c>
      <c r="O47" s="15"/>
    </row>
    <row r="48" spans="1:15" ht="21" customHeight="1">
      <c r="A48" s="70"/>
      <c r="C48" s="128"/>
      <c r="D48" s="128"/>
      <c r="E48" s="128"/>
      <c r="F48" s="128"/>
      <c r="G48" s="128"/>
      <c r="H48" s="128"/>
      <c r="I48" s="128"/>
      <c r="J48" s="128"/>
      <c r="K48" s="171"/>
      <c r="L48" s="171"/>
      <c r="M48" s="128"/>
      <c r="N48" s="128"/>
      <c r="O48" s="15"/>
    </row>
    <row r="49" spans="1:15" ht="21" customHeight="1">
      <c r="A49" s="143"/>
      <c r="B49" s="164" t="s">
        <v>71</v>
      </c>
      <c r="C49" s="172">
        <v>578</v>
      </c>
      <c r="D49" s="172">
        <v>232569352</v>
      </c>
      <c r="E49" s="172">
        <v>1604</v>
      </c>
      <c r="F49" s="172">
        <v>80365000</v>
      </c>
      <c r="G49" s="172">
        <v>586</v>
      </c>
      <c r="H49" s="172">
        <v>81004500</v>
      </c>
      <c r="I49" s="172">
        <v>3</v>
      </c>
      <c r="J49" s="172">
        <v>636000</v>
      </c>
      <c r="K49" s="173">
        <v>3273</v>
      </c>
      <c r="L49" s="173">
        <v>78526578</v>
      </c>
      <c r="M49" s="172">
        <v>6044</v>
      </c>
      <c r="N49" s="172">
        <v>473101430</v>
      </c>
      <c r="O49" s="15"/>
    </row>
    <row r="50" spans="1:14" ht="19.5" customHeight="1">
      <c r="A50" s="15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3:12" s="15" customFormat="1" ht="19.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</row>
    <row r="52" spans="3:12" s="15" customFormat="1" ht="19.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3:12" s="15" customFormat="1" ht="19.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</row>
    <row r="54" spans="2:14" s="15" customFormat="1" ht="19.5" customHeight="1">
      <c r="B54" s="174"/>
      <c r="M54" s="131"/>
      <c r="N54" s="131"/>
    </row>
    <row r="55" spans="2:14" s="15" customFormat="1" ht="19.5" customHeight="1">
      <c r="B55" s="174"/>
      <c r="M55" s="131"/>
      <c r="N55" s="131"/>
    </row>
    <row r="56" spans="2:14" s="15" customFormat="1" ht="19.5" customHeight="1">
      <c r="B56" s="174"/>
      <c r="M56" s="131"/>
      <c r="N56" s="131"/>
    </row>
    <row r="57" spans="2:14" s="15" customFormat="1" ht="19.5" customHeight="1">
      <c r="B57" s="174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2:14" s="15" customFormat="1" ht="19.5" customHeight="1">
      <c r="B58" s="174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</row>
    <row r="59" spans="2:14" s="15" customFormat="1" ht="19.5" customHeight="1">
      <c r="B59" s="174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</row>
    <row r="60" s="15" customFormat="1" ht="19.5" customHeight="1">
      <c r="B60" s="174"/>
    </row>
    <row r="61" s="15" customFormat="1" ht="19.5" customHeight="1"/>
    <row r="62" spans="3:14" s="15" customFormat="1" ht="19.5" customHeight="1"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3:14" s="15" customFormat="1" ht="19.5" customHeight="1"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</row>
    <row r="64" spans="3:14" s="15" customFormat="1" ht="19.5" customHeight="1"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</row>
    <row r="65" spans="3:14" s="15" customFormat="1" ht="19.5" customHeight="1"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3:14" s="15" customFormat="1" ht="19.5" customHeight="1"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</row>
    <row r="67" spans="3:14" s="15" customFormat="1" ht="19.5" customHeight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3:14" s="15" customFormat="1" ht="19.5" customHeight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3:14" s="15" customFormat="1" ht="19.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s="15" customFormat="1" ht="19.5" customHeight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s="15" customFormat="1" ht="19.5" customHeight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="15" customFormat="1" ht="14.25"/>
  </sheetData>
  <sheetProtection/>
  <mergeCells count="6">
    <mergeCell ref="C4:D4"/>
    <mergeCell ref="E4:F4"/>
    <mergeCell ref="G4:H4"/>
    <mergeCell ref="I4:J4"/>
    <mergeCell ref="K4:L4"/>
    <mergeCell ref="M4:N4"/>
  </mergeCells>
  <conditionalFormatting sqref="C67:N71">
    <cfRule type="cellIs" priority="1" dxfId="1" operator="not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C3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5.625" style="177" customWidth="1"/>
    <col min="18" max="18" width="7.875" style="177" customWidth="1"/>
    <col min="19" max="19" width="10.25390625" style="177" customWidth="1"/>
    <col min="20" max="20" width="13.125" style="177" customWidth="1"/>
    <col min="21" max="21" width="6.50390625" style="177" customWidth="1"/>
    <col min="22" max="22" width="6.875" style="177" customWidth="1"/>
    <col min="23" max="23" width="12.00390625" style="177" customWidth="1"/>
    <col min="24" max="16384" width="10.75390625" style="177" customWidth="1"/>
  </cols>
  <sheetData>
    <row r="1" spans="2:20" ht="21" customHeight="1">
      <c r="B1" s="178"/>
      <c r="C1" s="152" t="s">
        <v>129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1" t="s">
        <v>81</v>
      </c>
      <c r="J4" s="342"/>
      <c r="K4" s="343"/>
      <c r="L4" s="342" t="s">
        <v>82</v>
      </c>
      <c r="M4" s="342"/>
      <c r="N4" s="344"/>
      <c r="O4" s="286" t="s">
        <v>87</v>
      </c>
      <c r="P4" s="287"/>
      <c r="Q4" s="288"/>
      <c r="R4" s="310" t="s">
        <v>133</v>
      </c>
      <c r="S4" s="345"/>
      <c r="T4" s="346"/>
      <c r="U4" s="337" t="s">
        <v>83</v>
      </c>
      <c r="V4" s="338"/>
      <c r="W4" s="339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5"/>
      <c r="M5" s="181"/>
      <c r="N5" s="181"/>
      <c r="O5" s="29"/>
      <c r="P5" s="30"/>
      <c r="Q5" s="31"/>
      <c r="R5" s="32"/>
      <c r="S5" s="32"/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19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138</v>
      </c>
      <c r="T6" s="52" t="s">
        <v>85</v>
      </c>
      <c r="U6" s="203" t="s">
        <v>5</v>
      </c>
      <c r="V6" s="203" t="s">
        <v>6</v>
      </c>
      <c r="W6" s="206" t="s">
        <v>85</v>
      </c>
    </row>
    <row r="7" spans="1:23" ht="21" customHeight="1">
      <c r="A7" s="216">
        <v>1</v>
      </c>
      <c r="B7" s="217" t="s">
        <v>8</v>
      </c>
      <c r="C7" s="80">
        <v>6511</v>
      </c>
      <c r="D7" s="80">
        <v>100424</v>
      </c>
      <c r="E7" s="80">
        <v>4028781982</v>
      </c>
      <c r="F7" s="80">
        <v>305615</v>
      </c>
      <c r="G7" s="80">
        <v>445822</v>
      </c>
      <c r="H7" s="80">
        <v>4088974910</v>
      </c>
      <c r="I7" s="80">
        <v>68217</v>
      </c>
      <c r="J7" s="80">
        <v>110062</v>
      </c>
      <c r="K7" s="80">
        <v>792198710</v>
      </c>
      <c r="L7" s="86">
        <v>380343</v>
      </c>
      <c r="M7" s="86">
        <v>656308</v>
      </c>
      <c r="N7" s="87">
        <v>8909955602</v>
      </c>
      <c r="O7" s="80">
        <v>195025</v>
      </c>
      <c r="P7" s="80">
        <v>224367</v>
      </c>
      <c r="Q7" s="80">
        <v>2154146061</v>
      </c>
      <c r="R7" s="80">
        <v>6470</v>
      </c>
      <c r="S7" s="80">
        <v>445061</v>
      </c>
      <c r="T7" s="80">
        <v>175794941</v>
      </c>
      <c r="U7" s="80">
        <v>508</v>
      </c>
      <c r="V7" s="80">
        <v>4277</v>
      </c>
      <c r="W7" s="80">
        <v>49614910</v>
      </c>
    </row>
    <row r="8" spans="1:23" ht="21" customHeight="1">
      <c r="A8" s="218">
        <v>2</v>
      </c>
      <c r="B8" s="202" t="s">
        <v>9</v>
      </c>
      <c r="C8" s="81">
        <v>2241</v>
      </c>
      <c r="D8" s="81">
        <v>29648</v>
      </c>
      <c r="E8" s="81">
        <v>1409892576</v>
      </c>
      <c r="F8" s="81">
        <v>89072</v>
      </c>
      <c r="G8" s="81">
        <v>132050</v>
      </c>
      <c r="H8" s="81">
        <v>1177272402</v>
      </c>
      <c r="I8" s="81">
        <v>17886</v>
      </c>
      <c r="J8" s="81">
        <v>31707</v>
      </c>
      <c r="K8" s="81">
        <v>232673170</v>
      </c>
      <c r="L8" s="86">
        <v>109199</v>
      </c>
      <c r="M8" s="86">
        <v>193405</v>
      </c>
      <c r="N8" s="87">
        <v>2819838148</v>
      </c>
      <c r="O8" s="81">
        <v>65837</v>
      </c>
      <c r="P8" s="81">
        <v>77499</v>
      </c>
      <c r="Q8" s="81">
        <v>787505349</v>
      </c>
      <c r="R8" s="81">
        <v>2197</v>
      </c>
      <c r="S8" s="81">
        <v>76755</v>
      </c>
      <c r="T8" s="81">
        <v>51164065</v>
      </c>
      <c r="U8" s="81">
        <v>241</v>
      </c>
      <c r="V8" s="81">
        <v>1062</v>
      </c>
      <c r="W8" s="81">
        <v>11108170</v>
      </c>
    </row>
    <row r="9" spans="1:23" ht="21" customHeight="1">
      <c r="A9" s="218">
        <v>3</v>
      </c>
      <c r="B9" s="202" t="s">
        <v>11</v>
      </c>
      <c r="C9" s="81">
        <v>3845</v>
      </c>
      <c r="D9" s="81">
        <v>49510</v>
      </c>
      <c r="E9" s="81">
        <v>2342674128</v>
      </c>
      <c r="F9" s="81">
        <v>172247</v>
      </c>
      <c r="G9" s="81">
        <v>250133</v>
      </c>
      <c r="H9" s="81">
        <v>2066645943</v>
      </c>
      <c r="I9" s="81">
        <v>33687</v>
      </c>
      <c r="J9" s="81">
        <v>56270</v>
      </c>
      <c r="K9" s="81">
        <v>374669300</v>
      </c>
      <c r="L9" s="86">
        <v>209779</v>
      </c>
      <c r="M9" s="86">
        <v>355913</v>
      </c>
      <c r="N9" s="87">
        <v>4783989371</v>
      </c>
      <c r="O9" s="81">
        <v>122850</v>
      </c>
      <c r="P9" s="81">
        <v>141824</v>
      </c>
      <c r="Q9" s="81">
        <v>1324631114</v>
      </c>
      <c r="R9" s="81">
        <v>3673</v>
      </c>
      <c r="S9" s="81">
        <v>124013</v>
      </c>
      <c r="T9" s="81">
        <v>85632715</v>
      </c>
      <c r="U9" s="81">
        <v>269</v>
      </c>
      <c r="V9" s="81">
        <v>1299</v>
      </c>
      <c r="W9" s="81">
        <v>15592710</v>
      </c>
    </row>
    <row r="10" spans="1:23" ht="21" customHeight="1">
      <c r="A10" s="218">
        <v>4</v>
      </c>
      <c r="B10" s="202" t="s">
        <v>13</v>
      </c>
      <c r="C10" s="81">
        <v>3263</v>
      </c>
      <c r="D10" s="81">
        <v>46132</v>
      </c>
      <c r="E10" s="81">
        <v>2090258682</v>
      </c>
      <c r="F10" s="81">
        <v>147201</v>
      </c>
      <c r="G10" s="81">
        <v>217735</v>
      </c>
      <c r="H10" s="81">
        <v>2138945422</v>
      </c>
      <c r="I10" s="81">
        <v>23134</v>
      </c>
      <c r="J10" s="81">
        <v>41659</v>
      </c>
      <c r="K10" s="81">
        <v>283892200</v>
      </c>
      <c r="L10" s="86">
        <v>173598</v>
      </c>
      <c r="M10" s="86">
        <v>305526</v>
      </c>
      <c r="N10" s="87">
        <v>4513096304</v>
      </c>
      <c r="O10" s="81">
        <v>81572</v>
      </c>
      <c r="P10" s="81">
        <v>93576</v>
      </c>
      <c r="Q10" s="81">
        <v>983275414</v>
      </c>
      <c r="R10" s="81">
        <v>3157</v>
      </c>
      <c r="S10" s="81">
        <v>113886</v>
      </c>
      <c r="T10" s="81">
        <v>78455951</v>
      </c>
      <c r="U10" s="81">
        <v>116</v>
      </c>
      <c r="V10" s="81">
        <v>939</v>
      </c>
      <c r="W10" s="81">
        <v>10778820</v>
      </c>
    </row>
    <row r="11" spans="1:23" ht="21" customHeight="1">
      <c r="A11" s="218">
        <v>5</v>
      </c>
      <c r="B11" s="202" t="s">
        <v>15</v>
      </c>
      <c r="C11" s="81">
        <v>955</v>
      </c>
      <c r="D11" s="81">
        <v>13150</v>
      </c>
      <c r="E11" s="81">
        <v>500740730</v>
      </c>
      <c r="F11" s="81">
        <v>37839</v>
      </c>
      <c r="G11" s="81">
        <v>50506</v>
      </c>
      <c r="H11" s="81">
        <v>495396700</v>
      </c>
      <c r="I11" s="81">
        <v>8588</v>
      </c>
      <c r="J11" s="81">
        <v>13800</v>
      </c>
      <c r="K11" s="81">
        <v>91988140</v>
      </c>
      <c r="L11" s="88">
        <v>47382</v>
      </c>
      <c r="M11" s="88">
        <v>77456</v>
      </c>
      <c r="N11" s="89">
        <v>1088125570</v>
      </c>
      <c r="O11" s="81">
        <v>27317</v>
      </c>
      <c r="P11" s="81">
        <v>31161</v>
      </c>
      <c r="Q11" s="81">
        <v>286211760</v>
      </c>
      <c r="R11" s="81">
        <v>899</v>
      </c>
      <c r="S11" s="81">
        <v>34145</v>
      </c>
      <c r="T11" s="81">
        <v>23272178</v>
      </c>
      <c r="U11" s="81">
        <v>6</v>
      </c>
      <c r="V11" s="81">
        <v>19</v>
      </c>
      <c r="W11" s="81">
        <v>298150</v>
      </c>
    </row>
    <row r="12" spans="1:23" ht="21" customHeight="1">
      <c r="A12" s="216">
        <v>6</v>
      </c>
      <c r="B12" s="217" t="s">
        <v>17</v>
      </c>
      <c r="C12" s="80">
        <v>1146</v>
      </c>
      <c r="D12" s="80">
        <v>16057</v>
      </c>
      <c r="E12" s="80">
        <v>640517600</v>
      </c>
      <c r="F12" s="80">
        <v>51227</v>
      </c>
      <c r="G12" s="80">
        <v>70540</v>
      </c>
      <c r="H12" s="80">
        <v>690980710</v>
      </c>
      <c r="I12" s="80">
        <v>10726</v>
      </c>
      <c r="J12" s="80">
        <v>17714</v>
      </c>
      <c r="K12" s="80">
        <v>127329900</v>
      </c>
      <c r="L12" s="90">
        <v>63099</v>
      </c>
      <c r="M12" s="90">
        <v>104311</v>
      </c>
      <c r="N12" s="91">
        <v>1458828210</v>
      </c>
      <c r="O12" s="80">
        <v>29217</v>
      </c>
      <c r="P12" s="80">
        <v>33026</v>
      </c>
      <c r="Q12" s="80">
        <v>350682390</v>
      </c>
      <c r="R12" s="80">
        <v>1083</v>
      </c>
      <c r="S12" s="80">
        <v>40916</v>
      </c>
      <c r="T12" s="80">
        <v>27854629</v>
      </c>
      <c r="U12" s="80">
        <v>21</v>
      </c>
      <c r="V12" s="80">
        <v>136</v>
      </c>
      <c r="W12" s="80">
        <v>1638590</v>
      </c>
    </row>
    <row r="13" spans="1:23" ht="21" customHeight="1">
      <c r="A13" s="218">
        <v>7</v>
      </c>
      <c r="B13" s="202" t="s">
        <v>19</v>
      </c>
      <c r="C13" s="81">
        <v>1094</v>
      </c>
      <c r="D13" s="81">
        <v>16087</v>
      </c>
      <c r="E13" s="81">
        <v>638478150</v>
      </c>
      <c r="F13" s="81">
        <v>47778</v>
      </c>
      <c r="G13" s="81">
        <v>68240</v>
      </c>
      <c r="H13" s="81">
        <v>602368190</v>
      </c>
      <c r="I13" s="81">
        <v>9182</v>
      </c>
      <c r="J13" s="81">
        <v>15600</v>
      </c>
      <c r="K13" s="81">
        <v>108241810</v>
      </c>
      <c r="L13" s="92">
        <v>58054</v>
      </c>
      <c r="M13" s="92">
        <v>99927</v>
      </c>
      <c r="N13" s="93">
        <v>1349088150</v>
      </c>
      <c r="O13" s="81">
        <v>34631</v>
      </c>
      <c r="P13" s="81">
        <v>40109</v>
      </c>
      <c r="Q13" s="81">
        <v>410074630</v>
      </c>
      <c r="R13" s="81">
        <v>1076</v>
      </c>
      <c r="S13" s="81">
        <v>42522</v>
      </c>
      <c r="T13" s="81">
        <v>28375039</v>
      </c>
      <c r="U13" s="81">
        <v>124</v>
      </c>
      <c r="V13" s="81">
        <v>804</v>
      </c>
      <c r="W13" s="81">
        <v>10543010</v>
      </c>
    </row>
    <row r="14" spans="1:23" ht="21" customHeight="1">
      <c r="A14" s="218">
        <v>8</v>
      </c>
      <c r="B14" s="202" t="s">
        <v>21</v>
      </c>
      <c r="C14" s="81">
        <v>926</v>
      </c>
      <c r="D14" s="81">
        <v>14398</v>
      </c>
      <c r="E14" s="81">
        <v>506416472</v>
      </c>
      <c r="F14" s="81">
        <v>37753</v>
      </c>
      <c r="G14" s="81">
        <v>50801</v>
      </c>
      <c r="H14" s="81">
        <v>477625463</v>
      </c>
      <c r="I14" s="81">
        <v>8302</v>
      </c>
      <c r="J14" s="81">
        <v>12778</v>
      </c>
      <c r="K14" s="81">
        <v>98138070</v>
      </c>
      <c r="L14" s="92">
        <v>46981</v>
      </c>
      <c r="M14" s="92">
        <v>77977</v>
      </c>
      <c r="N14" s="93">
        <v>1082180005</v>
      </c>
      <c r="O14" s="81">
        <v>27141</v>
      </c>
      <c r="P14" s="81">
        <v>30863</v>
      </c>
      <c r="Q14" s="81">
        <v>253617460</v>
      </c>
      <c r="R14" s="81">
        <v>882</v>
      </c>
      <c r="S14" s="81">
        <v>37438</v>
      </c>
      <c r="T14" s="81">
        <v>25080367</v>
      </c>
      <c r="U14" s="81">
        <v>64</v>
      </c>
      <c r="V14" s="81">
        <v>328</v>
      </c>
      <c r="W14" s="81">
        <v>3928850</v>
      </c>
    </row>
    <row r="15" spans="1:23" ht="21" customHeight="1">
      <c r="A15" s="218">
        <v>9</v>
      </c>
      <c r="B15" s="202" t="s">
        <v>23</v>
      </c>
      <c r="C15" s="81">
        <v>622</v>
      </c>
      <c r="D15" s="81">
        <v>8198</v>
      </c>
      <c r="E15" s="81">
        <v>341129870</v>
      </c>
      <c r="F15" s="81">
        <v>29937</v>
      </c>
      <c r="G15" s="81">
        <v>40942</v>
      </c>
      <c r="H15" s="81">
        <v>371572120</v>
      </c>
      <c r="I15" s="81">
        <v>5181</v>
      </c>
      <c r="J15" s="81">
        <v>8521</v>
      </c>
      <c r="K15" s="81">
        <v>64804030</v>
      </c>
      <c r="L15" s="92">
        <v>35740</v>
      </c>
      <c r="M15" s="92">
        <v>57661</v>
      </c>
      <c r="N15" s="93">
        <v>777506020</v>
      </c>
      <c r="O15" s="81">
        <v>20457</v>
      </c>
      <c r="P15" s="81">
        <v>23611</v>
      </c>
      <c r="Q15" s="81">
        <v>236946590</v>
      </c>
      <c r="R15" s="81">
        <v>595</v>
      </c>
      <c r="S15" s="81">
        <v>20461</v>
      </c>
      <c r="T15" s="81">
        <v>13801816</v>
      </c>
      <c r="U15" s="81">
        <v>20</v>
      </c>
      <c r="V15" s="81">
        <v>131</v>
      </c>
      <c r="W15" s="81">
        <v>1489980</v>
      </c>
    </row>
    <row r="16" spans="1:23" ht="21" customHeight="1">
      <c r="A16" s="218">
        <v>10</v>
      </c>
      <c r="B16" s="202" t="s">
        <v>25</v>
      </c>
      <c r="C16" s="82">
        <v>1806</v>
      </c>
      <c r="D16" s="82">
        <v>28715</v>
      </c>
      <c r="E16" s="82">
        <v>1101248640</v>
      </c>
      <c r="F16" s="82">
        <v>80717</v>
      </c>
      <c r="G16" s="82">
        <v>112208</v>
      </c>
      <c r="H16" s="82">
        <v>1098016384</v>
      </c>
      <c r="I16" s="82">
        <v>17602</v>
      </c>
      <c r="J16" s="82">
        <v>31889</v>
      </c>
      <c r="K16" s="82">
        <v>221182550</v>
      </c>
      <c r="L16" s="94">
        <v>100125</v>
      </c>
      <c r="M16" s="94">
        <v>172812</v>
      </c>
      <c r="N16" s="95">
        <v>2420447574</v>
      </c>
      <c r="O16" s="82">
        <v>48689</v>
      </c>
      <c r="P16" s="82">
        <v>55809</v>
      </c>
      <c r="Q16" s="82">
        <v>587272434</v>
      </c>
      <c r="R16" s="82">
        <v>1743</v>
      </c>
      <c r="S16" s="82">
        <v>74646</v>
      </c>
      <c r="T16" s="82">
        <v>50598515</v>
      </c>
      <c r="U16" s="82">
        <v>144</v>
      </c>
      <c r="V16" s="82">
        <v>1132</v>
      </c>
      <c r="W16" s="82">
        <v>13644800</v>
      </c>
    </row>
    <row r="17" spans="1:23" ht="21" customHeight="1">
      <c r="A17" s="216">
        <v>11</v>
      </c>
      <c r="B17" s="217" t="s">
        <v>27</v>
      </c>
      <c r="C17" s="81">
        <v>1363</v>
      </c>
      <c r="D17" s="81">
        <v>19412</v>
      </c>
      <c r="E17" s="81">
        <v>806400920</v>
      </c>
      <c r="F17" s="81">
        <v>57804</v>
      </c>
      <c r="G17" s="81">
        <v>79260</v>
      </c>
      <c r="H17" s="81">
        <v>745644460</v>
      </c>
      <c r="I17" s="81">
        <v>12606</v>
      </c>
      <c r="J17" s="81">
        <v>19983</v>
      </c>
      <c r="K17" s="81">
        <v>150045100</v>
      </c>
      <c r="L17" s="90">
        <v>71773</v>
      </c>
      <c r="M17" s="90">
        <v>118655</v>
      </c>
      <c r="N17" s="91">
        <v>1702090480</v>
      </c>
      <c r="O17" s="81">
        <v>40365</v>
      </c>
      <c r="P17" s="81">
        <v>46118</v>
      </c>
      <c r="Q17" s="81">
        <v>427603470</v>
      </c>
      <c r="R17" s="81">
        <v>1295</v>
      </c>
      <c r="S17" s="81">
        <v>47931</v>
      </c>
      <c r="T17" s="81">
        <v>32723260</v>
      </c>
      <c r="U17" s="81">
        <v>107</v>
      </c>
      <c r="V17" s="81">
        <v>756</v>
      </c>
      <c r="W17" s="81">
        <v>7821460</v>
      </c>
    </row>
    <row r="18" spans="1:23" ht="21" customHeight="1">
      <c r="A18" s="218">
        <v>12</v>
      </c>
      <c r="B18" s="202" t="s">
        <v>29</v>
      </c>
      <c r="C18" s="81">
        <v>574</v>
      </c>
      <c r="D18" s="81">
        <v>6998</v>
      </c>
      <c r="E18" s="81">
        <v>313291900</v>
      </c>
      <c r="F18" s="81">
        <v>25287</v>
      </c>
      <c r="G18" s="81">
        <v>32969</v>
      </c>
      <c r="H18" s="81">
        <v>343280820</v>
      </c>
      <c r="I18" s="81">
        <v>4277</v>
      </c>
      <c r="J18" s="81">
        <v>7136</v>
      </c>
      <c r="K18" s="81">
        <v>52274790</v>
      </c>
      <c r="L18" s="92">
        <v>30138</v>
      </c>
      <c r="M18" s="92">
        <v>47103</v>
      </c>
      <c r="N18" s="93">
        <v>708847510</v>
      </c>
      <c r="O18" s="81">
        <v>15253</v>
      </c>
      <c r="P18" s="81">
        <v>17276</v>
      </c>
      <c r="Q18" s="81">
        <v>197880360</v>
      </c>
      <c r="R18" s="81">
        <v>549</v>
      </c>
      <c r="S18" s="81">
        <v>18380</v>
      </c>
      <c r="T18" s="81">
        <v>12079136</v>
      </c>
      <c r="U18" s="81">
        <v>12</v>
      </c>
      <c r="V18" s="81">
        <v>37</v>
      </c>
      <c r="W18" s="81">
        <v>538550</v>
      </c>
    </row>
    <row r="19" spans="1:23" ht="21" customHeight="1">
      <c r="A19" s="218">
        <v>13</v>
      </c>
      <c r="B19" s="202" t="s">
        <v>31</v>
      </c>
      <c r="C19" s="81">
        <v>745</v>
      </c>
      <c r="D19" s="81">
        <v>9080</v>
      </c>
      <c r="E19" s="81">
        <v>458766189</v>
      </c>
      <c r="F19" s="81">
        <v>38671</v>
      </c>
      <c r="G19" s="81">
        <v>57469</v>
      </c>
      <c r="H19" s="81">
        <v>570727101</v>
      </c>
      <c r="I19" s="81">
        <v>7921</v>
      </c>
      <c r="J19" s="81">
        <v>13786</v>
      </c>
      <c r="K19" s="81">
        <v>89738450</v>
      </c>
      <c r="L19" s="92">
        <v>47337</v>
      </c>
      <c r="M19" s="92">
        <v>80335</v>
      </c>
      <c r="N19" s="93">
        <v>1119231740</v>
      </c>
      <c r="O19" s="81">
        <v>26647</v>
      </c>
      <c r="P19" s="81">
        <v>31953</v>
      </c>
      <c r="Q19" s="81">
        <v>305643982</v>
      </c>
      <c r="R19" s="81">
        <v>706</v>
      </c>
      <c r="S19" s="81">
        <v>21590</v>
      </c>
      <c r="T19" s="81">
        <v>14762601</v>
      </c>
      <c r="U19" s="81">
        <v>121</v>
      </c>
      <c r="V19" s="81">
        <v>682</v>
      </c>
      <c r="W19" s="81">
        <v>8501140</v>
      </c>
    </row>
    <row r="20" spans="1:23" ht="21" customHeight="1">
      <c r="A20" s="188"/>
      <c r="B20" s="202" t="s">
        <v>33</v>
      </c>
      <c r="C20" s="221">
        <v>25091</v>
      </c>
      <c r="D20" s="221">
        <v>357809</v>
      </c>
      <c r="E20" s="222">
        <v>15178597839</v>
      </c>
      <c r="F20" s="222">
        <v>1121148</v>
      </c>
      <c r="G20" s="222">
        <v>1608675</v>
      </c>
      <c r="H20" s="222">
        <v>14867450625</v>
      </c>
      <c r="I20" s="221">
        <v>227309</v>
      </c>
      <c r="J20" s="221">
        <v>380905</v>
      </c>
      <c r="K20" s="221">
        <v>2687176220</v>
      </c>
      <c r="L20" s="222">
        <v>1373548</v>
      </c>
      <c r="M20" s="222">
        <v>2347389</v>
      </c>
      <c r="N20" s="223">
        <v>32733224684</v>
      </c>
      <c r="O20" s="221">
        <v>735001</v>
      </c>
      <c r="P20" s="221">
        <v>847192</v>
      </c>
      <c r="Q20" s="221">
        <v>8305491014</v>
      </c>
      <c r="R20" s="221">
        <v>24325</v>
      </c>
      <c r="S20" s="221">
        <v>1097744</v>
      </c>
      <c r="T20" s="221">
        <v>619595213</v>
      </c>
      <c r="U20" s="221">
        <v>1753</v>
      </c>
      <c r="V20" s="221">
        <v>11602</v>
      </c>
      <c r="W20" s="221">
        <v>135499140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02" t="s">
        <v>34</v>
      </c>
      <c r="C22" s="81">
        <v>374</v>
      </c>
      <c r="D22" s="81">
        <v>5089</v>
      </c>
      <c r="E22" s="81">
        <v>235485830</v>
      </c>
      <c r="F22" s="81">
        <v>17695</v>
      </c>
      <c r="G22" s="81">
        <v>24751</v>
      </c>
      <c r="H22" s="81">
        <v>279224560</v>
      </c>
      <c r="I22" s="81">
        <v>2681</v>
      </c>
      <c r="J22" s="81">
        <v>4910</v>
      </c>
      <c r="K22" s="81">
        <v>34685240</v>
      </c>
      <c r="L22" s="92">
        <v>20750</v>
      </c>
      <c r="M22" s="92">
        <v>34750</v>
      </c>
      <c r="N22" s="93">
        <v>549395630</v>
      </c>
      <c r="O22" s="81">
        <v>6518</v>
      </c>
      <c r="P22" s="81">
        <v>7524</v>
      </c>
      <c r="Q22" s="81">
        <v>87815140</v>
      </c>
      <c r="R22" s="81">
        <v>358</v>
      </c>
      <c r="S22" s="81">
        <v>12908</v>
      </c>
      <c r="T22" s="81">
        <v>8606021</v>
      </c>
      <c r="U22" s="81">
        <v>12</v>
      </c>
      <c r="V22" s="81">
        <v>31</v>
      </c>
      <c r="W22" s="81">
        <v>511300</v>
      </c>
    </row>
    <row r="23" spans="1:23" ht="21" customHeight="1">
      <c r="A23" s="218">
        <v>15</v>
      </c>
      <c r="B23" s="225" t="s">
        <v>36</v>
      </c>
      <c r="C23" s="81">
        <v>480</v>
      </c>
      <c r="D23" s="81">
        <v>7680</v>
      </c>
      <c r="E23" s="81">
        <v>282907090</v>
      </c>
      <c r="F23" s="81">
        <v>19968</v>
      </c>
      <c r="G23" s="81">
        <v>28220</v>
      </c>
      <c r="H23" s="81">
        <v>260318866</v>
      </c>
      <c r="I23" s="81">
        <v>3739</v>
      </c>
      <c r="J23" s="81">
        <v>6526</v>
      </c>
      <c r="K23" s="81">
        <v>47705630</v>
      </c>
      <c r="L23" s="94">
        <v>24187</v>
      </c>
      <c r="M23" s="94">
        <v>42426</v>
      </c>
      <c r="N23" s="95">
        <v>590931586</v>
      </c>
      <c r="O23" s="81">
        <v>12317</v>
      </c>
      <c r="P23" s="81">
        <v>14237</v>
      </c>
      <c r="Q23" s="81">
        <v>137177202</v>
      </c>
      <c r="R23" s="81">
        <v>445</v>
      </c>
      <c r="S23" s="81">
        <v>20122</v>
      </c>
      <c r="T23" s="81">
        <v>13300202</v>
      </c>
      <c r="U23" s="81">
        <v>52</v>
      </c>
      <c r="V23" s="81">
        <v>319</v>
      </c>
      <c r="W23" s="81">
        <v>3991910</v>
      </c>
    </row>
    <row r="24" spans="1:23" ht="21" customHeight="1">
      <c r="A24" s="216">
        <v>16</v>
      </c>
      <c r="B24" s="217" t="s">
        <v>37</v>
      </c>
      <c r="C24" s="80">
        <v>244</v>
      </c>
      <c r="D24" s="80">
        <v>3305</v>
      </c>
      <c r="E24" s="80">
        <v>141127730</v>
      </c>
      <c r="F24" s="80">
        <v>12053</v>
      </c>
      <c r="G24" s="80">
        <v>15733</v>
      </c>
      <c r="H24" s="80">
        <v>143992420</v>
      </c>
      <c r="I24" s="80">
        <v>2721</v>
      </c>
      <c r="J24" s="80">
        <v>4502</v>
      </c>
      <c r="K24" s="80">
        <v>29885740</v>
      </c>
      <c r="L24" s="90">
        <v>15018</v>
      </c>
      <c r="M24" s="90">
        <v>23540</v>
      </c>
      <c r="N24" s="90">
        <v>315005890</v>
      </c>
      <c r="O24" s="80">
        <v>6730</v>
      </c>
      <c r="P24" s="80">
        <v>7489</v>
      </c>
      <c r="Q24" s="80">
        <v>71711930</v>
      </c>
      <c r="R24" s="80">
        <v>235</v>
      </c>
      <c r="S24" s="80">
        <v>8587</v>
      </c>
      <c r="T24" s="80">
        <v>5765817</v>
      </c>
      <c r="U24" s="80">
        <v>13</v>
      </c>
      <c r="V24" s="80">
        <v>14</v>
      </c>
      <c r="W24" s="80">
        <v>341300</v>
      </c>
    </row>
    <row r="25" spans="1:23" ht="21" customHeight="1">
      <c r="A25" s="218">
        <v>17</v>
      </c>
      <c r="B25" s="225" t="s">
        <v>38</v>
      </c>
      <c r="C25" s="81">
        <v>293</v>
      </c>
      <c r="D25" s="81">
        <v>3804</v>
      </c>
      <c r="E25" s="81">
        <v>162996190</v>
      </c>
      <c r="F25" s="81">
        <v>10788</v>
      </c>
      <c r="G25" s="81">
        <v>13413</v>
      </c>
      <c r="H25" s="81">
        <v>121035890</v>
      </c>
      <c r="I25" s="81">
        <v>1871</v>
      </c>
      <c r="J25" s="81">
        <v>3317</v>
      </c>
      <c r="K25" s="81">
        <v>20423800</v>
      </c>
      <c r="L25" s="92">
        <v>12952</v>
      </c>
      <c r="M25" s="92">
        <v>20534</v>
      </c>
      <c r="N25" s="92">
        <v>304455880</v>
      </c>
      <c r="O25" s="81">
        <v>7624</v>
      </c>
      <c r="P25" s="81">
        <v>8393</v>
      </c>
      <c r="Q25" s="81">
        <v>81621930</v>
      </c>
      <c r="R25" s="81">
        <v>273</v>
      </c>
      <c r="S25" s="81">
        <v>9258</v>
      </c>
      <c r="T25" s="81">
        <v>6237549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188</v>
      </c>
      <c r="D26" s="81">
        <v>2351</v>
      </c>
      <c r="E26" s="81">
        <v>97917176</v>
      </c>
      <c r="F26" s="81">
        <v>7730</v>
      </c>
      <c r="G26" s="81">
        <v>9817</v>
      </c>
      <c r="H26" s="81">
        <v>91563638</v>
      </c>
      <c r="I26" s="81">
        <v>1948</v>
      </c>
      <c r="J26" s="81">
        <v>3472</v>
      </c>
      <c r="K26" s="81">
        <v>23216380</v>
      </c>
      <c r="L26" s="92">
        <v>9866</v>
      </c>
      <c r="M26" s="92">
        <v>15640</v>
      </c>
      <c r="N26" s="92">
        <v>212697194</v>
      </c>
      <c r="O26" s="81">
        <v>5486</v>
      </c>
      <c r="P26" s="81">
        <v>6112</v>
      </c>
      <c r="Q26" s="81">
        <v>76000270</v>
      </c>
      <c r="R26" s="81">
        <v>175</v>
      </c>
      <c r="S26" s="81">
        <v>6155</v>
      </c>
      <c r="T26" s="81">
        <v>3978593</v>
      </c>
      <c r="U26" s="81">
        <v>8</v>
      </c>
      <c r="V26" s="81">
        <v>70</v>
      </c>
      <c r="W26" s="81">
        <v>690370</v>
      </c>
    </row>
    <row r="27" spans="1:23" ht="21" customHeight="1">
      <c r="A27" s="218">
        <v>19</v>
      </c>
      <c r="B27" s="225" t="s">
        <v>42</v>
      </c>
      <c r="C27" s="81">
        <v>639</v>
      </c>
      <c r="D27" s="81">
        <v>9408</v>
      </c>
      <c r="E27" s="81">
        <v>333693500</v>
      </c>
      <c r="F27" s="81">
        <v>26991</v>
      </c>
      <c r="G27" s="81">
        <v>36941</v>
      </c>
      <c r="H27" s="81">
        <v>343886216</v>
      </c>
      <c r="I27" s="81">
        <v>5854</v>
      </c>
      <c r="J27" s="81">
        <v>9147</v>
      </c>
      <c r="K27" s="81">
        <v>69141850</v>
      </c>
      <c r="L27" s="92">
        <v>33484</v>
      </c>
      <c r="M27" s="92">
        <v>55496</v>
      </c>
      <c r="N27" s="92">
        <v>746721566</v>
      </c>
      <c r="O27" s="81">
        <v>13794</v>
      </c>
      <c r="P27" s="81">
        <v>15580</v>
      </c>
      <c r="Q27" s="81">
        <v>152779890</v>
      </c>
      <c r="R27" s="81">
        <v>595</v>
      </c>
      <c r="S27" s="81">
        <v>25534</v>
      </c>
      <c r="T27" s="81">
        <v>17230881</v>
      </c>
      <c r="U27" s="81">
        <v>45</v>
      </c>
      <c r="V27" s="81">
        <v>201</v>
      </c>
      <c r="W27" s="81">
        <v>2717890</v>
      </c>
    </row>
    <row r="28" spans="1:23" ht="21" customHeight="1">
      <c r="A28" s="218">
        <v>20</v>
      </c>
      <c r="B28" s="225" t="s">
        <v>44</v>
      </c>
      <c r="C28" s="81">
        <v>257</v>
      </c>
      <c r="D28" s="81">
        <v>3916</v>
      </c>
      <c r="E28" s="81">
        <v>149512130</v>
      </c>
      <c r="F28" s="81">
        <v>10922</v>
      </c>
      <c r="G28" s="81">
        <v>14120</v>
      </c>
      <c r="H28" s="81">
        <v>123506680</v>
      </c>
      <c r="I28" s="81">
        <v>1815</v>
      </c>
      <c r="J28" s="81">
        <v>2952</v>
      </c>
      <c r="K28" s="81">
        <v>19858390</v>
      </c>
      <c r="L28" s="94">
        <v>12994</v>
      </c>
      <c r="M28" s="94">
        <v>20988</v>
      </c>
      <c r="N28" s="94">
        <v>292877200</v>
      </c>
      <c r="O28" s="81">
        <v>7018</v>
      </c>
      <c r="P28" s="81">
        <v>7910</v>
      </c>
      <c r="Q28" s="81">
        <v>79403450</v>
      </c>
      <c r="R28" s="81">
        <v>254</v>
      </c>
      <c r="S28" s="81">
        <v>10358</v>
      </c>
      <c r="T28" s="81">
        <v>7025038</v>
      </c>
      <c r="U28" s="81">
        <v>8</v>
      </c>
      <c r="V28" s="81">
        <v>39</v>
      </c>
      <c r="W28" s="81">
        <v>472270</v>
      </c>
    </row>
    <row r="29" spans="1:23" ht="21" customHeight="1">
      <c r="A29" s="216">
        <v>21</v>
      </c>
      <c r="B29" s="217" t="s">
        <v>45</v>
      </c>
      <c r="C29" s="80">
        <v>217</v>
      </c>
      <c r="D29" s="80">
        <v>3569</v>
      </c>
      <c r="E29" s="80">
        <v>146536550</v>
      </c>
      <c r="F29" s="80">
        <v>7023</v>
      </c>
      <c r="G29" s="80">
        <v>9328</v>
      </c>
      <c r="H29" s="80">
        <v>94342360</v>
      </c>
      <c r="I29" s="80">
        <v>1655</v>
      </c>
      <c r="J29" s="80">
        <v>2552</v>
      </c>
      <c r="K29" s="80">
        <v>19502460</v>
      </c>
      <c r="L29" s="90">
        <v>8895</v>
      </c>
      <c r="M29" s="90">
        <v>15449</v>
      </c>
      <c r="N29" s="90">
        <v>260381370</v>
      </c>
      <c r="O29" s="80">
        <v>5278</v>
      </c>
      <c r="P29" s="80">
        <v>6053</v>
      </c>
      <c r="Q29" s="80">
        <v>48039770</v>
      </c>
      <c r="R29" s="80">
        <v>188</v>
      </c>
      <c r="S29" s="80">
        <v>8241</v>
      </c>
      <c r="T29" s="80">
        <v>5548789</v>
      </c>
      <c r="U29" s="80">
        <v>1</v>
      </c>
      <c r="V29" s="80">
        <v>4</v>
      </c>
      <c r="W29" s="80">
        <v>74540</v>
      </c>
    </row>
    <row r="30" spans="1:23" ht="21" customHeight="1">
      <c r="A30" s="218">
        <v>22</v>
      </c>
      <c r="B30" s="225" t="s">
        <v>47</v>
      </c>
      <c r="C30" s="81">
        <v>108</v>
      </c>
      <c r="D30" s="81">
        <v>1589</v>
      </c>
      <c r="E30" s="81">
        <v>52984660</v>
      </c>
      <c r="F30" s="81">
        <v>3290</v>
      </c>
      <c r="G30" s="81">
        <v>4229</v>
      </c>
      <c r="H30" s="81">
        <v>42965300</v>
      </c>
      <c r="I30" s="81">
        <v>850</v>
      </c>
      <c r="J30" s="81">
        <v>1185</v>
      </c>
      <c r="K30" s="81">
        <v>9532030</v>
      </c>
      <c r="L30" s="92">
        <v>4248</v>
      </c>
      <c r="M30" s="92">
        <v>7003</v>
      </c>
      <c r="N30" s="92">
        <v>105481990</v>
      </c>
      <c r="O30" s="81">
        <v>2654</v>
      </c>
      <c r="P30" s="81">
        <v>3043</v>
      </c>
      <c r="Q30" s="81">
        <v>41285270</v>
      </c>
      <c r="R30" s="81">
        <v>105</v>
      </c>
      <c r="S30" s="81">
        <v>4244</v>
      </c>
      <c r="T30" s="81">
        <v>2913715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301</v>
      </c>
      <c r="D31" s="81">
        <v>4494</v>
      </c>
      <c r="E31" s="81">
        <v>153494950</v>
      </c>
      <c r="F31" s="81">
        <v>10196</v>
      </c>
      <c r="G31" s="81">
        <v>14003</v>
      </c>
      <c r="H31" s="81">
        <v>148173540</v>
      </c>
      <c r="I31" s="81">
        <v>1842</v>
      </c>
      <c r="J31" s="81">
        <v>3309</v>
      </c>
      <c r="K31" s="81">
        <v>30850060</v>
      </c>
      <c r="L31" s="92">
        <v>12339</v>
      </c>
      <c r="M31" s="92">
        <v>21806</v>
      </c>
      <c r="N31" s="92">
        <v>332518550</v>
      </c>
      <c r="O31" s="81">
        <v>8468</v>
      </c>
      <c r="P31" s="81">
        <v>10020</v>
      </c>
      <c r="Q31" s="81">
        <v>113081990</v>
      </c>
      <c r="R31" s="81">
        <v>277</v>
      </c>
      <c r="S31" s="81">
        <v>11540</v>
      </c>
      <c r="T31" s="81">
        <v>7784729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663</v>
      </c>
      <c r="D32" s="81">
        <v>8673</v>
      </c>
      <c r="E32" s="81">
        <v>398366180</v>
      </c>
      <c r="F32" s="81">
        <v>28687</v>
      </c>
      <c r="G32" s="81">
        <v>38544</v>
      </c>
      <c r="H32" s="81">
        <v>413642070</v>
      </c>
      <c r="I32" s="81">
        <v>7557</v>
      </c>
      <c r="J32" s="81">
        <v>12944</v>
      </c>
      <c r="K32" s="81">
        <v>97116580</v>
      </c>
      <c r="L32" s="92">
        <v>36907</v>
      </c>
      <c r="M32" s="92">
        <v>60161</v>
      </c>
      <c r="N32" s="92">
        <v>909124830</v>
      </c>
      <c r="O32" s="81">
        <v>20475</v>
      </c>
      <c r="P32" s="81">
        <v>23496</v>
      </c>
      <c r="Q32" s="81">
        <v>253348340</v>
      </c>
      <c r="R32" s="81">
        <v>643</v>
      </c>
      <c r="S32" s="81">
        <v>21387</v>
      </c>
      <c r="T32" s="81">
        <v>14573861</v>
      </c>
      <c r="U32" s="81">
        <v>53</v>
      </c>
      <c r="V32" s="81">
        <v>80</v>
      </c>
      <c r="W32" s="81">
        <v>1153310</v>
      </c>
    </row>
    <row r="33" spans="1:23" ht="21" customHeight="1">
      <c r="A33" s="218">
        <v>29</v>
      </c>
      <c r="B33" s="225" t="s">
        <v>52</v>
      </c>
      <c r="C33" s="81">
        <v>431</v>
      </c>
      <c r="D33" s="81">
        <v>5957</v>
      </c>
      <c r="E33" s="81">
        <v>273886160</v>
      </c>
      <c r="F33" s="81">
        <v>19825</v>
      </c>
      <c r="G33" s="81">
        <v>27017</v>
      </c>
      <c r="H33" s="81">
        <v>290825787</v>
      </c>
      <c r="I33" s="81">
        <v>3933</v>
      </c>
      <c r="J33" s="81">
        <v>6782</v>
      </c>
      <c r="K33" s="81">
        <v>51246630</v>
      </c>
      <c r="L33" s="92">
        <v>24189</v>
      </c>
      <c r="M33" s="92">
        <v>39756</v>
      </c>
      <c r="N33" s="92">
        <v>615958577</v>
      </c>
      <c r="O33" s="81">
        <v>15737</v>
      </c>
      <c r="P33" s="81">
        <v>18293</v>
      </c>
      <c r="Q33" s="81">
        <v>185601738</v>
      </c>
      <c r="R33" s="81">
        <v>410</v>
      </c>
      <c r="S33" s="81">
        <v>14696</v>
      </c>
      <c r="T33" s="81">
        <v>9871070</v>
      </c>
      <c r="U33" s="81">
        <v>47</v>
      </c>
      <c r="V33" s="81">
        <v>316</v>
      </c>
      <c r="W33" s="81">
        <v>3287440</v>
      </c>
    </row>
    <row r="34" spans="1:23" ht="21" customHeight="1">
      <c r="A34" s="226">
        <v>30</v>
      </c>
      <c r="B34" s="227" t="s">
        <v>54</v>
      </c>
      <c r="C34" s="80">
        <v>519</v>
      </c>
      <c r="D34" s="80">
        <v>6735</v>
      </c>
      <c r="E34" s="80">
        <v>263608140</v>
      </c>
      <c r="F34" s="80">
        <v>17630</v>
      </c>
      <c r="G34" s="80">
        <v>23820</v>
      </c>
      <c r="H34" s="80">
        <v>258308290</v>
      </c>
      <c r="I34" s="80">
        <v>3675</v>
      </c>
      <c r="J34" s="80">
        <v>6261</v>
      </c>
      <c r="K34" s="80">
        <v>41099890</v>
      </c>
      <c r="L34" s="90">
        <v>21824</v>
      </c>
      <c r="M34" s="90">
        <v>36816</v>
      </c>
      <c r="N34" s="90">
        <v>563016320</v>
      </c>
      <c r="O34" s="80">
        <v>12244</v>
      </c>
      <c r="P34" s="80">
        <v>14257</v>
      </c>
      <c r="Q34" s="80">
        <v>165820340</v>
      </c>
      <c r="R34" s="80">
        <v>493</v>
      </c>
      <c r="S34" s="80">
        <v>16620</v>
      </c>
      <c r="T34" s="80">
        <v>11157816</v>
      </c>
      <c r="U34" s="80">
        <v>31</v>
      </c>
      <c r="V34" s="80">
        <v>64</v>
      </c>
      <c r="W34" s="80">
        <v>756720</v>
      </c>
    </row>
    <row r="35" spans="1:23" ht="21" customHeight="1">
      <c r="A35" s="218">
        <v>31</v>
      </c>
      <c r="B35" s="202" t="s">
        <v>56</v>
      </c>
      <c r="C35" s="81">
        <v>218</v>
      </c>
      <c r="D35" s="81">
        <v>3031</v>
      </c>
      <c r="E35" s="81">
        <v>139760010</v>
      </c>
      <c r="F35" s="81">
        <v>8701</v>
      </c>
      <c r="G35" s="81">
        <v>11701</v>
      </c>
      <c r="H35" s="81">
        <v>98748980</v>
      </c>
      <c r="I35" s="81">
        <v>1693</v>
      </c>
      <c r="J35" s="81">
        <v>3142</v>
      </c>
      <c r="K35" s="81">
        <v>23590680</v>
      </c>
      <c r="L35" s="92">
        <v>10612</v>
      </c>
      <c r="M35" s="92">
        <v>17874</v>
      </c>
      <c r="N35" s="92">
        <v>262099670</v>
      </c>
      <c r="O35" s="81">
        <v>6528</v>
      </c>
      <c r="P35" s="81">
        <v>7640</v>
      </c>
      <c r="Q35" s="81">
        <v>76748600</v>
      </c>
      <c r="R35" s="81">
        <v>207</v>
      </c>
      <c r="S35" s="81">
        <v>7779</v>
      </c>
      <c r="T35" s="81">
        <v>5250582</v>
      </c>
      <c r="U35" s="81">
        <v>13</v>
      </c>
      <c r="V35" s="81">
        <v>47</v>
      </c>
      <c r="W35" s="81">
        <v>501590</v>
      </c>
    </row>
    <row r="36" spans="1:23" ht="21" customHeight="1">
      <c r="A36" s="218">
        <v>32</v>
      </c>
      <c r="B36" s="202" t="s">
        <v>58</v>
      </c>
      <c r="C36" s="81">
        <v>251</v>
      </c>
      <c r="D36" s="81">
        <v>3392</v>
      </c>
      <c r="E36" s="81">
        <v>115218180</v>
      </c>
      <c r="F36" s="81">
        <v>8819</v>
      </c>
      <c r="G36" s="81">
        <v>11647</v>
      </c>
      <c r="H36" s="81">
        <v>108024070</v>
      </c>
      <c r="I36" s="81">
        <v>1641</v>
      </c>
      <c r="J36" s="81">
        <v>3069</v>
      </c>
      <c r="K36" s="81">
        <v>21084750</v>
      </c>
      <c r="L36" s="92">
        <v>10711</v>
      </c>
      <c r="M36" s="92">
        <v>18108</v>
      </c>
      <c r="N36" s="92">
        <v>244327000</v>
      </c>
      <c r="O36" s="81">
        <v>7278</v>
      </c>
      <c r="P36" s="81">
        <v>8452</v>
      </c>
      <c r="Q36" s="81">
        <v>94636380</v>
      </c>
      <c r="R36" s="81">
        <v>240</v>
      </c>
      <c r="S36" s="81">
        <v>8953</v>
      </c>
      <c r="T36" s="81">
        <v>5991428</v>
      </c>
      <c r="U36" s="81">
        <v>1</v>
      </c>
      <c r="V36" s="81">
        <v>5</v>
      </c>
      <c r="W36" s="81">
        <v>58470</v>
      </c>
    </row>
    <row r="37" spans="1:23" ht="21" customHeight="1">
      <c r="A37" s="218">
        <v>36</v>
      </c>
      <c r="B37" s="202" t="s">
        <v>59</v>
      </c>
      <c r="C37" s="81">
        <v>249</v>
      </c>
      <c r="D37" s="81">
        <v>3484</v>
      </c>
      <c r="E37" s="81">
        <v>149147925</v>
      </c>
      <c r="F37" s="81">
        <v>9205</v>
      </c>
      <c r="G37" s="81">
        <v>13009</v>
      </c>
      <c r="H37" s="81">
        <v>124774468</v>
      </c>
      <c r="I37" s="81">
        <v>1842</v>
      </c>
      <c r="J37" s="81">
        <v>2919</v>
      </c>
      <c r="K37" s="81">
        <v>22453150</v>
      </c>
      <c r="L37" s="92">
        <v>11296</v>
      </c>
      <c r="M37" s="92">
        <v>19412</v>
      </c>
      <c r="N37" s="92">
        <v>296375543</v>
      </c>
      <c r="O37" s="81">
        <v>5572</v>
      </c>
      <c r="P37" s="81">
        <v>6496</v>
      </c>
      <c r="Q37" s="81">
        <v>53770130</v>
      </c>
      <c r="R37" s="81">
        <v>240</v>
      </c>
      <c r="S37" s="81">
        <v>9363</v>
      </c>
      <c r="T37" s="81">
        <v>6418096</v>
      </c>
      <c r="U37" s="81">
        <v>16</v>
      </c>
      <c r="V37" s="81">
        <v>92</v>
      </c>
      <c r="W37" s="81">
        <v>1028580</v>
      </c>
    </row>
    <row r="38" spans="1:23" ht="21" customHeight="1">
      <c r="A38" s="230">
        <v>44</v>
      </c>
      <c r="B38" s="231" t="s">
        <v>61</v>
      </c>
      <c r="C38" s="82">
        <v>441</v>
      </c>
      <c r="D38" s="82">
        <v>6217</v>
      </c>
      <c r="E38" s="82">
        <v>274942360</v>
      </c>
      <c r="F38" s="82">
        <v>20501</v>
      </c>
      <c r="G38" s="82">
        <v>27624</v>
      </c>
      <c r="H38" s="82">
        <v>283864530</v>
      </c>
      <c r="I38" s="82">
        <v>3306</v>
      </c>
      <c r="J38" s="82">
        <v>5592</v>
      </c>
      <c r="K38" s="82">
        <v>43515370</v>
      </c>
      <c r="L38" s="94">
        <v>24248</v>
      </c>
      <c r="M38" s="94">
        <v>39433</v>
      </c>
      <c r="N38" s="94">
        <v>602322260</v>
      </c>
      <c r="O38" s="82">
        <v>10251</v>
      </c>
      <c r="P38" s="82">
        <v>11529</v>
      </c>
      <c r="Q38" s="82">
        <v>132190560</v>
      </c>
      <c r="R38" s="82">
        <v>428</v>
      </c>
      <c r="S38" s="82">
        <v>13599</v>
      </c>
      <c r="T38" s="82">
        <v>9456654</v>
      </c>
      <c r="U38" s="82">
        <v>4</v>
      </c>
      <c r="V38" s="82">
        <v>25</v>
      </c>
      <c r="W38" s="82">
        <v>333610</v>
      </c>
    </row>
    <row r="39" spans="1:23" ht="21" customHeight="1">
      <c r="A39" s="218">
        <v>45</v>
      </c>
      <c r="B39" s="202" t="s">
        <v>102</v>
      </c>
      <c r="C39" s="81">
        <v>614</v>
      </c>
      <c r="D39" s="81">
        <v>7814</v>
      </c>
      <c r="E39" s="81">
        <v>354518080</v>
      </c>
      <c r="F39" s="81">
        <v>27655</v>
      </c>
      <c r="G39" s="81">
        <v>41772</v>
      </c>
      <c r="H39" s="81">
        <v>432782660</v>
      </c>
      <c r="I39" s="81">
        <v>4827</v>
      </c>
      <c r="J39" s="81">
        <v>9631</v>
      </c>
      <c r="K39" s="81">
        <v>63961110</v>
      </c>
      <c r="L39" s="92">
        <v>33096</v>
      </c>
      <c r="M39" s="92">
        <v>59217</v>
      </c>
      <c r="N39" s="92">
        <v>851261850</v>
      </c>
      <c r="O39" s="81">
        <v>11259</v>
      </c>
      <c r="P39" s="81">
        <v>12770</v>
      </c>
      <c r="Q39" s="81">
        <v>142744480</v>
      </c>
      <c r="R39" s="81">
        <v>594</v>
      </c>
      <c r="S39" s="81">
        <v>19983</v>
      </c>
      <c r="T39" s="81">
        <v>13672246</v>
      </c>
      <c r="U39" s="81">
        <v>26</v>
      </c>
      <c r="V39" s="81">
        <v>120</v>
      </c>
      <c r="W39" s="81">
        <v>1488980</v>
      </c>
    </row>
    <row r="40" spans="1:23" ht="21" customHeight="1">
      <c r="A40" s="233">
        <v>46</v>
      </c>
      <c r="B40" s="190" t="s">
        <v>107</v>
      </c>
      <c r="C40" s="82">
        <v>707</v>
      </c>
      <c r="D40" s="82">
        <v>8512</v>
      </c>
      <c r="E40" s="82">
        <v>368018000</v>
      </c>
      <c r="F40" s="82">
        <v>25803</v>
      </c>
      <c r="G40" s="82">
        <v>34387</v>
      </c>
      <c r="H40" s="82">
        <v>345522430</v>
      </c>
      <c r="I40" s="82">
        <v>4484</v>
      </c>
      <c r="J40" s="82">
        <v>8374</v>
      </c>
      <c r="K40" s="82">
        <v>58500230</v>
      </c>
      <c r="L40" s="97">
        <v>30994</v>
      </c>
      <c r="M40" s="97">
        <v>51273</v>
      </c>
      <c r="N40" s="97">
        <v>772040660</v>
      </c>
      <c r="O40" s="82">
        <v>18440</v>
      </c>
      <c r="P40" s="82">
        <v>20832</v>
      </c>
      <c r="Q40" s="82">
        <v>215135760</v>
      </c>
      <c r="R40" s="82">
        <v>654</v>
      </c>
      <c r="S40" s="82">
        <v>21355</v>
      </c>
      <c r="T40" s="82">
        <v>14610931</v>
      </c>
      <c r="U40" s="82">
        <v>8</v>
      </c>
      <c r="V40" s="82">
        <v>63</v>
      </c>
      <c r="W40" s="82">
        <v>659390</v>
      </c>
    </row>
    <row r="41" spans="1:23" ht="21" customHeight="1">
      <c r="A41" s="188"/>
      <c r="B41" s="225" t="s">
        <v>63</v>
      </c>
      <c r="C41" s="236">
        <v>7194</v>
      </c>
      <c r="D41" s="236">
        <v>99020</v>
      </c>
      <c r="E41" s="236">
        <v>4094120841</v>
      </c>
      <c r="F41" s="236">
        <v>293482</v>
      </c>
      <c r="G41" s="236">
        <v>400076</v>
      </c>
      <c r="H41" s="236">
        <v>4005502755</v>
      </c>
      <c r="I41" s="236">
        <v>57934</v>
      </c>
      <c r="J41" s="236">
        <v>100586</v>
      </c>
      <c r="K41" s="236">
        <v>727369970</v>
      </c>
      <c r="L41" s="221">
        <v>358610</v>
      </c>
      <c r="M41" s="221">
        <v>599682</v>
      </c>
      <c r="N41" s="224">
        <v>8826993566</v>
      </c>
      <c r="O41" s="236">
        <v>183671</v>
      </c>
      <c r="P41" s="236">
        <v>210126</v>
      </c>
      <c r="Q41" s="236">
        <v>2208913170</v>
      </c>
      <c r="R41" s="236">
        <v>6814</v>
      </c>
      <c r="S41" s="236">
        <v>250682</v>
      </c>
      <c r="T41" s="236">
        <v>169394018</v>
      </c>
      <c r="U41" s="236">
        <v>338</v>
      </c>
      <c r="V41" s="236">
        <v>1490</v>
      </c>
      <c r="W41" s="236">
        <v>18067670</v>
      </c>
    </row>
    <row r="42" spans="1:23" ht="21" customHeight="1">
      <c r="A42" s="188"/>
      <c r="B42" s="225" t="s">
        <v>64</v>
      </c>
      <c r="C42" s="221">
        <v>32285</v>
      </c>
      <c r="D42" s="221">
        <v>456829</v>
      </c>
      <c r="E42" s="222">
        <v>19272718680</v>
      </c>
      <c r="F42" s="222">
        <v>1414630</v>
      </c>
      <c r="G42" s="222">
        <v>2008751</v>
      </c>
      <c r="H42" s="222">
        <v>18872953380</v>
      </c>
      <c r="I42" s="221">
        <v>285243</v>
      </c>
      <c r="J42" s="221">
        <v>481491</v>
      </c>
      <c r="K42" s="221">
        <v>3414546190</v>
      </c>
      <c r="L42" s="222">
        <v>1732158</v>
      </c>
      <c r="M42" s="222">
        <v>2947071</v>
      </c>
      <c r="N42" s="223">
        <v>41560218250</v>
      </c>
      <c r="O42" s="221">
        <v>918672</v>
      </c>
      <c r="P42" s="222">
        <v>1057318</v>
      </c>
      <c r="Q42" s="221">
        <v>10514404184</v>
      </c>
      <c r="R42" s="221">
        <v>31139</v>
      </c>
      <c r="S42" s="221">
        <v>1348426</v>
      </c>
      <c r="T42" s="221">
        <v>788989231</v>
      </c>
      <c r="U42" s="221">
        <v>2091</v>
      </c>
      <c r="V42" s="221">
        <v>13092</v>
      </c>
      <c r="W42" s="221">
        <v>153566810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56</v>
      </c>
      <c r="D44" s="81">
        <v>712</v>
      </c>
      <c r="E44" s="81">
        <v>30146100</v>
      </c>
      <c r="F44" s="81">
        <v>2065</v>
      </c>
      <c r="G44" s="81">
        <v>3117</v>
      </c>
      <c r="H44" s="81">
        <v>42900690</v>
      </c>
      <c r="I44" s="81">
        <v>799</v>
      </c>
      <c r="J44" s="81">
        <v>1160</v>
      </c>
      <c r="K44" s="81">
        <v>7075620</v>
      </c>
      <c r="L44" s="92">
        <v>2920</v>
      </c>
      <c r="M44" s="92">
        <v>4989</v>
      </c>
      <c r="N44" s="93">
        <v>80122410</v>
      </c>
      <c r="O44" s="81">
        <v>1167</v>
      </c>
      <c r="P44" s="81">
        <v>1343</v>
      </c>
      <c r="Q44" s="81">
        <v>19887820</v>
      </c>
      <c r="R44" s="81">
        <v>52</v>
      </c>
      <c r="S44" s="81">
        <v>1781</v>
      </c>
      <c r="T44" s="81">
        <v>1187240</v>
      </c>
      <c r="U44" s="81">
        <v>1</v>
      </c>
      <c r="V44" s="81">
        <v>6</v>
      </c>
      <c r="W44" s="81">
        <v>96500</v>
      </c>
    </row>
    <row r="45" spans="1:23" ht="21" customHeight="1">
      <c r="A45" s="218">
        <v>302</v>
      </c>
      <c r="B45" s="225" t="s">
        <v>67</v>
      </c>
      <c r="C45" s="81">
        <v>42</v>
      </c>
      <c r="D45" s="81">
        <v>429</v>
      </c>
      <c r="E45" s="81">
        <v>27364250</v>
      </c>
      <c r="F45" s="81">
        <v>2551</v>
      </c>
      <c r="G45" s="81">
        <v>3374</v>
      </c>
      <c r="H45" s="81">
        <v>38298350</v>
      </c>
      <c r="I45" s="81">
        <v>137</v>
      </c>
      <c r="J45" s="81">
        <v>189</v>
      </c>
      <c r="K45" s="81">
        <v>1208550</v>
      </c>
      <c r="L45" s="92">
        <v>2730</v>
      </c>
      <c r="M45" s="92">
        <v>3992</v>
      </c>
      <c r="N45" s="93">
        <v>66871150</v>
      </c>
      <c r="O45" s="81">
        <v>1486</v>
      </c>
      <c r="P45" s="81">
        <v>1655</v>
      </c>
      <c r="Q45" s="81">
        <v>19805960</v>
      </c>
      <c r="R45" s="81">
        <v>41</v>
      </c>
      <c r="S45" s="81">
        <v>1034</v>
      </c>
      <c r="T45" s="81">
        <v>700168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1148</v>
      </c>
      <c r="D46" s="81">
        <v>13605</v>
      </c>
      <c r="E46" s="81">
        <v>702644108</v>
      </c>
      <c r="F46" s="81">
        <v>54607</v>
      </c>
      <c r="G46" s="81">
        <v>76167</v>
      </c>
      <c r="H46" s="81">
        <v>766758180</v>
      </c>
      <c r="I46" s="81">
        <v>9469</v>
      </c>
      <c r="J46" s="81">
        <v>16889</v>
      </c>
      <c r="K46" s="81">
        <v>123020200</v>
      </c>
      <c r="L46" s="92">
        <v>65224</v>
      </c>
      <c r="M46" s="92">
        <v>106661</v>
      </c>
      <c r="N46" s="93">
        <v>1592422488</v>
      </c>
      <c r="O46" s="81">
        <v>35179</v>
      </c>
      <c r="P46" s="81">
        <v>40300</v>
      </c>
      <c r="Q46" s="81">
        <v>417632972</v>
      </c>
      <c r="R46" s="81">
        <v>1085</v>
      </c>
      <c r="S46" s="81">
        <v>32766</v>
      </c>
      <c r="T46" s="81">
        <v>22468865</v>
      </c>
      <c r="U46" s="81">
        <v>66</v>
      </c>
      <c r="V46" s="81">
        <v>495</v>
      </c>
      <c r="W46" s="81">
        <v>5774220</v>
      </c>
    </row>
    <row r="47" spans="1:23" ht="21" customHeight="1">
      <c r="A47" s="188"/>
      <c r="B47" s="225" t="s">
        <v>70</v>
      </c>
      <c r="C47" s="221">
        <v>1246</v>
      </c>
      <c r="D47" s="221">
        <v>14746</v>
      </c>
      <c r="E47" s="221">
        <v>760154458</v>
      </c>
      <c r="F47" s="221">
        <v>59223</v>
      </c>
      <c r="G47" s="221">
        <v>82658</v>
      </c>
      <c r="H47" s="221">
        <v>847957220</v>
      </c>
      <c r="I47" s="221">
        <v>10405</v>
      </c>
      <c r="J47" s="221">
        <v>18238</v>
      </c>
      <c r="K47" s="221">
        <v>131304370</v>
      </c>
      <c r="L47" s="221">
        <v>70874</v>
      </c>
      <c r="M47" s="221">
        <v>115642</v>
      </c>
      <c r="N47" s="224">
        <v>1739416048</v>
      </c>
      <c r="O47" s="221">
        <v>37832</v>
      </c>
      <c r="P47" s="221">
        <v>43298</v>
      </c>
      <c r="Q47" s="221">
        <v>457326752</v>
      </c>
      <c r="R47" s="221">
        <v>1178</v>
      </c>
      <c r="S47" s="221">
        <v>35581</v>
      </c>
      <c r="T47" s="221">
        <v>24356273</v>
      </c>
      <c r="U47" s="221">
        <v>67</v>
      </c>
      <c r="V47" s="221">
        <v>501</v>
      </c>
      <c r="W47" s="221">
        <v>5870720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33531</v>
      </c>
      <c r="D49" s="238">
        <v>471575</v>
      </c>
      <c r="E49" s="239">
        <v>20032873138</v>
      </c>
      <c r="F49" s="239">
        <v>1473853</v>
      </c>
      <c r="G49" s="239">
        <v>2091409</v>
      </c>
      <c r="H49" s="239">
        <v>19720910600</v>
      </c>
      <c r="I49" s="238">
        <v>295648</v>
      </c>
      <c r="J49" s="238">
        <v>499729</v>
      </c>
      <c r="K49" s="238">
        <v>3545850560</v>
      </c>
      <c r="L49" s="239">
        <v>1803032</v>
      </c>
      <c r="M49" s="239">
        <v>3062713</v>
      </c>
      <c r="N49" s="240">
        <v>43299634298</v>
      </c>
      <c r="O49" s="238">
        <v>956504</v>
      </c>
      <c r="P49" s="239">
        <v>1100616</v>
      </c>
      <c r="Q49" s="238">
        <v>10971730936</v>
      </c>
      <c r="R49" s="238">
        <v>32317</v>
      </c>
      <c r="S49" s="238">
        <v>1384007</v>
      </c>
      <c r="T49" s="238">
        <v>813345504</v>
      </c>
      <c r="U49" s="238">
        <v>2158</v>
      </c>
      <c r="V49" s="238">
        <v>13593</v>
      </c>
      <c r="W49" s="238">
        <v>159437530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showGridLine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E7" sqref="E7:E49"/>
    </sheetView>
  </sheetViews>
  <sheetFormatPr defaultColWidth="10.75390625" defaultRowHeight="15.75" customHeight="1"/>
  <cols>
    <col min="1" max="1" width="4.50390625" style="177" customWidth="1"/>
    <col min="2" max="2" width="10.375" style="177" customWidth="1"/>
    <col min="3" max="3" width="10.625" style="177" customWidth="1"/>
    <col min="4" max="4" width="14.625" style="177" customWidth="1"/>
    <col min="5" max="5" width="9.875" style="177" customWidth="1"/>
    <col min="6" max="6" width="8.375" style="177" customWidth="1"/>
    <col min="7" max="7" width="12.625" style="177" customWidth="1"/>
    <col min="8" max="8" width="6.00390625" style="177" customWidth="1"/>
    <col min="9" max="9" width="7.75390625" style="177" customWidth="1"/>
    <col min="10" max="10" width="10.625" style="177" customWidth="1"/>
    <col min="11" max="12" width="16.625" style="177" customWidth="1"/>
    <col min="13" max="13" width="16.75390625" style="177" customWidth="1"/>
    <col min="14" max="14" width="14.625" style="177" customWidth="1"/>
    <col min="15" max="15" width="10.625" style="177" customWidth="1"/>
    <col min="16" max="16" width="15.625" style="177" customWidth="1"/>
    <col min="17" max="17" width="4.625" style="177" hidden="1" customWidth="1"/>
    <col min="18" max="22" width="10.75390625" style="177" hidden="1" customWidth="1"/>
    <col min="23" max="16384" width="10.75390625" style="177" customWidth="1"/>
  </cols>
  <sheetData>
    <row r="1" spans="2:13" ht="21" customHeight="1">
      <c r="B1" s="178"/>
      <c r="C1" s="152" t="s">
        <v>130</v>
      </c>
      <c r="I1" s="152"/>
      <c r="J1" s="152"/>
      <c r="K1" s="152"/>
      <c r="M1" s="152"/>
    </row>
    <row r="2" spans="2:16" ht="21" customHeight="1">
      <c r="B2" s="180"/>
      <c r="C2" s="180"/>
      <c r="L2" s="180"/>
      <c r="M2" s="180"/>
      <c r="P2" s="153" t="s">
        <v>92</v>
      </c>
    </row>
    <row r="3" spans="1:17" ht="21" customHeight="1">
      <c r="A3" s="181"/>
      <c r="B3" s="182"/>
      <c r="C3" s="347" t="s">
        <v>131</v>
      </c>
      <c r="D3" s="348"/>
      <c r="E3" s="300" t="s">
        <v>99</v>
      </c>
      <c r="F3" s="301"/>
      <c r="G3" s="301"/>
      <c r="H3" s="301"/>
      <c r="I3" s="302"/>
      <c r="J3" s="183" t="s">
        <v>132</v>
      </c>
      <c r="K3" s="184"/>
      <c r="L3" s="185" t="s">
        <v>100</v>
      </c>
      <c r="M3" s="186"/>
      <c r="N3" s="187"/>
      <c r="O3" s="345" t="s">
        <v>94</v>
      </c>
      <c r="P3" s="311"/>
      <c r="Q3" s="9"/>
    </row>
    <row r="4" spans="1:17" ht="21" customHeight="1">
      <c r="A4" s="188"/>
      <c r="B4" s="189"/>
      <c r="C4" s="294" t="s">
        <v>79</v>
      </c>
      <c r="D4" s="287"/>
      <c r="E4" s="192" t="s">
        <v>80</v>
      </c>
      <c r="F4" s="323" t="s">
        <v>134</v>
      </c>
      <c r="G4" s="324"/>
      <c r="H4" s="315" t="s">
        <v>135</v>
      </c>
      <c r="I4" s="316"/>
      <c r="J4" s="17"/>
      <c r="K4" s="16"/>
      <c r="L4" s="15"/>
      <c r="M4" s="70"/>
      <c r="N4" s="193"/>
      <c r="O4" s="38"/>
      <c r="P4" s="21"/>
      <c r="Q4" s="22"/>
    </row>
    <row r="5" spans="1:17" ht="21" customHeight="1">
      <c r="A5" s="194" t="s">
        <v>2</v>
      </c>
      <c r="B5" s="189"/>
      <c r="C5" s="198"/>
      <c r="D5" s="34"/>
      <c r="E5" s="42" t="s">
        <v>136</v>
      </c>
      <c r="F5" s="199"/>
      <c r="G5" s="200"/>
      <c r="H5" s="20"/>
      <c r="I5" s="21"/>
      <c r="J5" s="41" t="s">
        <v>5</v>
      </c>
      <c r="K5" s="40" t="s">
        <v>7</v>
      </c>
      <c r="L5" s="39" t="s">
        <v>95</v>
      </c>
      <c r="M5" s="129" t="s">
        <v>96</v>
      </c>
      <c r="N5" s="42" t="s">
        <v>137</v>
      </c>
      <c r="O5" s="39" t="s">
        <v>5</v>
      </c>
      <c r="P5" s="40" t="s">
        <v>7</v>
      </c>
      <c r="Q5" s="22"/>
    </row>
    <row r="6" spans="1:17" ht="21" customHeight="1">
      <c r="A6" s="194" t="s">
        <v>3</v>
      </c>
      <c r="B6" s="201" t="s">
        <v>4</v>
      </c>
      <c r="C6" s="207" t="s">
        <v>5</v>
      </c>
      <c r="D6" s="208" t="s">
        <v>7</v>
      </c>
      <c r="E6" s="209" t="s">
        <v>5</v>
      </c>
      <c r="F6" s="210" t="s">
        <v>5</v>
      </c>
      <c r="G6" s="211" t="s">
        <v>7</v>
      </c>
      <c r="H6" s="212" t="s">
        <v>5</v>
      </c>
      <c r="I6" s="213" t="s">
        <v>7</v>
      </c>
      <c r="J6" s="214"/>
      <c r="K6" s="62"/>
      <c r="L6" s="15"/>
      <c r="M6" s="70"/>
      <c r="N6" s="215"/>
      <c r="O6" s="61"/>
      <c r="P6" s="62"/>
      <c r="Q6" s="63"/>
    </row>
    <row r="7" spans="1:22" ht="21" customHeight="1">
      <c r="A7" s="216">
        <v>1</v>
      </c>
      <c r="B7" s="217" t="s">
        <v>8</v>
      </c>
      <c r="C7" s="80">
        <v>575876</v>
      </c>
      <c r="D7" s="80">
        <v>11289511514</v>
      </c>
      <c r="E7" s="80">
        <v>9</v>
      </c>
      <c r="F7" s="80">
        <v>8111</v>
      </c>
      <c r="G7" s="80">
        <v>73531499</v>
      </c>
      <c r="H7" s="80">
        <v>0</v>
      </c>
      <c r="I7" s="80">
        <v>0</v>
      </c>
      <c r="J7" s="80">
        <v>583996</v>
      </c>
      <c r="K7" s="80">
        <v>11363043013</v>
      </c>
      <c r="L7" s="80">
        <v>8516193644</v>
      </c>
      <c r="M7" s="80">
        <v>2728039847</v>
      </c>
      <c r="N7" s="80">
        <v>118809522</v>
      </c>
      <c r="O7" s="80">
        <v>23095</v>
      </c>
      <c r="P7" s="80">
        <v>1028978181</v>
      </c>
      <c r="Q7" s="40" t="s">
        <v>72</v>
      </c>
      <c r="S7" s="177" t="e">
        <f>#REF!+#REF!+#REF!-C7</f>
        <v>#REF!</v>
      </c>
      <c r="T7" s="177" t="e">
        <f>#REF!+#REF!+#REF!+#REF!-D7</f>
        <v>#REF!</v>
      </c>
      <c r="U7" s="177">
        <f aca="true" t="shared" si="0" ref="U7:U49">C7+E7+F7+H7-J7</f>
        <v>0</v>
      </c>
      <c r="V7" s="177">
        <f aca="true" t="shared" si="1" ref="V7:V49">D7+G7+I7-K7</f>
        <v>0</v>
      </c>
    </row>
    <row r="8" spans="1:22" ht="21" customHeight="1">
      <c r="A8" s="218">
        <v>2</v>
      </c>
      <c r="B8" s="202" t="s">
        <v>9</v>
      </c>
      <c r="C8" s="81">
        <v>175277</v>
      </c>
      <c r="D8" s="81">
        <v>3669615732</v>
      </c>
      <c r="E8" s="81">
        <v>0</v>
      </c>
      <c r="F8" s="81">
        <v>1963</v>
      </c>
      <c r="G8" s="81">
        <v>19496305</v>
      </c>
      <c r="H8" s="81">
        <v>0</v>
      </c>
      <c r="I8" s="81">
        <v>0</v>
      </c>
      <c r="J8" s="81">
        <v>177240</v>
      </c>
      <c r="K8" s="81">
        <v>3689112037</v>
      </c>
      <c r="L8" s="81">
        <v>2768824271</v>
      </c>
      <c r="M8" s="81">
        <v>888049658</v>
      </c>
      <c r="N8" s="81">
        <v>32238108</v>
      </c>
      <c r="O8" s="81">
        <v>7969</v>
      </c>
      <c r="P8" s="81">
        <v>338927751</v>
      </c>
      <c r="Q8" s="40" t="s">
        <v>10</v>
      </c>
      <c r="S8" s="177" t="e">
        <f>#REF!+#REF!+#REF!-C8</f>
        <v>#REF!</v>
      </c>
      <c r="T8" s="177" t="e">
        <f>#REF!+#REF!+#REF!+#REF!-D8</f>
        <v>#REF!</v>
      </c>
      <c r="U8" s="177">
        <f t="shared" si="0"/>
        <v>0</v>
      </c>
      <c r="V8" s="177">
        <f t="shared" si="1"/>
        <v>0</v>
      </c>
    </row>
    <row r="9" spans="1:22" ht="21" customHeight="1">
      <c r="A9" s="218">
        <v>3</v>
      </c>
      <c r="B9" s="202" t="s">
        <v>11</v>
      </c>
      <c r="C9" s="81">
        <v>332898</v>
      </c>
      <c r="D9" s="81">
        <v>6209845910</v>
      </c>
      <c r="E9" s="81">
        <v>6</v>
      </c>
      <c r="F9" s="81">
        <v>4722</v>
      </c>
      <c r="G9" s="81">
        <v>39770507</v>
      </c>
      <c r="H9" s="81">
        <v>0</v>
      </c>
      <c r="I9" s="81">
        <v>0</v>
      </c>
      <c r="J9" s="81">
        <v>337626</v>
      </c>
      <c r="K9" s="81">
        <v>6249616417</v>
      </c>
      <c r="L9" s="81">
        <v>4672462168</v>
      </c>
      <c r="M9" s="81">
        <v>1525909294</v>
      </c>
      <c r="N9" s="81">
        <v>51244955</v>
      </c>
      <c r="O9" s="81">
        <v>13720</v>
      </c>
      <c r="P9" s="81">
        <v>586624794</v>
      </c>
      <c r="Q9" s="40" t="s">
        <v>12</v>
      </c>
      <c r="S9" s="177" t="e">
        <f>#REF!+#REF!+#REF!-C9</f>
        <v>#REF!</v>
      </c>
      <c r="T9" s="177" t="e">
        <f>#REF!+#REF!+#REF!+#REF!-D9</f>
        <v>#REF!</v>
      </c>
      <c r="U9" s="177">
        <f t="shared" si="0"/>
        <v>0</v>
      </c>
      <c r="V9" s="177">
        <f t="shared" si="1"/>
        <v>0</v>
      </c>
    </row>
    <row r="10" spans="1:22" ht="21" customHeight="1">
      <c r="A10" s="218">
        <v>4</v>
      </c>
      <c r="B10" s="202" t="s">
        <v>13</v>
      </c>
      <c r="C10" s="81">
        <v>255286</v>
      </c>
      <c r="D10" s="81">
        <v>5585606489</v>
      </c>
      <c r="E10" s="81">
        <v>0</v>
      </c>
      <c r="F10" s="81">
        <v>3998</v>
      </c>
      <c r="G10" s="81">
        <v>30589116</v>
      </c>
      <c r="H10" s="81">
        <v>0</v>
      </c>
      <c r="I10" s="81">
        <v>0</v>
      </c>
      <c r="J10" s="81">
        <v>259284</v>
      </c>
      <c r="K10" s="81">
        <v>5616195605</v>
      </c>
      <c r="L10" s="81">
        <v>4220109604</v>
      </c>
      <c r="M10" s="81">
        <v>1336903880</v>
      </c>
      <c r="N10" s="81">
        <v>59182121</v>
      </c>
      <c r="O10" s="81">
        <v>12439</v>
      </c>
      <c r="P10" s="81">
        <v>580202246</v>
      </c>
      <c r="Q10" s="40" t="s">
        <v>14</v>
      </c>
      <c r="S10" s="177" t="e">
        <f>#REF!+#REF!+#REF!-C10</f>
        <v>#REF!</v>
      </c>
      <c r="T10" s="177" t="e">
        <f>#REF!+#REF!+#REF!+#REF!-D10</f>
        <v>#REF!</v>
      </c>
      <c r="U10" s="177">
        <f t="shared" si="0"/>
        <v>0</v>
      </c>
      <c r="V10" s="177">
        <f t="shared" si="1"/>
        <v>0</v>
      </c>
    </row>
    <row r="11" spans="1:22" ht="21" customHeight="1">
      <c r="A11" s="218">
        <v>5</v>
      </c>
      <c r="B11" s="202" t="s">
        <v>15</v>
      </c>
      <c r="C11" s="81">
        <v>74705</v>
      </c>
      <c r="D11" s="81">
        <v>1397907658</v>
      </c>
      <c r="E11" s="81">
        <v>2</v>
      </c>
      <c r="F11" s="81">
        <v>1236</v>
      </c>
      <c r="G11" s="81">
        <v>9448505</v>
      </c>
      <c r="H11" s="81">
        <v>0</v>
      </c>
      <c r="I11" s="81">
        <v>0</v>
      </c>
      <c r="J11" s="81">
        <v>75943</v>
      </c>
      <c r="K11" s="81">
        <v>1407356163</v>
      </c>
      <c r="L11" s="81">
        <v>1049334760</v>
      </c>
      <c r="M11" s="81">
        <v>351074383</v>
      </c>
      <c r="N11" s="81">
        <v>6947020</v>
      </c>
      <c r="O11" s="81">
        <v>2839</v>
      </c>
      <c r="P11" s="81">
        <v>131561981</v>
      </c>
      <c r="Q11" s="220" t="s">
        <v>16</v>
      </c>
      <c r="S11" s="177" t="e">
        <f>#REF!+#REF!+#REF!-C11</f>
        <v>#REF!</v>
      </c>
      <c r="T11" s="177" t="e">
        <f>#REF!+#REF!+#REF!+#REF!-D11</f>
        <v>#REF!</v>
      </c>
      <c r="U11" s="177">
        <f t="shared" si="0"/>
        <v>0</v>
      </c>
      <c r="V11" s="177">
        <f t="shared" si="1"/>
        <v>0</v>
      </c>
    </row>
    <row r="12" spans="1:22" ht="21" customHeight="1">
      <c r="A12" s="216">
        <v>6</v>
      </c>
      <c r="B12" s="217" t="s">
        <v>17</v>
      </c>
      <c r="C12" s="80">
        <v>92337</v>
      </c>
      <c r="D12" s="80">
        <v>1839003819</v>
      </c>
      <c r="E12" s="80">
        <v>2</v>
      </c>
      <c r="F12" s="80">
        <v>1363</v>
      </c>
      <c r="G12" s="80">
        <v>13584627</v>
      </c>
      <c r="H12" s="80">
        <v>0</v>
      </c>
      <c r="I12" s="80">
        <v>0</v>
      </c>
      <c r="J12" s="80">
        <v>93702</v>
      </c>
      <c r="K12" s="80">
        <v>1852588446</v>
      </c>
      <c r="L12" s="80">
        <v>1393053874</v>
      </c>
      <c r="M12" s="80">
        <v>447961516</v>
      </c>
      <c r="N12" s="80">
        <v>11573056</v>
      </c>
      <c r="O12" s="80">
        <v>3563</v>
      </c>
      <c r="P12" s="80">
        <v>165857125</v>
      </c>
      <c r="Q12" s="40" t="s">
        <v>18</v>
      </c>
      <c r="S12" s="177" t="e">
        <f>#REF!+#REF!+#REF!-C12</f>
        <v>#REF!</v>
      </c>
      <c r="T12" s="177" t="e">
        <f>#REF!+#REF!+#REF!+#REF!-D12</f>
        <v>#REF!</v>
      </c>
      <c r="U12" s="177">
        <f t="shared" si="0"/>
        <v>0</v>
      </c>
      <c r="V12" s="177">
        <f t="shared" si="1"/>
        <v>0</v>
      </c>
    </row>
    <row r="13" spans="1:22" ht="21" customHeight="1">
      <c r="A13" s="218">
        <v>7</v>
      </c>
      <c r="B13" s="202" t="s">
        <v>19</v>
      </c>
      <c r="C13" s="81">
        <v>92809</v>
      </c>
      <c r="D13" s="81">
        <v>1798080829</v>
      </c>
      <c r="E13" s="81">
        <v>0</v>
      </c>
      <c r="F13" s="81">
        <v>1087</v>
      </c>
      <c r="G13" s="81">
        <v>8386034</v>
      </c>
      <c r="H13" s="81">
        <v>0</v>
      </c>
      <c r="I13" s="81">
        <v>0</v>
      </c>
      <c r="J13" s="81">
        <v>93896</v>
      </c>
      <c r="K13" s="81">
        <v>1806466863</v>
      </c>
      <c r="L13" s="81">
        <v>1355838537</v>
      </c>
      <c r="M13" s="81">
        <v>434403923</v>
      </c>
      <c r="N13" s="81">
        <v>16224403</v>
      </c>
      <c r="O13" s="81">
        <v>11655</v>
      </c>
      <c r="P13" s="81">
        <v>166013094</v>
      </c>
      <c r="Q13" s="40" t="s">
        <v>20</v>
      </c>
      <c r="S13" s="177" t="e">
        <f>#REF!+#REF!+#REF!-C13</f>
        <v>#REF!</v>
      </c>
      <c r="T13" s="177" t="e">
        <f>#REF!+#REF!+#REF!+#REF!-D13</f>
        <v>#REF!</v>
      </c>
      <c r="U13" s="177">
        <f t="shared" si="0"/>
        <v>0</v>
      </c>
      <c r="V13" s="177">
        <f t="shared" si="1"/>
        <v>0</v>
      </c>
    </row>
    <row r="14" spans="1:22" ht="21" customHeight="1">
      <c r="A14" s="218">
        <v>8</v>
      </c>
      <c r="B14" s="202" t="s">
        <v>21</v>
      </c>
      <c r="C14" s="81">
        <v>74186</v>
      </c>
      <c r="D14" s="81">
        <v>1364806682</v>
      </c>
      <c r="E14" s="81">
        <v>1</v>
      </c>
      <c r="F14" s="81">
        <v>848</v>
      </c>
      <c r="G14" s="81">
        <v>7311188</v>
      </c>
      <c r="H14" s="81">
        <v>0</v>
      </c>
      <c r="I14" s="81">
        <v>0</v>
      </c>
      <c r="J14" s="81">
        <v>75035</v>
      </c>
      <c r="K14" s="81">
        <v>1372117870</v>
      </c>
      <c r="L14" s="81">
        <v>1021006327</v>
      </c>
      <c r="M14" s="81">
        <v>322474716</v>
      </c>
      <c r="N14" s="81">
        <v>28636827</v>
      </c>
      <c r="O14" s="81">
        <v>2777</v>
      </c>
      <c r="P14" s="81">
        <v>128822021</v>
      </c>
      <c r="Q14" s="40" t="s">
        <v>22</v>
      </c>
      <c r="S14" s="177" t="e">
        <f>#REF!+#REF!+#REF!-C14</f>
        <v>#REF!</v>
      </c>
      <c r="T14" s="177" t="e">
        <f>#REF!+#REF!+#REF!+#REF!-D14</f>
        <v>#REF!</v>
      </c>
      <c r="U14" s="177">
        <f t="shared" si="0"/>
        <v>0</v>
      </c>
      <c r="V14" s="177">
        <f t="shared" si="1"/>
        <v>0</v>
      </c>
    </row>
    <row r="15" spans="1:22" ht="21" customHeight="1">
      <c r="A15" s="218">
        <v>9</v>
      </c>
      <c r="B15" s="202" t="s">
        <v>23</v>
      </c>
      <c r="C15" s="81">
        <v>56217</v>
      </c>
      <c r="D15" s="81">
        <v>1029744406</v>
      </c>
      <c r="E15" s="81">
        <v>1</v>
      </c>
      <c r="F15" s="81">
        <v>958</v>
      </c>
      <c r="G15" s="81">
        <v>9238228</v>
      </c>
      <c r="H15" s="81">
        <v>0</v>
      </c>
      <c r="I15" s="81">
        <v>0</v>
      </c>
      <c r="J15" s="81">
        <v>57176</v>
      </c>
      <c r="K15" s="81">
        <v>1038982634</v>
      </c>
      <c r="L15" s="81">
        <v>775417211</v>
      </c>
      <c r="M15" s="81">
        <v>256247212</v>
      </c>
      <c r="N15" s="81">
        <v>7318211</v>
      </c>
      <c r="O15" s="81">
        <v>2386</v>
      </c>
      <c r="P15" s="81">
        <v>85060493</v>
      </c>
      <c r="Q15" s="40" t="s">
        <v>24</v>
      </c>
      <c r="S15" s="177" t="e">
        <f>#REF!+#REF!+#REF!-C15</f>
        <v>#REF!</v>
      </c>
      <c r="T15" s="177" t="e">
        <f>#REF!+#REF!+#REF!+#REF!-D15</f>
        <v>#REF!</v>
      </c>
      <c r="U15" s="177">
        <f t="shared" si="0"/>
        <v>0</v>
      </c>
      <c r="V15" s="177">
        <f t="shared" si="1"/>
        <v>0</v>
      </c>
    </row>
    <row r="16" spans="1:22" ht="21" customHeight="1">
      <c r="A16" s="218">
        <v>10</v>
      </c>
      <c r="B16" s="202" t="s">
        <v>25</v>
      </c>
      <c r="C16" s="82">
        <v>148958</v>
      </c>
      <c r="D16" s="82">
        <v>3071963323</v>
      </c>
      <c r="E16" s="82">
        <v>0</v>
      </c>
      <c r="F16" s="82">
        <v>2484</v>
      </c>
      <c r="G16" s="82">
        <v>24373849</v>
      </c>
      <c r="H16" s="82">
        <v>0</v>
      </c>
      <c r="I16" s="82">
        <v>0</v>
      </c>
      <c r="J16" s="82">
        <v>151442</v>
      </c>
      <c r="K16" s="82">
        <v>3096337172</v>
      </c>
      <c r="L16" s="82">
        <v>2319937055</v>
      </c>
      <c r="M16" s="82">
        <v>694575733</v>
      </c>
      <c r="N16" s="82">
        <v>81824384</v>
      </c>
      <c r="O16" s="82">
        <v>6602</v>
      </c>
      <c r="P16" s="82">
        <v>301031335</v>
      </c>
      <c r="Q16" s="220" t="s">
        <v>26</v>
      </c>
      <c r="S16" s="177" t="e">
        <f>#REF!+#REF!+#REF!-C16</f>
        <v>#REF!</v>
      </c>
      <c r="T16" s="177" t="e">
        <f>#REF!+#REF!+#REF!+#REF!-D16</f>
        <v>#REF!</v>
      </c>
      <c r="U16" s="177">
        <f t="shared" si="0"/>
        <v>0</v>
      </c>
      <c r="V16" s="177">
        <f t="shared" si="1"/>
        <v>0</v>
      </c>
    </row>
    <row r="17" spans="1:22" ht="21" customHeight="1">
      <c r="A17" s="216">
        <v>11</v>
      </c>
      <c r="B17" s="217" t="s">
        <v>27</v>
      </c>
      <c r="C17" s="81">
        <v>112245</v>
      </c>
      <c r="D17" s="81">
        <v>2170238670</v>
      </c>
      <c r="E17" s="81">
        <v>0</v>
      </c>
      <c r="F17" s="81">
        <v>1437</v>
      </c>
      <c r="G17" s="81">
        <v>11067708</v>
      </c>
      <c r="H17" s="81">
        <v>0</v>
      </c>
      <c r="I17" s="81">
        <v>0</v>
      </c>
      <c r="J17" s="81">
        <v>113682</v>
      </c>
      <c r="K17" s="81">
        <v>2181306378</v>
      </c>
      <c r="L17" s="81">
        <v>1625769720</v>
      </c>
      <c r="M17" s="81">
        <v>534155424</v>
      </c>
      <c r="N17" s="81">
        <v>21381234</v>
      </c>
      <c r="O17" s="81">
        <v>4291</v>
      </c>
      <c r="P17" s="81">
        <v>205063412</v>
      </c>
      <c r="Q17" s="40" t="s">
        <v>28</v>
      </c>
      <c r="S17" s="177" t="e">
        <f>#REF!+#REF!+#REF!-C17</f>
        <v>#REF!</v>
      </c>
      <c r="T17" s="177" t="e">
        <f>#REF!+#REF!+#REF!+#REF!-D17</f>
        <v>#REF!</v>
      </c>
      <c r="U17" s="177">
        <f t="shared" si="0"/>
        <v>0</v>
      </c>
      <c r="V17" s="177">
        <f t="shared" si="1"/>
        <v>0</v>
      </c>
    </row>
    <row r="18" spans="1:22" ht="21" customHeight="1">
      <c r="A18" s="218">
        <v>12</v>
      </c>
      <c r="B18" s="202" t="s">
        <v>29</v>
      </c>
      <c r="C18" s="81">
        <v>45403</v>
      </c>
      <c r="D18" s="81">
        <v>919345556</v>
      </c>
      <c r="E18" s="81">
        <v>0</v>
      </c>
      <c r="F18" s="81">
        <v>719</v>
      </c>
      <c r="G18" s="81">
        <v>5579035</v>
      </c>
      <c r="H18" s="81">
        <v>0</v>
      </c>
      <c r="I18" s="81">
        <v>0</v>
      </c>
      <c r="J18" s="81">
        <v>46122</v>
      </c>
      <c r="K18" s="81">
        <v>924924591</v>
      </c>
      <c r="L18" s="81">
        <v>688254026</v>
      </c>
      <c r="M18" s="81">
        <v>228147912</v>
      </c>
      <c r="N18" s="81">
        <v>8522653</v>
      </c>
      <c r="O18" s="81">
        <v>1609</v>
      </c>
      <c r="P18" s="81">
        <v>83113146</v>
      </c>
      <c r="Q18" s="40" t="s">
        <v>30</v>
      </c>
      <c r="S18" s="177" t="e">
        <f>#REF!+#REF!+#REF!-C18</f>
        <v>#REF!</v>
      </c>
      <c r="T18" s="177" t="e">
        <f>#REF!+#REF!+#REF!+#REF!-D18</f>
        <v>#REF!</v>
      </c>
      <c r="U18" s="177">
        <f t="shared" si="0"/>
        <v>0</v>
      </c>
      <c r="V18" s="177">
        <f t="shared" si="1"/>
        <v>0</v>
      </c>
    </row>
    <row r="19" spans="1:22" ht="21" customHeight="1">
      <c r="A19" s="218">
        <v>13</v>
      </c>
      <c r="B19" s="202" t="s">
        <v>31</v>
      </c>
      <c r="C19" s="81">
        <v>74105</v>
      </c>
      <c r="D19" s="81">
        <v>1448139463</v>
      </c>
      <c r="E19" s="81">
        <v>0</v>
      </c>
      <c r="F19" s="81">
        <v>940</v>
      </c>
      <c r="G19" s="81">
        <v>8125877</v>
      </c>
      <c r="H19" s="81">
        <v>0</v>
      </c>
      <c r="I19" s="81">
        <v>0</v>
      </c>
      <c r="J19" s="81">
        <v>75045</v>
      </c>
      <c r="K19" s="81">
        <v>1456265340</v>
      </c>
      <c r="L19" s="81">
        <v>1007777282</v>
      </c>
      <c r="M19" s="81">
        <v>426393482</v>
      </c>
      <c r="N19" s="81">
        <v>22094576</v>
      </c>
      <c r="O19" s="81">
        <v>3518</v>
      </c>
      <c r="P19" s="81">
        <v>130497889</v>
      </c>
      <c r="Q19" s="40" t="s">
        <v>32</v>
      </c>
      <c r="S19" s="177" t="e">
        <f>#REF!+#REF!+#REF!-C19</f>
        <v>#REF!</v>
      </c>
      <c r="T19" s="177" t="e">
        <f>#REF!+#REF!+#REF!+#REF!-D19</f>
        <v>#REF!</v>
      </c>
      <c r="U19" s="177">
        <f t="shared" si="0"/>
        <v>0</v>
      </c>
      <c r="V19" s="177">
        <f t="shared" si="1"/>
        <v>0</v>
      </c>
    </row>
    <row r="20" spans="1:22" ht="21" customHeight="1">
      <c r="A20" s="188"/>
      <c r="B20" s="202" t="s">
        <v>33</v>
      </c>
      <c r="C20" s="221">
        <v>2110302</v>
      </c>
      <c r="D20" s="222">
        <v>41793810051</v>
      </c>
      <c r="E20" s="221">
        <v>21</v>
      </c>
      <c r="F20" s="221">
        <v>29866</v>
      </c>
      <c r="G20" s="221">
        <v>260502478</v>
      </c>
      <c r="H20" s="221">
        <v>0</v>
      </c>
      <c r="I20" s="221">
        <v>0</v>
      </c>
      <c r="J20" s="221">
        <v>2140189</v>
      </c>
      <c r="K20" s="221">
        <v>42054312529</v>
      </c>
      <c r="L20" s="221">
        <v>31413978479</v>
      </c>
      <c r="M20" s="221">
        <v>10174336980</v>
      </c>
      <c r="N20" s="221">
        <v>465997070</v>
      </c>
      <c r="O20" s="221">
        <v>96463</v>
      </c>
      <c r="P20" s="221">
        <v>3931753468</v>
      </c>
      <c r="Q20" s="40" t="s">
        <v>139</v>
      </c>
      <c r="S20" s="177" t="e">
        <f>#REF!+#REF!+#REF!-C20</f>
        <v>#REF!</v>
      </c>
      <c r="T20" s="177" t="e">
        <f>#REF!+#REF!+#REF!+#REF!-D20</f>
        <v>#REF!</v>
      </c>
      <c r="U20" s="177">
        <f t="shared" si="0"/>
        <v>0</v>
      </c>
      <c r="V20" s="177">
        <f t="shared" si="1"/>
        <v>0</v>
      </c>
    </row>
    <row r="21" spans="1:22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16"/>
      <c r="S21" s="177" t="e">
        <f>#REF!+#REF!+#REF!-C21</f>
        <v>#REF!</v>
      </c>
      <c r="T21" s="177" t="e">
        <f>#REF!+#REF!+#REF!+#REF!-D21</f>
        <v>#REF!</v>
      </c>
      <c r="U21" s="177">
        <f t="shared" si="0"/>
        <v>0</v>
      </c>
      <c r="V21" s="177">
        <f t="shared" si="1"/>
        <v>0</v>
      </c>
    </row>
    <row r="22" spans="1:22" ht="21" customHeight="1">
      <c r="A22" s="218">
        <v>14</v>
      </c>
      <c r="B22" s="202" t="s">
        <v>34</v>
      </c>
      <c r="C22" s="81">
        <v>27280</v>
      </c>
      <c r="D22" s="81">
        <v>646328091</v>
      </c>
      <c r="E22" s="81">
        <v>0</v>
      </c>
      <c r="F22" s="81">
        <v>467</v>
      </c>
      <c r="G22" s="81">
        <v>4426876</v>
      </c>
      <c r="H22" s="81">
        <v>0</v>
      </c>
      <c r="I22" s="81">
        <v>0</v>
      </c>
      <c r="J22" s="81">
        <v>27747</v>
      </c>
      <c r="K22" s="81">
        <v>650754967</v>
      </c>
      <c r="L22" s="81">
        <v>487977817</v>
      </c>
      <c r="M22" s="81">
        <v>158257787</v>
      </c>
      <c r="N22" s="81">
        <v>4519363</v>
      </c>
      <c r="O22" s="81">
        <v>1200</v>
      </c>
      <c r="P22" s="81">
        <v>67786208</v>
      </c>
      <c r="Q22" s="40" t="s">
        <v>35</v>
      </c>
      <c r="S22" s="177" t="e">
        <f>#REF!+#REF!+#REF!-C22</f>
        <v>#REF!</v>
      </c>
      <c r="T22" s="177" t="e">
        <f>#REF!+#REF!+#REF!+#REF!-D22</f>
        <v>#REF!</v>
      </c>
      <c r="U22" s="177">
        <f t="shared" si="0"/>
        <v>0</v>
      </c>
      <c r="V22" s="177">
        <f t="shared" si="1"/>
        <v>0</v>
      </c>
    </row>
    <row r="23" spans="1:22" ht="21" customHeight="1">
      <c r="A23" s="218">
        <v>15</v>
      </c>
      <c r="B23" s="225" t="s">
        <v>36</v>
      </c>
      <c r="C23" s="81">
        <v>36556</v>
      </c>
      <c r="D23" s="81">
        <v>745400900</v>
      </c>
      <c r="E23" s="81">
        <v>1</v>
      </c>
      <c r="F23" s="81">
        <v>517</v>
      </c>
      <c r="G23" s="81">
        <v>5456657</v>
      </c>
      <c r="H23" s="81">
        <v>0</v>
      </c>
      <c r="I23" s="81">
        <v>0</v>
      </c>
      <c r="J23" s="81">
        <v>37074</v>
      </c>
      <c r="K23" s="81">
        <v>750857557</v>
      </c>
      <c r="L23" s="81">
        <v>558882521</v>
      </c>
      <c r="M23" s="81">
        <v>184113165</v>
      </c>
      <c r="N23" s="81">
        <v>7861871</v>
      </c>
      <c r="O23" s="81">
        <v>1697</v>
      </c>
      <c r="P23" s="81">
        <v>69120178</v>
      </c>
      <c r="Q23" s="220" t="s">
        <v>73</v>
      </c>
      <c r="S23" s="177" t="e">
        <f>#REF!+#REF!+#REF!-C23</f>
        <v>#REF!</v>
      </c>
      <c r="T23" s="177" t="e">
        <f>#REF!+#REF!+#REF!+#REF!-D23</f>
        <v>#REF!</v>
      </c>
      <c r="U23" s="177">
        <f t="shared" si="0"/>
        <v>0</v>
      </c>
      <c r="V23" s="177">
        <f t="shared" si="1"/>
        <v>0</v>
      </c>
    </row>
    <row r="24" spans="1:22" ht="21" customHeight="1">
      <c r="A24" s="216">
        <v>16</v>
      </c>
      <c r="B24" s="217" t="s">
        <v>37</v>
      </c>
      <c r="C24" s="80">
        <v>21761</v>
      </c>
      <c r="D24" s="80">
        <v>392824937</v>
      </c>
      <c r="E24" s="80">
        <v>0</v>
      </c>
      <c r="F24" s="80">
        <v>346</v>
      </c>
      <c r="G24" s="80">
        <v>3826282</v>
      </c>
      <c r="H24" s="80">
        <v>0</v>
      </c>
      <c r="I24" s="80">
        <v>0</v>
      </c>
      <c r="J24" s="80">
        <v>22107</v>
      </c>
      <c r="K24" s="80">
        <v>396651219</v>
      </c>
      <c r="L24" s="80">
        <v>295934023</v>
      </c>
      <c r="M24" s="80">
        <v>98068935</v>
      </c>
      <c r="N24" s="80">
        <v>2648261</v>
      </c>
      <c r="O24" s="80">
        <v>736</v>
      </c>
      <c r="P24" s="80">
        <v>34726358</v>
      </c>
      <c r="Q24" s="40" t="s">
        <v>74</v>
      </c>
      <c r="S24" s="177" t="e">
        <f>#REF!+#REF!+#REF!-C24</f>
        <v>#REF!</v>
      </c>
      <c r="T24" s="177" t="e">
        <f>#REF!+#REF!+#REF!+#REF!-D24</f>
        <v>#REF!</v>
      </c>
      <c r="U24" s="177">
        <f t="shared" si="0"/>
        <v>0</v>
      </c>
      <c r="V24" s="177">
        <f t="shared" si="1"/>
        <v>0</v>
      </c>
    </row>
    <row r="25" spans="1:22" ht="21" customHeight="1">
      <c r="A25" s="218">
        <v>17</v>
      </c>
      <c r="B25" s="225" t="s">
        <v>38</v>
      </c>
      <c r="C25" s="81">
        <v>20576</v>
      </c>
      <c r="D25" s="81">
        <v>392315359</v>
      </c>
      <c r="E25" s="81">
        <v>0</v>
      </c>
      <c r="F25" s="81">
        <v>405</v>
      </c>
      <c r="G25" s="81">
        <v>3621180</v>
      </c>
      <c r="H25" s="81">
        <v>0</v>
      </c>
      <c r="I25" s="81">
        <v>0</v>
      </c>
      <c r="J25" s="81">
        <v>20981</v>
      </c>
      <c r="K25" s="81">
        <v>395936539</v>
      </c>
      <c r="L25" s="81">
        <v>294002515</v>
      </c>
      <c r="M25" s="81">
        <v>98434655</v>
      </c>
      <c r="N25" s="81">
        <v>3499369</v>
      </c>
      <c r="O25" s="81">
        <v>707</v>
      </c>
      <c r="P25" s="81">
        <v>34784530</v>
      </c>
      <c r="Q25" s="40" t="s">
        <v>39</v>
      </c>
      <c r="S25" s="177" t="e">
        <f>#REF!+#REF!+#REF!-C25</f>
        <v>#REF!</v>
      </c>
      <c r="T25" s="177" t="e">
        <f>#REF!+#REF!+#REF!+#REF!-D25</f>
        <v>#REF!</v>
      </c>
      <c r="U25" s="177">
        <f t="shared" si="0"/>
        <v>0</v>
      </c>
      <c r="V25" s="177">
        <f t="shared" si="1"/>
        <v>0</v>
      </c>
    </row>
    <row r="26" spans="1:22" ht="21" customHeight="1">
      <c r="A26" s="218">
        <v>18</v>
      </c>
      <c r="B26" s="225" t="s">
        <v>40</v>
      </c>
      <c r="C26" s="81">
        <v>15360</v>
      </c>
      <c r="D26" s="81">
        <v>293366427</v>
      </c>
      <c r="E26" s="81">
        <v>0</v>
      </c>
      <c r="F26" s="81">
        <v>415</v>
      </c>
      <c r="G26" s="81">
        <v>4192914</v>
      </c>
      <c r="H26" s="81">
        <v>0</v>
      </c>
      <c r="I26" s="81">
        <v>0</v>
      </c>
      <c r="J26" s="81">
        <v>15775</v>
      </c>
      <c r="K26" s="81">
        <v>297559341</v>
      </c>
      <c r="L26" s="81">
        <v>221674121</v>
      </c>
      <c r="M26" s="81">
        <v>73591781</v>
      </c>
      <c r="N26" s="81">
        <v>2293439</v>
      </c>
      <c r="O26" s="81">
        <v>573</v>
      </c>
      <c r="P26" s="81">
        <v>26393441</v>
      </c>
      <c r="Q26" s="40" t="s">
        <v>41</v>
      </c>
      <c r="S26" s="177" t="e">
        <f>#REF!+#REF!+#REF!-C26</f>
        <v>#REF!</v>
      </c>
      <c r="T26" s="177" t="e">
        <f>#REF!+#REF!+#REF!+#REF!-D26</f>
        <v>#REF!</v>
      </c>
      <c r="U26" s="177">
        <f t="shared" si="0"/>
        <v>0</v>
      </c>
      <c r="V26" s="177">
        <f t="shared" si="1"/>
        <v>0</v>
      </c>
    </row>
    <row r="27" spans="1:22" ht="21" customHeight="1">
      <c r="A27" s="218">
        <v>19</v>
      </c>
      <c r="B27" s="225" t="s">
        <v>42</v>
      </c>
      <c r="C27" s="81">
        <v>47323</v>
      </c>
      <c r="D27" s="81">
        <v>919450227</v>
      </c>
      <c r="E27" s="81">
        <v>0</v>
      </c>
      <c r="F27" s="81">
        <v>1006</v>
      </c>
      <c r="G27" s="81">
        <v>8765364</v>
      </c>
      <c r="H27" s="81">
        <v>0</v>
      </c>
      <c r="I27" s="81">
        <v>0</v>
      </c>
      <c r="J27" s="81">
        <v>48329</v>
      </c>
      <c r="K27" s="81">
        <v>928215591</v>
      </c>
      <c r="L27" s="81">
        <v>693739294</v>
      </c>
      <c r="M27" s="81">
        <v>227359186</v>
      </c>
      <c r="N27" s="81">
        <v>7117111</v>
      </c>
      <c r="O27" s="81">
        <v>1674</v>
      </c>
      <c r="P27" s="81">
        <v>75436718</v>
      </c>
      <c r="Q27" s="40" t="s">
        <v>43</v>
      </c>
      <c r="S27" s="177" t="e">
        <f>#REF!+#REF!+#REF!-C27</f>
        <v>#REF!</v>
      </c>
      <c r="T27" s="177" t="e">
        <f>#REF!+#REF!+#REF!+#REF!-D27</f>
        <v>#REF!</v>
      </c>
      <c r="U27" s="177">
        <f t="shared" si="0"/>
        <v>0</v>
      </c>
      <c r="V27" s="177">
        <f t="shared" si="1"/>
        <v>0</v>
      </c>
    </row>
    <row r="28" spans="1:22" ht="21" customHeight="1">
      <c r="A28" s="218">
        <v>20</v>
      </c>
      <c r="B28" s="225" t="s">
        <v>44</v>
      </c>
      <c r="C28" s="81">
        <v>20020</v>
      </c>
      <c r="D28" s="81">
        <v>379777958</v>
      </c>
      <c r="E28" s="81">
        <v>0</v>
      </c>
      <c r="F28" s="81">
        <v>358</v>
      </c>
      <c r="G28" s="81">
        <v>2455111</v>
      </c>
      <c r="H28" s="81">
        <v>0</v>
      </c>
      <c r="I28" s="81">
        <v>0</v>
      </c>
      <c r="J28" s="81">
        <v>20378</v>
      </c>
      <c r="K28" s="81">
        <v>382233069</v>
      </c>
      <c r="L28" s="81">
        <v>284189517</v>
      </c>
      <c r="M28" s="81">
        <v>96464377</v>
      </c>
      <c r="N28" s="81">
        <v>1579175</v>
      </c>
      <c r="O28" s="81">
        <v>802</v>
      </c>
      <c r="P28" s="81">
        <v>34045336</v>
      </c>
      <c r="Q28" s="220" t="s">
        <v>75</v>
      </c>
      <c r="S28" s="177" t="e">
        <f>#REF!+#REF!+#REF!-C28</f>
        <v>#REF!</v>
      </c>
      <c r="T28" s="177" t="e">
        <f>#REF!+#REF!+#REF!+#REF!-D28</f>
        <v>#REF!</v>
      </c>
      <c r="U28" s="177">
        <f t="shared" si="0"/>
        <v>0</v>
      </c>
      <c r="V28" s="177">
        <f t="shared" si="1"/>
        <v>0</v>
      </c>
    </row>
    <row r="29" spans="1:22" ht="21" customHeight="1">
      <c r="A29" s="216">
        <v>21</v>
      </c>
      <c r="B29" s="217" t="s">
        <v>45</v>
      </c>
      <c r="C29" s="80">
        <v>14174</v>
      </c>
      <c r="D29" s="80">
        <v>314044469</v>
      </c>
      <c r="E29" s="80">
        <v>0</v>
      </c>
      <c r="F29" s="80">
        <v>168</v>
      </c>
      <c r="G29" s="80">
        <v>1404662</v>
      </c>
      <c r="H29" s="80">
        <v>0</v>
      </c>
      <c r="I29" s="80">
        <v>0</v>
      </c>
      <c r="J29" s="80">
        <v>14342</v>
      </c>
      <c r="K29" s="80">
        <v>315449131</v>
      </c>
      <c r="L29" s="80">
        <v>236779765</v>
      </c>
      <c r="M29" s="80">
        <v>77513440</v>
      </c>
      <c r="N29" s="80">
        <v>1155926</v>
      </c>
      <c r="O29" s="80">
        <v>560</v>
      </c>
      <c r="P29" s="80">
        <v>34839836</v>
      </c>
      <c r="Q29" s="40" t="s">
        <v>46</v>
      </c>
      <c r="S29" s="177" t="e">
        <f>#REF!+#REF!+#REF!-C29</f>
        <v>#REF!</v>
      </c>
      <c r="T29" s="177" t="e">
        <f>#REF!+#REF!+#REF!+#REF!-D29</f>
        <v>#REF!</v>
      </c>
      <c r="U29" s="177">
        <f t="shared" si="0"/>
        <v>0</v>
      </c>
      <c r="V29" s="177">
        <f t="shared" si="1"/>
        <v>0</v>
      </c>
    </row>
    <row r="30" spans="1:22" ht="21" customHeight="1">
      <c r="A30" s="218">
        <v>22</v>
      </c>
      <c r="B30" s="225" t="s">
        <v>47</v>
      </c>
      <c r="C30" s="81">
        <v>6902</v>
      </c>
      <c r="D30" s="81">
        <v>149680975</v>
      </c>
      <c r="E30" s="81">
        <v>0</v>
      </c>
      <c r="F30" s="81">
        <v>141</v>
      </c>
      <c r="G30" s="81">
        <v>1029049</v>
      </c>
      <c r="H30" s="81">
        <v>0</v>
      </c>
      <c r="I30" s="81">
        <v>0</v>
      </c>
      <c r="J30" s="81">
        <v>7043</v>
      </c>
      <c r="K30" s="81">
        <v>150710024</v>
      </c>
      <c r="L30" s="81">
        <v>111187028</v>
      </c>
      <c r="M30" s="81">
        <v>37513403</v>
      </c>
      <c r="N30" s="81">
        <v>2009593</v>
      </c>
      <c r="O30" s="81">
        <v>315</v>
      </c>
      <c r="P30" s="81">
        <v>13925981</v>
      </c>
      <c r="Q30" s="40" t="s">
        <v>76</v>
      </c>
      <c r="S30" s="177" t="e">
        <f>#REF!+#REF!+#REF!-C30</f>
        <v>#REF!</v>
      </c>
      <c r="T30" s="177" t="e">
        <f>#REF!+#REF!+#REF!+#REF!-D30</f>
        <v>#REF!</v>
      </c>
      <c r="U30" s="177">
        <f t="shared" si="0"/>
        <v>0</v>
      </c>
      <c r="V30" s="177">
        <f t="shared" si="1"/>
        <v>0</v>
      </c>
    </row>
    <row r="31" spans="1:22" ht="21" customHeight="1">
      <c r="A31" s="218">
        <v>27</v>
      </c>
      <c r="B31" s="225" t="s">
        <v>48</v>
      </c>
      <c r="C31" s="81">
        <v>20807</v>
      </c>
      <c r="D31" s="81">
        <v>453385269</v>
      </c>
      <c r="E31" s="81">
        <v>0</v>
      </c>
      <c r="F31" s="81">
        <v>159</v>
      </c>
      <c r="G31" s="81">
        <v>1344273</v>
      </c>
      <c r="H31" s="81">
        <v>0</v>
      </c>
      <c r="I31" s="81">
        <v>0</v>
      </c>
      <c r="J31" s="81">
        <v>20966</v>
      </c>
      <c r="K31" s="81">
        <v>454729542</v>
      </c>
      <c r="L31" s="81">
        <v>336361681</v>
      </c>
      <c r="M31" s="81">
        <v>82316857</v>
      </c>
      <c r="N31" s="81">
        <v>36051004</v>
      </c>
      <c r="O31" s="81">
        <v>908</v>
      </c>
      <c r="P31" s="81">
        <v>42913422</v>
      </c>
      <c r="Q31" s="40" t="s">
        <v>49</v>
      </c>
      <c r="S31" s="177" t="e">
        <f>#REF!+#REF!+#REF!-C31</f>
        <v>#REF!</v>
      </c>
      <c r="T31" s="177" t="e">
        <f>#REF!+#REF!+#REF!+#REF!-D31</f>
        <v>#REF!</v>
      </c>
      <c r="U31" s="177">
        <f t="shared" si="0"/>
        <v>0</v>
      </c>
      <c r="V31" s="177">
        <f t="shared" si="1"/>
        <v>0</v>
      </c>
    </row>
    <row r="32" spans="1:22" ht="21" customHeight="1">
      <c r="A32" s="218">
        <v>28</v>
      </c>
      <c r="B32" s="225" t="s">
        <v>50</v>
      </c>
      <c r="C32" s="81">
        <v>57435</v>
      </c>
      <c r="D32" s="81">
        <v>1178200341</v>
      </c>
      <c r="E32" s="81">
        <v>1</v>
      </c>
      <c r="F32" s="81">
        <v>493</v>
      </c>
      <c r="G32" s="81">
        <v>5167940</v>
      </c>
      <c r="H32" s="81">
        <v>0</v>
      </c>
      <c r="I32" s="81">
        <v>0</v>
      </c>
      <c r="J32" s="81">
        <v>57929</v>
      </c>
      <c r="K32" s="81">
        <v>1183368281</v>
      </c>
      <c r="L32" s="81">
        <v>884111234</v>
      </c>
      <c r="M32" s="81">
        <v>289577899</v>
      </c>
      <c r="N32" s="81">
        <v>9679148</v>
      </c>
      <c r="O32" s="81">
        <v>2624</v>
      </c>
      <c r="P32" s="81">
        <v>109316846</v>
      </c>
      <c r="Q32" s="40" t="s">
        <v>51</v>
      </c>
      <c r="S32" s="177" t="e">
        <f>#REF!+#REF!+#REF!-C32</f>
        <v>#REF!</v>
      </c>
      <c r="T32" s="177" t="e">
        <f>#REF!+#REF!+#REF!+#REF!-D32</f>
        <v>#REF!</v>
      </c>
      <c r="U32" s="177">
        <f t="shared" si="0"/>
        <v>0</v>
      </c>
      <c r="V32" s="177">
        <f t="shared" si="1"/>
        <v>0</v>
      </c>
    </row>
    <row r="33" spans="1:22" ht="21" customHeight="1">
      <c r="A33" s="218">
        <v>29</v>
      </c>
      <c r="B33" s="225" t="s">
        <v>52</v>
      </c>
      <c r="C33" s="81">
        <v>39973</v>
      </c>
      <c r="D33" s="81">
        <v>814718825</v>
      </c>
      <c r="E33" s="81">
        <v>1</v>
      </c>
      <c r="F33" s="81">
        <v>664</v>
      </c>
      <c r="G33" s="81">
        <v>5851538</v>
      </c>
      <c r="H33" s="81">
        <v>0</v>
      </c>
      <c r="I33" s="81">
        <v>0</v>
      </c>
      <c r="J33" s="81">
        <v>40638</v>
      </c>
      <c r="K33" s="81">
        <v>820570363</v>
      </c>
      <c r="L33" s="81">
        <v>606878907</v>
      </c>
      <c r="M33" s="81">
        <v>205504313</v>
      </c>
      <c r="N33" s="81">
        <v>8187143</v>
      </c>
      <c r="O33" s="81">
        <v>1747</v>
      </c>
      <c r="P33" s="81">
        <v>79256429</v>
      </c>
      <c r="Q33" s="40" t="s">
        <v>53</v>
      </c>
      <c r="S33" s="177" t="e">
        <f>#REF!+#REF!+#REF!-C33</f>
        <v>#REF!</v>
      </c>
      <c r="T33" s="177" t="e">
        <f>#REF!+#REF!+#REF!+#REF!-D33</f>
        <v>#REF!</v>
      </c>
      <c r="U33" s="177">
        <f t="shared" si="0"/>
        <v>0</v>
      </c>
      <c r="V33" s="177">
        <f t="shared" si="1"/>
        <v>0</v>
      </c>
    </row>
    <row r="34" spans="1:22" ht="21" customHeight="1">
      <c r="A34" s="226">
        <v>30</v>
      </c>
      <c r="B34" s="227" t="s">
        <v>54</v>
      </c>
      <c r="C34" s="80">
        <v>34099</v>
      </c>
      <c r="D34" s="80">
        <v>740751196</v>
      </c>
      <c r="E34" s="80">
        <v>0</v>
      </c>
      <c r="F34" s="80">
        <v>440</v>
      </c>
      <c r="G34" s="80">
        <v>4029543</v>
      </c>
      <c r="H34" s="80">
        <v>0</v>
      </c>
      <c r="I34" s="80">
        <v>0</v>
      </c>
      <c r="J34" s="80">
        <v>34539</v>
      </c>
      <c r="K34" s="80">
        <v>744780739</v>
      </c>
      <c r="L34" s="80">
        <v>555819616</v>
      </c>
      <c r="M34" s="80">
        <v>183854326</v>
      </c>
      <c r="N34" s="80">
        <v>5106797</v>
      </c>
      <c r="O34" s="80">
        <v>1628</v>
      </c>
      <c r="P34" s="80">
        <v>77330566</v>
      </c>
      <c r="Q34" s="228" t="s">
        <v>55</v>
      </c>
      <c r="R34" s="229"/>
      <c r="S34" s="229" t="e">
        <f>#REF!+#REF!+#REF!-C34</f>
        <v>#REF!</v>
      </c>
      <c r="T34" s="229" t="e">
        <f>#REF!+#REF!+#REF!+#REF!-D34</f>
        <v>#REF!</v>
      </c>
      <c r="U34" s="229">
        <f t="shared" si="0"/>
        <v>0</v>
      </c>
      <c r="V34" s="229">
        <f t="shared" si="1"/>
        <v>0</v>
      </c>
    </row>
    <row r="35" spans="1:22" ht="21" customHeight="1">
      <c r="A35" s="218">
        <v>31</v>
      </c>
      <c r="B35" s="202" t="s">
        <v>56</v>
      </c>
      <c r="C35" s="81">
        <v>17153</v>
      </c>
      <c r="D35" s="81">
        <v>344600442</v>
      </c>
      <c r="E35" s="81">
        <v>0</v>
      </c>
      <c r="F35" s="81">
        <v>337</v>
      </c>
      <c r="G35" s="81">
        <v>3565210</v>
      </c>
      <c r="H35" s="81">
        <v>0</v>
      </c>
      <c r="I35" s="81">
        <v>0</v>
      </c>
      <c r="J35" s="81">
        <v>17490</v>
      </c>
      <c r="K35" s="81">
        <v>348165652</v>
      </c>
      <c r="L35" s="81">
        <v>258360638</v>
      </c>
      <c r="M35" s="81">
        <v>86792847</v>
      </c>
      <c r="N35" s="81">
        <v>3012167</v>
      </c>
      <c r="O35" s="81">
        <v>608</v>
      </c>
      <c r="P35" s="81">
        <v>32917453</v>
      </c>
      <c r="Q35" s="40" t="s">
        <v>57</v>
      </c>
      <c r="R35" s="174"/>
      <c r="S35" s="174" t="e">
        <f>#REF!+#REF!+#REF!-C35</f>
        <v>#REF!</v>
      </c>
      <c r="T35" s="174" t="e">
        <f>#REF!+#REF!+#REF!+#REF!-D35</f>
        <v>#REF!</v>
      </c>
      <c r="U35" s="174">
        <f t="shared" si="0"/>
        <v>0</v>
      </c>
      <c r="V35" s="174">
        <f t="shared" si="1"/>
        <v>0</v>
      </c>
    </row>
    <row r="36" spans="1:22" ht="21" customHeight="1">
      <c r="A36" s="218">
        <v>32</v>
      </c>
      <c r="B36" s="202" t="s">
        <v>58</v>
      </c>
      <c r="C36" s="81">
        <v>17990</v>
      </c>
      <c r="D36" s="81">
        <v>345013278</v>
      </c>
      <c r="E36" s="81">
        <v>0</v>
      </c>
      <c r="F36" s="81">
        <v>130</v>
      </c>
      <c r="G36" s="81">
        <v>978746</v>
      </c>
      <c r="H36" s="81">
        <v>0</v>
      </c>
      <c r="I36" s="81">
        <v>0</v>
      </c>
      <c r="J36" s="81">
        <v>18120</v>
      </c>
      <c r="K36" s="81">
        <v>345992024</v>
      </c>
      <c r="L36" s="81">
        <v>259071702</v>
      </c>
      <c r="M36" s="81">
        <v>84463732</v>
      </c>
      <c r="N36" s="81">
        <v>2456590</v>
      </c>
      <c r="O36" s="81">
        <v>416</v>
      </c>
      <c r="P36" s="81">
        <v>27190355</v>
      </c>
      <c r="Q36" s="40" t="s">
        <v>1</v>
      </c>
      <c r="R36" s="174"/>
      <c r="S36" s="174" t="e">
        <f>#REF!+#REF!+#REF!-C36</f>
        <v>#REF!</v>
      </c>
      <c r="T36" s="174" t="e">
        <f>#REF!+#REF!+#REF!+#REF!-D36</f>
        <v>#REF!</v>
      </c>
      <c r="U36" s="174">
        <f t="shared" si="0"/>
        <v>0</v>
      </c>
      <c r="V36" s="174">
        <f t="shared" si="1"/>
        <v>0</v>
      </c>
    </row>
    <row r="37" spans="1:22" ht="21" customHeight="1">
      <c r="A37" s="218">
        <v>36</v>
      </c>
      <c r="B37" s="202" t="s">
        <v>59</v>
      </c>
      <c r="C37" s="81">
        <v>16884</v>
      </c>
      <c r="D37" s="81">
        <v>357592349</v>
      </c>
      <c r="E37" s="81">
        <v>0</v>
      </c>
      <c r="F37" s="81">
        <v>238</v>
      </c>
      <c r="G37" s="81">
        <v>2075954</v>
      </c>
      <c r="H37" s="81">
        <v>0</v>
      </c>
      <c r="I37" s="81">
        <v>0</v>
      </c>
      <c r="J37" s="81">
        <v>17122</v>
      </c>
      <c r="K37" s="81">
        <v>359668303</v>
      </c>
      <c r="L37" s="81">
        <v>268226432</v>
      </c>
      <c r="M37" s="81">
        <v>88439807</v>
      </c>
      <c r="N37" s="81">
        <v>3002064</v>
      </c>
      <c r="O37" s="81">
        <v>875</v>
      </c>
      <c r="P37" s="81">
        <v>32916540</v>
      </c>
      <c r="Q37" s="40" t="s">
        <v>60</v>
      </c>
      <c r="R37" s="174"/>
      <c r="S37" s="174" t="e">
        <f>#REF!+#REF!+#REF!-C37</f>
        <v>#REF!</v>
      </c>
      <c r="T37" s="174" t="e">
        <f>#REF!+#REF!+#REF!+#REF!-D37</f>
        <v>#REF!</v>
      </c>
      <c r="U37" s="174">
        <f t="shared" si="0"/>
        <v>0</v>
      </c>
      <c r="V37" s="174">
        <f t="shared" si="1"/>
        <v>0</v>
      </c>
    </row>
    <row r="38" spans="1:22" ht="21" customHeight="1">
      <c r="A38" s="230">
        <v>44</v>
      </c>
      <c r="B38" s="231" t="s">
        <v>61</v>
      </c>
      <c r="C38" s="82">
        <v>34503</v>
      </c>
      <c r="D38" s="82">
        <v>744303084</v>
      </c>
      <c r="E38" s="82">
        <v>0</v>
      </c>
      <c r="F38" s="82">
        <v>717</v>
      </c>
      <c r="G38" s="82">
        <v>5165432</v>
      </c>
      <c r="H38" s="82">
        <v>0</v>
      </c>
      <c r="I38" s="82">
        <v>0</v>
      </c>
      <c r="J38" s="82">
        <v>35220</v>
      </c>
      <c r="K38" s="82">
        <v>749468516</v>
      </c>
      <c r="L38" s="82">
        <v>560612206</v>
      </c>
      <c r="M38" s="82">
        <v>182612269</v>
      </c>
      <c r="N38" s="82">
        <v>6244041</v>
      </c>
      <c r="O38" s="82">
        <v>1682</v>
      </c>
      <c r="P38" s="82">
        <v>73217875</v>
      </c>
      <c r="Q38" s="220" t="s">
        <v>62</v>
      </c>
      <c r="R38" s="232"/>
      <c r="S38" s="232" t="e">
        <f>#REF!+#REF!+#REF!-C38</f>
        <v>#REF!</v>
      </c>
      <c r="T38" s="232" t="e">
        <f>#REF!+#REF!+#REF!+#REF!-D38</f>
        <v>#REF!</v>
      </c>
      <c r="U38" s="232">
        <f t="shared" si="0"/>
        <v>0</v>
      </c>
      <c r="V38" s="232">
        <f t="shared" si="1"/>
        <v>0</v>
      </c>
    </row>
    <row r="39" spans="1:22" ht="21" customHeight="1">
      <c r="A39" s="218">
        <v>45</v>
      </c>
      <c r="B39" s="202" t="s">
        <v>102</v>
      </c>
      <c r="C39" s="81">
        <v>44381</v>
      </c>
      <c r="D39" s="81">
        <v>1009167556</v>
      </c>
      <c r="E39" s="81">
        <v>1</v>
      </c>
      <c r="F39" s="81">
        <v>1053</v>
      </c>
      <c r="G39" s="81">
        <v>8483603</v>
      </c>
      <c r="H39" s="81">
        <v>0</v>
      </c>
      <c r="I39" s="81">
        <v>0</v>
      </c>
      <c r="J39" s="81">
        <v>45435</v>
      </c>
      <c r="K39" s="81">
        <v>1017651159</v>
      </c>
      <c r="L39" s="81">
        <v>762960807</v>
      </c>
      <c r="M39" s="81">
        <v>245754939</v>
      </c>
      <c r="N39" s="81">
        <v>8935413</v>
      </c>
      <c r="O39" s="81">
        <v>2248</v>
      </c>
      <c r="P39" s="81">
        <v>89171792</v>
      </c>
      <c r="Q39" s="40" t="s">
        <v>62</v>
      </c>
      <c r="R39" s="174"/>
      <c r="S39" s="174" t="e">
        <f>#REF!+#REF!+#REF!-C39</f>
        <v>#REF!</v>
      </c>
      <c r="T39" s="174" t="e">
        <f>#REF!+#REF!+#REF!+#REF!-D39</f>
        <v>#REF!</v>
      </c>
      <c r="U39" s="174">
        <f t="shared" si="0"/>
        <v>0</v>
      </c>
      <c r="V39" s="174">
        <f t="shared" si="1"/>
        <v>0</v>
      </c>
    </row>
    <row r="40" spans="1:22" ht="21" customHeight="1">
      <c r="A40" s="233">
        <v>46</v>
      </c>
      <c r="B40" s="190" t="s">
        <v>107</v>
      </c>
      <c r="C40" s="82">
        <v>49442</v>
      </c>
      <c r="D40" s="82">
        <v>1002446741</v>
      </c>
      <c r="E40" s="82">
        <v>0</v>
      </c>
      <c r="F40" s="82">
        <v>482</v>
      </c>
      <c r="G40" s="82">
        <v>5273526</v>
      </c>
      <c r="H40" s="82">
        <v>0</v>
      </c>
      <c r="I40" s="82">
        <v>0</v>
      </c>
      <c r="J40" s="82">
        <v>49924</v>
      </c>
      <c r="K40" s="82">
        <v>1007720267</v>
      </c>
      <c r="L40" s="82">
        <v>746092197</v>
      </c>
      <c r="M40" s="82">
        <v>253477487</v>
      </c>
      <c r="N40" s="82">
        <v>8150583</v>
      </c>
      <c r="O40" s="82">
        <v>1916</v>
      </c>
      <c r="P40" s="82">
        <v>91427505</v>
      </c>
      <c r="Q40" s="234" t="s">
        <v>62</v>
      </c>
      <c r="R40" s="235"/>
      <c r="S40" s="235" t="e">
        <f>#REF!+#REF!+#REF!-C40</f>
        <v>#REF!</v>
      </c>
      <c r="T40" s="235" t="e">
        <f>#REF!+#REF!+#REF!+#REF!-D40</f>
        <v>#REF!</v>
      </c>
      <c r="U40" s="235">
        <f t="shared" si="0"/>
        <v>0</v>
      </c>
      <c r="V40" s="235">
        <f t="shared" si="1"/>
        <v>0</v>
      </c>
    </row>
    <row r="41" spans="1:22" ht="21" customHeight="1">
      <c r="A41" s="188"/>
      <c r="B41" s="225" t="s">
        <v>63</v>
      </c>
      <c r="C41" s="236">
        <v>542619</v>
      </c>
      <c r="D41" s="236">
        <v>11223368424</v>
      </c>
      <c r="E41" s="236">
        <v>4</v>
      </c>
      <c r="F41" s="236">
        <v>8536</v>
      </c>
      <c r="G41" s="236">
        <v>77113860</v>
      </c>
      <c r="H41" s="236">
        <v>0</v>
      </c>
      <c r="I41" s="236">
        <v>0</v>
      </c>
      <c r="J41" s="236">
        <v>551159</v>
      </c>
      <c r="K41" s="236">
        <v>11300482284</v>
      </c>
      <c r="L41" s="236">
        <v>8422862021</v>
      </c>
      <c r="M41" s="236">
        <v>2754111205</v>
      </c>
      <c r="N41" s="236">
        <v>123509058</v>
      </c>
      <c r="O41" s="236">
        <v>22916</v>
      </c>
      <c r="P41" s="236">
        <v>1046717369</v>
      </c>
      <c r="Q41" s="40" t="s">
        <v>140</v>
      </c>
      <c r="S41" s="177" t="e">
        <f>#REF!+#REF!+#REF!-C41</f>
        <v>#REF!</v>
      </c>
      <c r="T41" s="177" t="e">
        <f>#REF!+#REF!+#REF!+#REF!-D41</f>
        <v>#REF!</v>
      </c>
      <c r="U41" s="177">
        <f t="shared" si="0"/>
        <v>0</v>
      </c>
      <c r="V41" s="177">
        <f t="shared" si="1"/>
        <v>0</v>
      </c>
    </row>
    <row r="42" spans="1:22" ht="21" customHeight="1">
      <c r="A42" s="188"/>
      <c r="B42" s="225" t="s">
        <v>64</v>
      </c>
      <c r="C42" s="221">
        <v>2652921</v>
      </c>
      <c r="D42" s="222">
        <v>53017178475</v>
      </c>
      <c r="E42" s="221">
        <v>25</v>
      </c>
      <c r="F42" s="221">
        <v>38402</v>
      </c>
      <c r="G42" s="221">
        <v>337616338</v>
      </c>
      <c r="H42" s="221">
        <v>0</v>
      </c>
      <c r="I42" s="221">
        <v>0</v>
      </c>
      <c r="J42" s="221">
        <v>2691348</v>
      </c>
      <c r="K42" s="221">
        <v>53354794813</v>
      </c>
      <c r="L42" s="221">
        <v>39836840500</v>
      </c>
      <c r="M42" s="221">
        <v>12928448185</v>
      </c>
      <c r="N42" s="221">
        <v>589506128</v>
      </c>
      <c r="O42" s="221">
        <v>119379</v>
      </c>
      <c r="P42" s="221">
        <v>4978470837</v>
      </c>
      <c r="Q42" s="40" t="s">
        <v>141</v>
      </c>
      <c r="S42" s="177" t="e">
        <f>#REF!+#REF!+#REF!-C42</f>
        <v>#REF!</v>
      </c>
      <c r="T42" s="177" t="e">
        <f>#REF!+#REF!+#REF!+#REF!-D42</f>
        <v>#REF!</v>
      </c>
      <c r="U42" s="177">
        <f t="shared" si="0"/>
        <v>0</v>
      </c>
      <c r="V42" s="177">
        <f t="shared" si="1"/>
        <v>0</v>
      </c>
    </row>
    <row r="43" spans="1:22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6"/>
      <c r="S43" s="177" t="e">
        <f>#REF!+#REF!+#REF!-C43</f>
        <v>#REF!</v>
      </c>
      <c r="T43" s="177" t="e">
        <f>#REF!+#REF!+#REF!+#REF!-D43</f>
        <v>#REF!</v>
      </c>
      <c r="U43" s="177">
        <f t="shared" si="0"/>
        <v>0</v>
      </c>
      <c r="V43" s="177">
        <f t="shared" si="1"/>
        <v>0</v>
      </c>
    </row>
    <row r="44" spans="1:22" ht="21" customHeight="1">
      <c r="A44" s="218">
        <v>301</v>
      </c>
      <c r="B44" s="225" t="s">
        <v>65</v>
      </c>
      <c r="C44" s="81">
        <v>4088</v>
      </c>
      <c r="D44" s="81">
        <v>101293970</v>
      </c>
      <c r="E44" s="81">
        <v>0</v>
      </c>
      <c r="F44" s="81">
        <v>7</v>
      </c>
      <c r="G44" s="81">
        <v>34340</v>
      </c>
      <c r="H44" s="81">
        <v>0</v>
      </c>
      <c r="I44" s="81">
        <v>0</v>
      </c>
      <c r="J44" s="81">
        <v>4095</v>
      </c>
      <c r="K44" s="81">
        <v>101328310</v>
      </c>
      <c r="L44" s="81">
        <v>71386039</v>
      </c>
      <c r="M44" s="81">
        <v>28998607</v>
      </c>
      <c r="N44" s="81">
        <v>943664</v>
      </c>
      <c r="O44" s="81">
        <v>74</v>
      </c>
      <c r="P44" s="81">
        <v>4119359</v>
      </c>
      <c r="Q44" s="40" t="s">
        <v>66</v>
      </c>
      <c r="S44" s="177" t="e">
        <f>#REF!+#REF!+#REF!-C44</f>
        <v>#REF!</v>
      </c>
      <c r="T44" s="177" t="e">
        <f>#REF!+#REF!+#REF!+#REF!-D44</f>
        <v>#REF!</v>
      </c>
      <c r="U44" s="177">
        <f t="shared" si="0"/>
        <v>0</v>
      </c>
      <c r="V44" s="177">
        <f t="shared" si="1"/>
        <v>0</v>
      </c>
    </row>
    <row r="45" spans="1:22" ht="21" customHeight="1">
      <c r="A45" s="218">
        <v>302</v>
      </c>
      <c r="B45" s="225" t="s">
        <v>67</v>
      </c>
      <c r="C45" s="81">
        <v>4216</v>
      </c>
      <c r="D45" s="81">
        <v>87377278</v>
      </c>
      <c r="E45" s="81">
        <v>0</v>
      </c>
      <c r="F45" s="81">
        <v>107</v>
      </c>
      <c r="G45" s="81">
        <v>1201939</v>
      </c>
      <c r="H45" s="81">
        <v>0</v>
      </c>
      <c r="I45" s="81">
        <v>0</v>
      </c>
      <c r="J45" s="81">
        <v>4323</v>
      </c>
      <c r="K45" s="81">
        <v>88579217</v>
      </c>
      <c r="L45" s="81">
        <v>63182153</v>
      </c>
      <c r="M45" s="81">
        <v>25237490</v>
      </c>
      <c r="N45" s="81">
        <v>159574</v>
      </c>
      <c r="O45" s="81">
        <v>88</v>
      </c>
      <c r="P45" s="81">
        <v>4911847</v>
      </c>
      <c r="Q45" s="40" t="s">
        <v>0</v>
      </c>
      <c r="S45" s="177" t="e">
        <f>#REF!+#REF!+#REF!-C45</f>
        <v>#REF!</v>
      </c>
      <c r="T45" s="177" t="e">
        <f>#REF!+#REF!+#REF!+#REF!-D45</f>
        <v>#REF!</v>
      </c>
      <c r="U45" s="177">
        <f t="shared" si="0"/>
        <v>0</v>
      </c>
      <c r="V45" s="177">
        <f t="shared" si="1"/>
        <v>0</v>
      </c>
    </row>
    <row r="46" spans="1:22" ht="21" customHeight="1">
      <c r="A46" s="218">
        <v>303</v>
      </c>
      <c r="B46" s="225" t="s">
        <v>68</v>
      </c>
      <c r="C46" s="81">
        <v>100469</v>
      </c>
      <c r="D46" s="81">
        <v>2038298545</v>
      </c>
      <c r="E46" s="81">
        <v>0</v>
      </c>
      <c r="F46" s="81">
        <v>1903</v>
      </c>
      <c r="G46" s="81">
        <v>16147189</v>
      </c>
      <c r="H46" s="81">
        <v>0</v>
      </c>
      <c r="I46" s="81">
        <v>0</v>
      </c>
      <c r="J46" s="81">
        <v>102372</v>
      </c>
      <c r="K46" s="81">
        <v>2054445734</v>
      </c>
      <c r="L46" s="81">
        <v>1512377829</v>
      </c>
      <c r="M46" s="81">
        <v>522845567</v>
      </c>
      <c r="N46" s="81">
        <v>19222338</v>
      </c>
      <c r="O46" s="81">
        <v>3531</v>
      </c>
      <c r="P46" s="81">
        <v>192908191</v>
      </c>
      <c r="Q46" s="40" t="s">
        <v>69</v>
      </c>
      <c r="S46" s="177" t="e">
        <f>#REF!+#REF!+#REF!-C46</f>
        <v>#REF!</v>
      </c>
      <c r="T46" s="177" t="e">
        <f>#REF!+#REF!+#REF!+#REF!-D46</f>
        <v>#REF!</v>
      </c>
      <c r="U46" s="177">
        <f t="shared" si="0"/>
        <v>0</v>
      </c>
      <c r="V46" s="177">
        <f t="shared" si="1"/>
        <v>0</v>
      </c>
    </row>
    <row r="47" spans="1:22" ht="21" customHeight="1">
      <c r="A47" s="188"/>
      <c r="B47" s="225" t="s">
        <v>70</v>
      </c>
      <c r="C47" s="221">
        <v>108773</v>
      </c>
      <c r="D47" s="221">
        <v>2226969793</v>
      </c>
      <c r="E47" s="221">
        <v>0</v>
      </c>
      <c r="F47" s="221">
        <v>2017</v>
      </c>
      <c r="G47" s="221">
        <v>17383468</v>
      </c>
      <c r="H47" s="221">
        <v>0</v>
      </c>
      <c r="I47" s="221">
        <v>0</v>
      </c>
      <c r="J47" s="221">
        <v>110790</v>
      </c>
      <c r="K47" s="221">
        <v>2244353261</v>
      </c>
      <c r="L47" s="221">
        <v>1646946021</v>
      </c>
      <c r="M47" s="221">
        <v>577081664</v>
      </c>
      <c r="N47" s="221">
        <v>20325576</v>
      </c>
      <c r="O47" s="221">
        <v>3693</v>
      </c>
      <c r="P47" s="221">
        <v>201939397</v>
      </c>
      <c r="Q47" s="40" t="s">
        <v>142</v>
      </c>
      <c r="S47" s="177" t="e">
        <f>#REF!+#REF!+#REF!-C47</f>
        <v>#REF!</v>
      </c>
      <c r="T47" s="177" t="e">
        <f>#REF!+#REF!+#REF!+#REF!-D47</f>
        <v>#REF!</v>
      </c>
      <c r="U47" s="177">
        <f t="shared" si="0"/>
        <v>0</v>
      </c>
      <c r="V47" s="177">
        <f t="shared" si="1"/>
        <v>0</v>
      </c>
    </row>
    <row r="48" spans="1:22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16"/>
      <c r="S48" s="177" t="e">
        <f>#REF!+#REF!+#REF!-C48</f>
        <v>#REF!</v>
      </c>
      <c r="T48" s="177" t="e">
        <f>#REF!+#REF!+#REF!+#REF!-D48</f>
        <v>#REF!</v>
      </c>
      <c r="U48" s="177">
        <f t="shared" si="0"/>
        <v>0</v>
      </c>
      <c r="V48" s="177">
        <f t="shared" si="1"/>
        <v>0</v>
      </c>
    </row>
    <row r="49" spans="1:22" ht="21" customHeight="1">
      <c r="A49" s="237"/>
      <c r="B49" s="231" t="s">
        <v>71</v>
      </c>
      <c r="C49" s="238">
        <v>2761694</v>
      </c>
      <c r="D49" s="239">
        <v>55244148268</v>
      </c>
      <c r="E49" s="238">
        <v>25</v>
      </c>
      <c r="F49" s="238">
        <v>40419</v>
      </c>
      <c r="G49" s="238">
        <v>354999806</v>
      </c>
      <c r="H49" s="238">
        <v>0</v>
      </c>
      <c r="I49" s="238">
        <v>0</v>
      </c>
      <c r="J49" s="238">
        <v>2802138</v>
      </c>
      <c r="K49" s="238">
        <v>55599148074</v>
      </c>
      <c r="L49" s="238">
        <v>41483786521</v>
      </c>
      <c r="M49" s="238">
        <v>13505529849</v>
      </c>
      <c r="N49" s="238">
        <v>609831704</v>
      </c>
      <c r="O49" s="238">
        <v>123072</v>
      </c>
      <c r="P49" s="238">
        <v>5180410234</v>
      </c>
      <c r="Q49" s="220" t="s">
        <v>143</v>
      </c>
      <c r="S49" s="177" t="e">
        <f>#REF!+#REF!+#REF!-C49</f>
        <v>#REF!</v>
      </c>
      <c r="T49" s="177" t="e">
        <f>#REF!+#REF!+#REF!+#REF!-D49</f>
        <v>#REF!</v>
      </c>
      <c r="U49" s="177">
        <f t="shared" si="0"/>
        <v>0</v>
      </c>
      <c r="V49" s="177">
        <f t="shared" si="1"/>
        <v>0</v>
      </c>
    </row>
    <row r="50" spans="1:2" ht="15.75" customHeight="1">
      <c r="A50" s="174"/>
      <c r="B50" s="174"/>
    </row>
  </sheetData>
  <sheetProtection/>
  <mergeCells count="6">
    <mergeCell ref="C4:D4"/>
    <mergeCell ref="F4:G4"/>
    <mergeCell ref="H4:I4"/>
    <mergeCell ref="C3:D3"/>
    <mergeCell ref="E3:I3"/>
    <mergeCell ref="O3:P3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1" max="52" man="1"/>
    <brk id="16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showGridLines="0" view="pageBreakPreview" zoomScaleNormal="87" zoomScaleSheetLayoutView="100" zoomScalePageLayoutView="0" workbookViewId="0" topLeftCell="A1">
      <pane xSplit="2" ySplit="6" topLeftCell="C46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6" width="8.75390625" style="177" customWidth="1"/>
    <col min="17" max="17" width="14.125" style="177" customWidth="1"/>
    <col min="18" max="19" width="8.375" style="177" customWidth="1"/>
    <col min="20" max="20" width="13.125" style="177" customWidth="1"/>
    <col min="21" max="22" width="6.25390625" style="177" customWidth="1"/>
    <col min="23" max="23" width="10.625" style="177" customWidth="1"/>
    <col min="24" max="24" width="4.625" style="177" hidden="1" customWidth="1"/>
    <col min="25" max="29" width="10.75390625" style="177" hidden="1" customWidth="1"/>
    <col min="30" max="16384" width="10.75390625" style="177" customWidth="1"/>
  </cols>
  <sheetData>
    <row r="1" spans="2:20" ht="21" customHeight="1">
      <c r="B1" s="178"/>
      <c r="C1" s="152" t="s">
        <v>144</v>
      </c>
      <c r="E1" s="152"/>
      <c r="F1" s="152"/>
      <c r="G1" s="152"/>
      <c r="H1" s="152"/>
      <c r="I1" s="152"/>
      <c r="J1" s="152"/>
      <c r="K1" s="1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4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  <c r="X3" s="9"/>
    </row>
    <row r="4" spans="1:24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9" t="s">
        <v>81</v>
      </c>
      <c r="J4" s="350"/>
      <c r="K4" s="351"/>
      <c r="L4" s="349" t="s">
        <v>82</v>
      </c>
      <c r="M4" s="350"/>
      <c r="N4" s="351"/>
      <c r="O4" s="287" t="s">
        <v>87</v>
      </c>
      <c r="P4" s="287"/>
      <c r="Q4" s="288"/>
      <c r="R4" s="310" t="s">
        <v>147</v>
      </c>
      <c r="S4" s="345"/>
      <c r="T4" s="346"/>
      <c r="U4" s="337" t="s">
        <v>83</v>
      </c>
      <c r="V4" s="338"/>
      <c r="W4" s="339"/>
      <c r="X4" s="22"/>
    </row>
    <row r="5" spans="1:24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96"/>
      <c r="O5" s="246"/>
      <c r="P5" s="30"/>
      <c r="Q5" s="31"/>
      <c r="R5" s="32"/>
      <c r="S5" s="247" t="s">
        <v>138</v>
      </c>
      <c r="T5" s="32"/>
      <c r="U5" s="181"/>
      <c r="V5" s="181"/>
      <c r="W5" s="196"/>
      <c r="X5" s="22"/>
    </row>
    <row r="6" spans="1:24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251" t="s">
        <v>85</v>
      </c>
      <c r="O6" s="219" t="s">
        <v>5</v>
      </c>
      <c r="P6" s="52" t="s">
        <v>84</v>
      </c>
      <c r="Q6" s="52" t="s">
        <v>85</v>
      </c>
      <c r="R6" s="52" t="s">
        <v>86</v>
      </c>
      <c r="S6" s="52" t="s">
        <v>106</v>
      </c>
      <c r="T6" s="52" t="s">
        <v>85</v>
      </c>
      <c r="U6" s="191" t="s">
        <v>5</v>
      </c>
      <c r="V6" s="191" t="s">
        <v>6</v>
      </c>
      <c r="W6" s="252" t="s">
        <v>85</v>
      </c>
      <c r="X6" s="63"/>
    </row>
    <row r="7" spans="1:29" ht="21" customHeight="1">
      <c r="A7" s="216">
        <v>1</v>
      </c>
      <c r="B7" s="217" t="s">
        <v>8</v>
      </c>
      <c r="C7" s="80">
        <v>4227</v>
      </c>
      <c r="D7" s="80">
        <v>53098</v>
      </c>
      <c r="E7" s="80">
        <v>2139865898</v>
      </c>
      <c r="F7" s="80">
        <v>163232</v>
      </c>
      <c r="G7" s="80">
        <v>242725</v>
      </c>
      <c r="H7" s="80">
        <v>2148114441</v>
      </c>
      <c r="I7" s="80">
        <v>34448</v>
      </c>
      <c r="J7" s="80">
        <v>56078</v>
      </c>
      <c r="K7" s="80">
        <v>405207430</v>
      </c>
      <c r="L7" s="86">
        <v>201907</v>
      </c>
      <c r="M7" s="86">
        <v>351901</v>
      </c>
      <c r="N7" s="86">
        <v>4693187769</v>
      </c>
      <c r="O7" s="255">
        <v>104295</v>
      </c>
      <c r="P7" s="80">
        <v>120170</v>
      </c>
      <c r="Q7" s="80">
        <v>1143574704</v>
      </c>
      <c r="R7" s="80">
        <v>3442</v>
      </c>
      <c r="S7" s="80">
        <v>137301</v>
      </c>
      <c r="T7" s="80">
        <v>92335817</v>
      </c>
      <c r="U7" s="80">
        <v>256</v>
      </c>
      <c r="V7" s="80">
        <v>2409</v>
      </c>
      <c r="W7" s="80">
        <v>25897620</v>
      </c>
      <c r="X7" s="40" t="s">
        <v>72</v>
      </c>
      <c r="Z7" s="177" t="e">
        <f>L7+U7+O7-#REF!</f>
        <v>#REF!</v>
      </c>
      <c r="AA7" s="177" t="e">
        <f>N7+W7+Q7+T7-#REF!</f>
        <v>#REF!</v>
      </c>
      <c r="AB7" s="177" t="e">
        <f>#REF!+#REF!+#REF!+#REF!-#REF!</f>
        <v>#REF!</v>
      </c>
      <c r="AC7" s="177" t="e">
        <f>#REF!+#REF!+#REF!-#REF!</f>
        <v>#REF!</v>
      </c>
    </row>
    <row r="8" spans="1:29" ht="21" customHeight="1">
      <c r="A8" s="218">
        <v>2</v>
      </c>
      <c r="B8" s="202" t="s">
        <v>9</v>
      </c>
      <c r="C8" s="81">
        <v>1227</v>
      </c>
      <c r="D8" s="81">
        <v>15802</v>
      </c>
      <c r="E8" s="81">
        <v>773422557</v>
      </c>
      <c r="F8" s="81">
        <v>46413</v>
      </c>
      <c r="G8" s="81">
        <v>70172</v>
      </c>
      <c r="H8" s="81">
        <v>631172512</v>
      </c>
      <c r="I8" s="81">
        <v>8922</v>
      </c>
      <c r="J8" s="81">
        <v>15945</v>
      </c>
      <c r="K8" s="81">
        <v>116644190</v>
      </c>
      <c r="L8" s="86">
        <v>56562</v>
      </c>
      <c r="M8" s="86">
        <v>101919</v>
      </c>
      <c r="N8" s="86">
        <v>1521239259</v>
      </c>
      <c r="O8" s="108">
        <v>34291</v>
      </c>
      <c r="P8" s="81">
        <v>40628</v>
      </c>
      <c r="Q8" s="81">
        <v>429734449</v>
      </c>
      <c r="R8" s="81">
        <v>1205</v>
      </c>
      <c r="S8" s="81">
        <v>40785</v>
      </c>
      <c r="T8" s="81">
        <v>27121846</v>
      </c>
      <c r="U8" s="81">
        <v>133</v>
      </c>
      <c r="V8" s="81">
        <v>673</v>
      </c>
      <c r="W8" s="81">
        <v>6721820</v>
      </c>
      <c r="X8" s="40" t="s">
        <v>10</v>
      </c>
      <c r="Z8" s="177" t="e">
        <f>L8+U8+O8-#REF!</f>
        <v>#REF!</v>
      </c>
      <c r="AA8" s="177" t="e">
        <f>N8+W8+Q8+T8-#REF!</f>
        <v>#REF!</v>
      </c>
      <c r="AB8" s="177" t="e">
        <f>#REF!+#REF!+#REF!+#REF!-#REF!</f>
        <v>#REF!</v>
      </c>
      <c r="AC8" s="177" t="e">
        <f>#REF!+#REF!+#REF!-#REF!</f>
        <v>#REF!</v>
      </c>
    </row>
    <row r="9" spans="1:29" ht="21" customHeight="1">
      <c r="A9" s="218">
        <v>3</v>
      </c>
      <c r="B9" s="202" t="s">
        <v>11</v>
      </c>
      <c r="C9" s="81">
        <v>2057</v>
      </c>
      <c r="D9" s="81">
        <v>27021</v>
      </c>
      <c r="E9" s="81">
        <v>1217197098</v>
      </c>
      <c r="F9" s="81">
        <v>89481</v>
      </c>
      <c r="G9" s="81">
        <v>131136</v>
      </c>
      <c r="H9" s="81">
        <v>1067886493</v>
      </c>
      <c r="I9" s="81">
        <v>16239</v>
      </c>
      <c r="J9" s="81">
        <v>27459</v>
      </c>
      <c r="K9" s="81">
        <v>182325140</v>
      </c>
      <c r="L9" s="86">
        <v>107777</v>
      </c>
      <c r="M9" s="86">
        <v>185616</v>
      </c>
      <c r="N9" s="86">
        <v>2467408731</v>
      </c>
      <c r="O9" s="108">
        <v>64157</v>
      </c>
      <c r="P9" s="81">
        <v>74590</v>
      </c>
      <c r="Q9" s="81">
        <v>688634694</v>
      </c>
      <c r="R9" s="81">
        <v>1965</v>
      </c>
      <c r="S9" s="81">
        <v>69491</v>
      </c>
      <c r="T9" s="81">
        <v>47710682</v>
      </c>
      <c r="U9" s="81">
        <v>134</v>
      </c>
      <c r="V9" s="81">
        <v>771</v>
      </c>
      <c r="W9" s="81">
        <v>9053330</v>
      </c>
      <c r="X9" s="40" t="s">
        <v>12</v>
      </c>
      <c r="Z9" s="177" t="e">
        <f>L9+U9+O9-#REF!</f>
        <v>#REF!</v>
      </c>
      <c r="AA9" s="177" t="e">
        <f>N9+W9+Q9+T9-#REF!</f>
        <v>#REF!</v>
      </c>
      <c r="AB9" s="177" t="e">
        <f>#REF!+#REF!+#REF!+#REF!-#REF!</f>
        <v>#REF!</v>
      </c>
      <c r="AC9" s="177" t="e">
        <f>#REF!+#REF!+#REF!-#REF!</f>
        <v>#REF!</v>
      </c>
    </row>
    <row r="10" spans="1:29" ht="21" customHeight="1">
      <c r="A10" s="218">
        <v>4</v>
      </c>
      <c r="B10" s="202" t="s">
        <v>13</v>
      </c>
      <c r="C10" s="81">
        <v>1790</v>
      </c>
      <c r="D10" s="81">
        <v>24544</v>
      </c>
      <c r="E10" s="81">
        <v>1167175885</v>
      </c>
      <c r="F10" s="81">
        <v>77966</v>
      </c>
      <c r="G10" s="81">
        <v>116130</v>
      </c>
      <c r="H10" s="81">
        <v>1141579952</v>
      </c>
      <c r="I10" s="81">
        <v>11623</v>
      </c>
      <c r="J10" s="81">
        <v>21065</v>
      </c>
      <c r="K10" s="81">
        <v>143098670</v>
      </c>
      <c r="L10" s="86">
        <v>91379</v>
      </c>
      <c r="M10" s="86">
        <v>161739</v>
      </c>
      <c r="N10" s="86">
        <v>2451854507</v>
      </c>
      <c r="O10" s="108">
        <v>43124</v>
      </c>
      <c r="P10" s="81">
        <v>49661</v>
      </c>
      <c r="Q10" s="81">
        <v>548343404</v>
      </c>
      <c r="R10" s="81">
        <v>1737</v>
      </c>
      <c r="S10" s="81">
        <v>60481</v>
      </c>
      <c r="T10" s="81">
        <v>41929736</v>
      </c>
      <c r="U10" s="81">
        <v>56</v>
      </c>
      <c r="V10" s="81">
        <v>266</v>
      </c>
      <c r="W10" s="81">
        <v>3311650</v>
      </c>
      <c r="X10" s="40" t="s">
        <v>14</v>
      </c>
      <c r="Z10" s="177" t="e">
        <f>L10+U10+O10-#REF!</f>
        <v>#REF!</v>
      </c>
      <c r="AA10" s="177" t="e">
        <f>N10+W10+Q10+T10-#REF!</f>
        <v>#REF!</v>
      </c>
      <c r="AB10" s="177" t="e">
        <f>#REF!+#REF!+#REF!+#REF!-#REF!</f>
        <v>#REF!</v>
      </c>
      <c r="AC10" s="177" t="e">
        <f>#REF!+#REF!+#REF!-#REF!</f>
        <v>#REF!</v>
      </c>
    </row>
    <row r="11" spans="1:29" ht="21" customHeight="1">
      <c r="A11" s="218">
        <v>5</v>
      </c>
      <c r="B11" s="202" t="s">
        <v>15</v>
      </c>
      <c r="C11" s="81">
        <v>474</v>
      </c>
      <c r="D11" s="81">
        <v>5803</v>
      </c>
      <c r="E11" s="81">
        <v>262275770</v>
      </c>
      <c r="F11" s="81">
        <v>18831</v>
      </c>
      <c r="G11" s="81">
        <v>25737</v>
      </c>
      <c r="H11" s="81">
        <v>241150440</v>
      </c>
      <c r="I11" s="82">
        <v>3998</v>
      </c>
      <c r="J11" s="82">
        <v>6489</v>
      </c>
      <c r="K11" s="82">
        <v>45297850</v>
      </c>
      <c r="L11" s="88">
        <v>23303</v>
      </c>
      <c r="M11" s="88">
        <v>38029</v>
      </c>
      <c r="N11" s="88">
        <v>548724060</v>
      </c>
      <c r="O11" s="108">
        <v>13726</v>
      </c>
      <c r="P11" s="81">
        <v>15826</v>
      </c>
      <c r="Q11" s="81">
        <v>142449690</v>
      </c>
      <c r="R11" s="81">
        <v>451</v>
      </c>
      <c r="S11" s="81">
        <v>14504</v>
      </c>
      <c r="T11" s="81">
        <v>9817317</v>
      </c>
      <c r="U11" s="81">
        <v>6</v>
      </c>
      <c r="V11" s="81">
        <v>19</v>
      </c>
      <c r="W11" s="81">
        <v>298150</v>
      </c>
      <c r="X11" s="220" t="s">
        <v>16</v>
      </c>
      <c r="Z11" s="177" t="e">
        <f>L11+U11+O11-#REF!</f>
        <v>#REF!</v>
      </c>
      <c r="AA11" s="177" t="e">
        <f>N11+W11+Q11+T11-#REF!</f>
        <v>#REF!</v>
      </c>
      <c r="AB11" s="177" t="e">
        <f>#REF!+#REF!+#REF!+#REF!-#REF!</f>
        <v>#REF!</v>
      </c>
      <c r="AC11" s="177" t="e">
        <f>#REF!+#REF!+#REF!-#REF!</f>
        <v>#REF!</v>
      </c>
    </row>
    <row r="12" spans="1:29" ht="21" customHeight="1">
      <c r="A12" s="216">
        <v>6</v>
      </c>
      <c r="B12" s="217" t="s">
        <v>17</v>
      </c>
      <c r="C12" s="80">
        <v>617</v>
      </c>
      <c r="D12" s="80">
        <v>8380</v>
      </c>
      <c r="E12" s="80">
        <v>356469040</v>
      </c>
      <c r="F12" s="80">
        <v>26559</v>
      </c>
      <c r="G12" s="80">
        <v>37403</v>
      </c>
      <c r="H12" s="80">
        <v>394175340</v>
      </c>
      <c r="I12" s="80">
        <v>5421</v>
      </c>
      <c r="J12" s="80">
        <v>8898</v>
      </c>
      <c r="K12" s="80">
        <v>64543390</v>
      </c>
      <c r="L12" s="90">
        <v>32597</v>
      </c>
      <c r="M12" s="90">
        <v>54681</v>
      </c>
      <c r="N12" s="91">
        <v>815187770</v>
      </c>
      <c r="O12" s="80">
        <v>15262</v>
      </c>
      <c r="P12" s="80">
        <v>17437</v>
      </c>
      <c r="Q12" s="80">
        <v>190893950</v>
      </c>
      <c r="R12" s="80">
        <v>571</v>
      </c>
      <c r="S12" s="80">
        <v>20141</v>
      </c>
      <c r="T12" s="80">
        <v>13749199</v>
      </c>
      <c r="U12" s="80">
        <v>14</v>
      </c>
      <c r="V12" s="80">
        <v>97</v>
      </c>
      <c r="W12" s="80">
        <v>1138040</v>
      </c>
      <c r="X12" s="40" t="s">
        <v>18</v>
      </c>
      <c r="Z12" s="177" t="e">
        <f>L12+U12+O12-#REF!</f>
        <v>#REF!</v>
      </c>
      <c r="AA12" s="177" t="e">
        <f>N12+W12+Q12+T12-#REF!</f>
        <v>#REF!</v>
      </c>
      <c r="AB12" s="177" t="e">
        <f>#REF!+#REF!+#REF!+#REF!-#REF!</f>
        <v>#REF!</v>
      </c>
      <c r="AC12" s="177" t="e">
        <f>#REF!+#REF!+#REF!-#REF!</f>
        <v>#REF!</v>
      </c>
    </row>
    <row r="13" spans="1:29" ht="21" customHeight="1">
      <c r="A13" s="218">
        <v>7</v>
      </c>
      <c r="B13" s="202" t="s">
        <v>19</v>
      </c>
      <c r="C13" s="81">
        <v>626</v>
      </c>
      <c r="D13" s="81">
        <v>9298</v>
      </c>
      <c r="E13" s="81">
        <v>368866940</v>
      </c>
      <c r="F13" s="81">
        <v>25375</v>
      </c>
      <c r="G13" s="81">
        <v>37387</v>
      </c>
      <c r="H13" s="81">
        <v>319239850</v>
      </c>
      <c r="I13" s="81">
        <v>4643</v>
      </c>
      <c r="J13" s="81">
        <v>7880</v>
      </c>
      <c r="K13" s="81">
        <v>53983320</v>
      </c>
      <c r="L13" s="92">
        <v>30644</v>
      </c>
      <c r="M13" s="92">
        <v>54565</v>
      </c>
      <c r="N13" s="93">
        <v>742090110</v>
      </c>
      <c r="O13" s="81">
        <v>18434</v>
      </c>
      <c r="P13" s="81">
        <v>21467</v>
      </c>
      <c r="Q13" s="81">
        <v>225261020</v>
      </c>
      <c r="R13" s="81">
        <v>616</v>
      </c>
      <c r="S13" s="81">
        <v>24445</v>
      </c>
      <c r="T13" s="81">
        <v>16291422</v>
      </c>
      <c r="U13" s="81">
        <v>38</v>
      </c>
      <c r="V13" s="81">
        <v>176</v>
      </c>
      <c r="W13" s="81">
        <v>2925490</v>
      </c>
      <c r="X13" s="40" t="s">
        <v>20</v>
      </c>
      <c r="Z13" s="177" t="e">
        <f>L13+U13+O13-#REF!</f>
        <v>#REF!</v>
      </c>
      <c r="AA13" s="177" t="e">
        <f>N13+W13+Q13+T13-#REF!</f>
        <v>#REF!</v>
      </c>
      <c r="AB13" s="177" t="e">
        <f>#REF!+#REF!+#REF!+#REF!-#REF!</f>
        <v>#REF!</v>
      </c>
      <c r="AC13" s="177" t="e">
        <f>#REF!+#REF!+#REF!-#REF!</f>
        <v>#REF!</v>
      </c>
    </row>
    <row r="14" spans="1:29" ht="21" customHeight="1">
      <c r="A14" s="218">
        <v>8</v>
      </c>
      <c r="B14" s="202" t="s">
        <v>21</v>
      </c>
      <c r="C14" s="81">
        <v>457</v>
      </c>
      <c r="D14" s="81">
        <v>6576</v>
      </c>
      <c r="E14" s="81">
        <v>254565387</v>
      </c>
      <c r="F14" s="81">
        <v>18167</v>
      </c>
      <c r="G14" s="81">
        <v>24814</v>
      </c>
      <c r="H14" s="81">
        <v>225956310</v>
      </c>
      <c r="I14" s="81">
        <v>3831</v>
      </c>
      <c r="J14" s="81">
        <v>5913</v>
      </c>
      <c r="K14" s="81">
        <v>46447870</v>
      </c>
      <c r="L14" s="92">
        <v>22455</v>
      </c>
      <c r="M14" s="92">
        <v>37303</v>
      </c>
      <c r="N14" s="93">
        <v>526969567</v>
      </c>
      <c r="O14" s="81">
        <v>12967</v>
      </c>
      <c r="P14" s="81">
        <v>24846</v>
      </c>
      <c r="Q14" s="81">
        <v>126351330</v>
      </c>
      <c r="R14" s="81">
        <v>432</v>
      </c>
      <c r="S14" s="81">
        <v>17426</v>
      </c>
      <c r="T14" s="81">
        <v>11852603</v>
      </c>
      <c r="U14" s="81">
        <v>25</v>
      </c>
      <c r="V14" s="81">
        <v>114</v>
      </c>
      <c r="W14" s="81">
        <v>1436740</v>
      </c>
      <c r="X14" s="40" t="s">
        <v>22</v>
      </c>
      <c r="Z14" s="177" t="e">
        <f>L14+U14+O14-#REF!</f>
        <v>#REF!</v>
      </c>
      <c r="AA14" s="177" t="e">
        <f>N14+W14+Q14+T14-#REF!</f>
        <v>#REF!</v>
      </c>
      <c r="AB14" s="177" t="e">
        <f>#REF!+#REF!+#REF!+#REF!-#REF!</f>
        <v>#REF!</v>
      </c>
      <c r="AC14" s="177" t="e">
        <f>#REF!+#REF!+#REF!-#REF!</f>
        <v>#REF!</v>
      </c>
    </row>
    <row r="15" spans="1:29" ht="21" customHeight="1">
      <c r="A15" s="218">
        <v>9</v>
      </c>
      <c r="B15" s="202" t="s">
        <v>23</v>
      </c>
      <c r="C15" s="81">
        <v>327</v>
      </c>
      <c r="D15" s="81">
        <v>4316</v>
      </c>
      <c r="E15" s="81">
        <v>164251750</v>
      </c>
      <c r="F15" s="81">
        <v>15284</v>
      </c>
      <c r="G15" s="81">
        <v>21736</v>
      </c>
      <c r="H15" s="81">
        <v>175882690</v>
      </c>
      <c r="I15" s="81">
        <v>2559</v>
      </c>
      <c r="J15" s="81">
        <v>4164</v>
      </c>
      <c r="K15" s="81">
        <v>32650910</v>
      </c>
      <c r="L15" s="92">
        <v>18170</v>
      </c>
      <c r="M15" s="92">
        <v>30216</v>
      </c>
      <c r="N15" s="93">
        <v>372785350</v>
      </c>
      <c r="O15" s="81">
        <v>10699</v>
      </c>
      <c r="P15" s="81">
        <v>12496</v>
      </c>
      <c r="Q15" s="81">
        <v>132837520</v>
      </c>
      <c r="R15" s="81">
        <v>312</v>
      </c>
      <c r="S15" s="81">
        <v>10873</v>
      </c>
      <c r="T15" s="81">
        <v>7316312</v>
      </c>
      <c r="U15" s="81">
        <v>17</v>
      </c>
      <c r="V15" s="81">
        <v>100</v>
      </c>
      <c r="W15" s="81">
        <v>988170</v>
      </c>
      <c r="X15" s="40" t="s">
        <v>24</v>
      </c>
      <c r="Z15" s="177" t="e">
        <f>L15+U15+O15-#REF!</f>
        <v>#REF!</v>
      </c>
      <c r="AA15" s="177" t="e">
        <f>N15+W15+Q15+T15-#REF!</f>
        <v>#REF!</v>
      </c>
      <c r="AB15" s="177" t="e">
        <f>#REF!+#REF!+#REF!+#REF!-#REF!</f>
        <v>#REF!</v>
      </c>
      <c r="AC15" s="177" t="e">
        <f>#REF!+#REF!+#REF!-#REF!</f>
        <v>#REF!</v>
      </c>
    </row>
    <row r="16" spans="1:29" ht="21" customHeight="1">
      <c r="A16" s="218">
        <v>10</v>
      </c>
      <c r="B16" s="190" t="s">
        <v>25</v>
      </c>
      <c r="C16" s="82">
        <v>968</v>
      </c>
      <c r="D16" s="82">
        <v>15546</v>
      </c>
      <c r="E16" s="82">
        <v>609967650</v>
      </c>
      <c r="F16" s="82">
        <v>41292</v>
      </c>
      <c r="G16" s="82">
        <v>57511</v>
      </c>
      <c r="H16" s="82">
        <v>568388432</v>
      </c>
      <c r="I16" s="82">
        <v>8632</v>
      </c>
      <c r="J16" s="82">
        <v>15690</v>
      </c>
      <c r="K16" s="82">
        <v>106926300</v>
      </c>
      <c r="L16" s="94">
        <v>50892</v>
      </c>
      <c r="M16" s="94">
        <v>88747</v>
      </c>
      <c r="N16" s="95">
        <v>1285282382</v>
      </c>
      <c r="O16" s="82">
        <v>25052</v>
      </c>
      <c r="P16" s="82">
        <v>28862</v>
      </c>
      <c r="Q16" s="82">
        <v>311284432</v>
      </c>
      <c r="R16" s="82">
        <v>926</v>
      </c>
      <c r="S16" s="82">
        <v>40922</v>
      </c>
      <c r="T16" s="82">
        <v>27691457</v>
      </c>
      <c r="U16" s="82">
        <v>103</v>
      </c>
      <c r="V16" s="82">
        <v>842</v>
      </c>
      <c r="W16" s="82">
        <v>10078360</v>
      </c>
      <c r="X16" s="220" t="s">
        <v>26</v>
      </c>
      <c r="Z16" s="177" t="e">
        <f>L16+U16+O16-#REF!</f>
        <v>#REF!</v>
      </c>
      <c r="AA16" s="177" t="e">
        <f>N16+W16+Q16+T16-#REF!</f>
        <v>#REF!</v>
      </c>
      <c r="AB16" s="177" t="e">
        <f>#REF!+#REF!+#REF!+#REF!-#REF!</f>
        <v>#REF!</v>
      </c>
      <c r="AC16" s="177" t="e">
        <f>#REF!+#REF!+#REF!-#REF!</f>
        <v>#REF!</v>
      </c>
    </row>
    <row r="17" spans="1:29" ht="21" customHeight="1">
      <c r="A17" s="216">
        <v>11</v>
      </c>
      <c r="B17" s="217" t="s">
        <v>27</v>
      </c>
      <c r="C17" s="81">
        <v>683</v>
      </c>
      <c r="D17" s="81">
        <v>9156</v>
      </c>
      <c r="E17" s="81">
        <v>389622810</v>
      </c>
      <c r="F17" s="81">
        <v>28472</v>
      </c>
      <c r="G17" s="81">
        <v>39538</v>
      </c>
      <c r="H17" s="81">
        <v>371940520</v>
      </c>
      <c r="I17" s="81">
        <v>5896</v>
      </c>
      <c r="J17" s="81">
        <v>9203</v>
      </c>
      <c r="K17" s="81">
        <v>70335140</v>
      </c>
      <c r="L17" s="90">
        <v>35051</v>
      </c>
      <c r="M17" s="90">
        <v>57897</v>
      </c>
      <c r="N17" s="91">
        <v>831898470</v>
      </c>
      <c r="O17" s="81">
        <v>20138</v>
      </c>
      <c r="P17" s="81">
        <v>23056</v>
      </c>
      <c r="Q17" s="81">
        <v>214046870</v>
      </c>
      <c r="R17" s="81">
        <v>644</v>
      </c>
      <c r="S17" s="81">
        <v>22243</v>
      </c>
      <c r="T17" s="81">
        <v>15259251</v>
      </c>
      <c r="U17" s="81">
        <v>45</v>
      </c>
      <c r="V17" s="81">
        <v>343</v>
      </c>
      <c r="W17" s="81">
        <v>3445990</v>
      </c>
      <c r="X17" s="40" t="s">
        <v>28</v>
      </c>
      <c r="Z17" s="177" t="e">
        <f>L17+U17+O17-#REF!</f>
        <v>#REF!</v>
      </c>
      <c r="AA17" s="177" t="e">
        <f>N17+W17+Q17+T17-#REF!</f>
        <v>#REF!</v>
      </c>
      <c r="AB17" s="177" t="e">
        <f>#REF!+#REF!+#REF!+#REF!-#REF!</f>
        <v>#REF!</v>
      </c>
      <c r="AC17" s="177" t="e">
        <f>#REF!+#REF!+#REF!-#REF!</f>
        <v>#REF!</v>
      </c>
    </row>
    <row r="18" spans="1:29" ht="21" customHeight="1">
      <c r="A18" s="218">
        <v>12</v>
      </c>
      <c r="B18" s="225" t="s">
        <v>29</v>
      </c>
      <c r="C18" s="81">
        <v>260</v>
      </c>
      <c r="D18" s="81">
        <v>3179</v>
      </c>
      <c r="E18" s="81">
        <v>136592440</v>
      </c>
      <c r="F18" s="81">
        <v>11594</v>
      </c>
      <c r="G18" s="81">
        <v>15020</v>
      </c>
      <c r="H18" s="81">
        <v>166538070</v>
      </c>
      <c r="I18" s="81">
        <v>1898</v>
      </c>
      <c r="J18" s="81">
        <v>3252</v>
      </c>
      <c r="K18" s="81">
        <v>23915220</v>
      </c>
      <c r="L18" s="92">
        <v>13752</v>
      </c>
      <c r="M18" s="92">
        <v>21451</v>
      </c>
      <c r="N18" s="93">
        <v>327045730</v>
      </c>
      <c r="O18" s="81">
        <v>7050</v>
      </c>
      <c r="P18" s="81">
        <v>7992</v>
      </c>
      <c r="Q18" s="81">
        <v>98375270</v>
      </c>
      <c r="R18" s="81">
        <v>251</v>
      </c>
      <c r="S18" s="81">
        <v>8267</v>
      </c>
      <c r="T18" s="81">
        <v>5567809</v>
      </c>
      <c r="U18" s="81">
        <v>4</v>
      </c>
      <c r="V18" s="81">
        <v>13</v>
      </c>
      <c r="W18" s="81">
        <v>218870</v>
      </c>
      <c r="X18" s="40" t="s">
        <v>30</v>
      </c>
      <c r="Z18" s="177" t="e">
        <f>L18+U18+O18-#REF!</f>
        <v>#REF!</v>
      </c>
      <c r="AA18" s="177" t="e">
        <f>N18+W18+Q18+T18-#REF!</f>
        <v>#REF!</v>
      </c>
      <c r="AB18" s="177" t="e">
        <f>#REF!+#REF!+#REF!+#REF!-#REF!</f>
        <v>#REF!</v>
      </c>
      <c r="AC18" s="177" t="e">
        <f>#REF!+#REF!+#REF!-#REF!</f>
        <v>#REF!</v>
      </c>
    </row>
    <row r="19" spans="1:29" ht="21" customHeight="1">
      <c r="A19" s="218">
        <v>13</v>
      </c>
      <c r="B19" s="225" t="s">
        <v>31</v>
      </c>
      <c r="C19" s="81">
        <v>405</v>
      </c>
      <c r="D19" s="81">
        <v>4919</v>
      </c>
      <c r="E19" s="81">
        <v>261555885</v>
      </c>
      <c r="F19" s="81">
        <v>19175</v>
      </c>
      <c r="G19" s="81">
        <v>29258</v>
      </c>
      <c r="H19" s="81">
        <v>281395709</v>
      </c>
      <c r="I19" s="81">
        <v>3744</v>
      </c>
      <c r="J19" s="81">
        <v>6510</v>
      </c>
      <c r="K19" s="81">
        <v>42682470</v>
      </c>
      <c r="L19" s="92">
        <v>23324</v>
      </c>
      <c r="M19" s="92">
        <v>40687</v>
      </c>
      <c r="N19" s="93">
        <v>585634064</v>
      </c>
      <c r="O19" s="81">
        <v>13127</v>
      </c>
      <c r="P19" s="81">
        <v>15745</v>
      </c>
      <c r="Q19" s="81">
        <v>153315406</v>
      </c>
      <c r="R19" s="81">
        <v>387</v>
      </c>
      <c r="S19" s="81">
        <v>11834</v>
      </c>
      <c r="T19" s="81">
        <v>8219514</v>
      </c>
      <c r="U19" s="81">
        <v>57</v>
      </c>
      <c r="V19" s="81">
        <v>258</v>
      </c>
      <c r="W19" s="81">
        <v>3401540</v>
      </c>
      <c r="X19" s="40" t="s">
        <v>32</v>
      </c>
      <c r="Z19" s="177" t="e">
        <f>L19+U19+O19-#REF!</f>
        <v>#REF!</v>
      </c>
      <c r="AA19" s="177" t="e">
        <f>N19+W19+Q19+T19-#REF!</f>
        <v>#REF!</v>
      </c>
      <c r="AB19" s="177" t="e">
        <f>#REF!+#REF!+#REF!+#REF!-#REF!</f>
        <v>#REF!</v>
      </c>
      <c r="AC19" s="177" t="e">
        <f>#REF!+#REF!+#REF!-#REF!</f>
        <v>#REF!</v>
      </c>
    </row>
    <row r="20" spans="1:29" ht="21" customHeight="1">
      <c r="A20" s="188"/>
      <c r="B20" s="225" t="s">
        <v>33</v>
      </c>
      <c r="C20" s="221">
        <v>14118</v>
      </c>
      <c r="D20" s="221">
        <v>187638</v>
      </c>
      <c r="E20" s="221">
        <v>8101829110</v>
      </c>
      <c r="F20" s="221">
        <v>581841</v>
      </c>
      <c r="G20" s="221">
        <v>848567</v>
      </c>
      <c r="H20" s="221">
        <v>7733420759</v>
      </c>
      <c r="I20" s="221">
        <v>111854</v>
      </c>
      <c r="J20" s="221">
        <v>188546</v>
      </c>
      <c r="K20" s="221">
        <v>1334057900</v>
      </c>
      <c r="L20" s="221">
        <v>707813</v>
      </c>
      <c r="M20" s="221">
        <v>1224751</v>
      </c>
      <c r="N20" s="223">
        <v>17169307769</v>
      </c>
      <c r="O20" s="221">
        <v>382322</v>
      </c>
      <c r="P20" s="221">
        <v>452776</v>
      </c>
      <c r="Q20" s="221">
        <v>4405102739</v>
      </c>
      <c r="R20" s="221">
        <v>12939</v>
      </c>
      <c r="S20" s="221">
        <v>478713</v>
      </c>
      <c r="T20" s="221">
        <v>324862965</v>
      </c>
      <c r="U20" s="221">
        <v>888</v>
      </c>
      <c r="V20" s="221">
        <v>6081</v>
      </c>
      <c r="W20" s="221">
        <v>68915770</v>
      </c>
      <c r="X20" s="40" t="s">
        <v>139</v>
      </c>
      <c r="Z20" s="177" t="e">
        <f>L20+U20+O20-#REF!</f>
        <v>#REF!</v>
      </c>
      <c r="AA20" s="177" t="e">
        <f>N20+W20+Q20+T20-#REF!</f>
        <v>#REF!</v>
      </c>
      <c r="AB20" s="177" t="e">
        <f>#REF!+#REF!+#REF!+#REF!-#REF!</f>
        <v>#REF!</v>
      </c>
      <c r="AC20" s="177" t="e">
        <f>#REF!+#REF!+#REF!-#REF!</f>
        <v>#REF!</v>
      </c>
    </row>
    <row r="21" spans="1:29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  <c r="X21" s="16"/>
      <c r="Z21" s="177" t="e">
        <f>L21+U21+O21-#REF!</f>
        <v>#REF!</v>
      </c>
      <c r="AA21" s="177" t="e">
        <f>N21+W21+Q21+T21-#REF!</f>
        <v>#REF!</v>
      </c>
      <c r="AB21" s="177" t="e">
        <f>#REF!+#REF!+#REF!+#REF!-#REF!</f>
        <v>#REF!</v>
      </c>
      <c r="AC21" s="177" t="e">
        <f>#REF!+#REF!+#REF!-#REF!</f>
        <v>#REF!</v>
      </c>
    </row>
    <row r="22" spans="1:29" ht="21" customHeight="1">
      <c r="A22" s="218">
        <v>14</v>
      </c>
      <c r="B22" s="225" t="s">
        <v>34</v>
      </c>
      <c r="C22" s="81">
        <v>204</v>
      </c>
      <c r="D22" s="81">
        <v>2816</v>
      </c>
      <c r="E22" s="81">
        <v>117405190</v>
      </c>
      <c r="F22" s="81">
        <v>8977</v>
      </c>
      <c r="G22" s="81">
        <v>12731</v>
      </c>
      <c r="H22" s="81">
        <v>162637180</v>
      </c>
      <c r="I22" s="81">
        <v>1255</v>
      </c>
      <c r="J22" s="81">
        <v>2345</v>
      </c>
      <c r="K22" s="81">
        <v>16309580</v>
      </c>
      <c r="L22" s="92">
        <v>10436</v>
      </c>
      <c r="M22" s="92">
        <v>17892</v>
      </c>
      <c r="N22" s="93">
        <v>296351950</v>
      </c>
      <c r="O22" s="81">
        <v>3304</v>
      </c>
      <c r="P22" s="81">
        <v>3796</v>
      </c>
      <c r="Q22" s="81">
        <v>46166810</v>
      </c>
      <c r="R22" s="81">
        <v>197</v>
      </c>
      <c r="S22" s="81">
        <v>7387</v>
      </c>
      <c r="T22" s="81">
        <v>4952484</v>
      </c>
      <c r="U22" s="81">
        <v>7</v>
      </c>
      <c r="V22" s="81">
        <v>14</v>
      </c>
      <c r="W22" s="81">
        <v>241410</v>
      </c>
      <c r="X22" s="40" t="s">
        <v>35</v>
      </c>
      <c r="Z22" s="177" t="e">
        <f>L22+U22+O22-#REF!</f>
        <v>#REF!</v>
      </c>
      <c r="AA22" s="177" t="e">
        <f>N22+W22+Q22+T22-#REF!</f>
        <v>#REF!</v>
      </c>
      <c r="AB22" s="177" t="e">
        <f>#REF!+#REF!+#REF!+#REF!-#REF!</f>
        <v>#REF!</v>
      </c>
      <c r="AC22" s="177" t="e">
        <f>#REF!+#REF!+#REF!-#REF!</f>
        <v>#REF!</v>
      </c>
    </row>
    <row r="23" spans="1:29" ht="21" customHeight="1">
      <c r="A23" s="218">
        <v>15</v>
      </c>
      <c r="B23" s="225" t="s">
        <v>36</v>
      </c>
      <c r="C23" s="82">
        <v>210</v>
      </c>
      <c r="D23" s="82">
        <v>2940</v>
      </c>
      <c r="E23" s="82">
        <v>125801120</v>
      </c>
      <c r="F23" s="82">
        <v>10122</v>
      </c>
      <c r="G23" s="82">
        <v>14344</v>
      </c>
      <c r="H23" s="82">
        <v>135694540</v>
      </c>
      <c r="I23" s="82">
        <v>1810</v>
      </c>
      <c r="J23" s="82">
        <v>3232</v>
      </c>
      <c r="K23" s="82">
        <v>24282180</v>
      </c>
      <c r="L23" s="94">
        <v>12142</v>
      </c>
      <c r="M23" s="94">
        <v>20516</v>
      </c>
      <c r="N23" s="95">
        <v>285777840</v>
      </c>
      <c r="O23" s="81">
        <v>6265</v>
      </c>
      <c r="P23" s="81">
        <v>7120</v>
      </c>
      <c r="Q23" s="81">
        <v>71876370</v>
      </c>
      <c r="R23" s="81">
        <v>210</v>
      </c>
      <c r="S23" s="81">
        <v>7167</v>
      </c>
      <c r="T23" s="81">
        <v>4782457</v>
      </c>
      <c r="U23" s="81">
        <v>15</v>
      </c>
      <c r="V23" s="81">
        <v>92</v>
      </c>
      <c r="W23" s="81">
        <v>1128430</v>
      </c>
      <c r="X23" s="220" t="s">
        <v>73</v>
      </c>
      <c r="Z23" s="177" t="e">
        <f>L23+U23+O23-#REF!</f>
        <v>#REF!</v>
      </c>
      <c r="AA23" s="177" t="e">
        <f>N23+W23+Q23+T23-#REF!</f>
        <v>#REF!</v>
      </c>
      <c r="AB23" s="177" t="e">
        <f>#REF!+#REF!+#REF!+#REF!-#REF!</f>
        <v>#REF!</v>
      </c>
      <c r="AC23" s="177" t="e">
        <f>#REF!+#REF!+#REF!-#REF!</f>
        <v>#REF!</v>
      </c>
    </row>
    <row r="24" spans="1:29" ht="21" customHeight="1">
      <c r="A24" s="216">
        <v>16</v>
      </c>
      <c r="B24" s="217" t="s">
        <v>37</v>
      </c>
      <c r="C24" s="81">
        <v>121</v>
      </c>
      <c r="D24" s="81">
        <v>1535</v>
      </c>
      <c r="E24" s="81">
        <v>69836730</v>
      </c>
      <c r="F24" s="81">
        <v>6072</v>
      </c>
      <c r="G24" s="81">
        <v>7913</v>
      </c>
      <c r="H24" s="81">
        <v>73423920</v>
      </c>
      <c r="I24" s="81">
        <v>1230</v>
      </c>
      <c r="J24" s="81">
        <v>1935</v>
      </c>
      <c r="K24" s="81">
        <v>13573220</v>
      </c>
      <c r="L24" s="90">
        <v>7423</v>
      </c>
      <c r="M24" s="90">
        <v>11383</v>
      </c>
      <c r="N24" s="90">
        <v>156833870</v>
      </c>
      <c r="O24" s="80">
        <v>3290</v>
      </c>
      <c r="P24" s="80">
        <v>3665</v>
      </c>
      <c r="Q24" s="80">
        <v>36206900</v>
      </c>
      <c r="R24" s="80">
        <v>114</v>
      </c>
      <c r="S24" s="80">
        <v>3718</v>
      </c>
      <c r="T24" s="80">
        <v>2502964</v>
      </c>
      <c r="U24" s="80">
        <v>1</v>
      </c>
      <c r="V24" s="80">
        <v>2</v>
      </c>
      <c r="W24" s="80">
        <v>48940</v>
      </c>
      <c r="X24" s="40" t="s">
        <v>74</v>
      </c>
      <c r="Z24" s="177" t="e">
        <f>L24+U24+O24-#REF!</f>
        <v>#REF!</v>
      </c>
      <c r="AA24" s="177" t="e">
        <f>N24+W24+Q24+T24-#REF!</f>
        <v>#REF!</v>
      </c>
      <c r="AB24" s="177" t="e">
        <f>#REF!+#REF!+#REF!+#REF!-#REF!</f>
        <v>#REF!</v>
      </c>
      <c r="AC24" s="177" t="e">
        <f>#REF!+#REF!+#REF!-#REF!</f>
        <v>#REF!</v>
      </c>
    </row>
    <row r="25" spans="1:29" ht="21" customHeight="1">
      <c r="A25" s="218">
        <v>17</v>
      </c>
      <c r="B25" s="225" t="s">
        <v>38</v>
      </c>
      <c r="C25" s="81">
        <v>138</v>
      </c>
      <c r="D25" s="81">
        <v>1379</v>
      </c>
      <c r="E25" s="81">
        <v>70446720</v>
      </c>
      <c r="F25" s="81">
        <v>5192</v>
      </c>
      <c r="G25" s="81">
        <v>6441</v>
      </c>
      <c r="H25" s="81">
        <v>59477710</v>
      </c>
      <c r="I25" s="81">
        <v>755</v>
      </c>
      <c r="J25" s="81">
        <v>1319</v>
      </c>
      <c r="K25" s="81">
        <v>8589480</v>
      </c>
      <c r="L25" s="92">
        <v>6085</v>
      </c>
      <c r="M25" s="92">
        <v>9139</v>
      </c>
      <c r="N25" s="92">
        <v>138513910</v>
      </c>
      <c r="O25" s="81">
        <v>3676</v>
      </c>
      <c r="P25" s="81">
        <v>4042</v>
      </c>
      <c r="Q25" s="81">
        <v>41685020</v>
      </c>
      <c r="R25" s="81">
        <v>129</v>
      </c>
      <c r="S25" s="81">
        <v>3349</v>
      </c>
      <c r="T25" s="81">
        <v>2267858</v>
      </c>
      <c r="U25" s="81">
        <v>0</v>
      </c>
      <c r="V25" s="81">
        <v>0</v>
      </c>
      <c r="W25" s="81">
        <v>0</v>
      </c>
      <c r="X25" s="40" t="s">
        <v>39</v>
      </c>
      <c r="Z25" s="177" t="e">
        <f>L25+U25+O25-#REF!</f>
        <v>#REF!</v>
      </c>
      <c r="AA25" s="177" t="e">
        <f>N25+W25+Q25+T25-#REF!</f>
        <v>#REF!</v>
      </c>
      <c r="AB25" s="177" t="e">
        <f>#REF!+#REF!+#REF!+#REF!-#REF!</f>
        <v>#REF!</v>
      </c>
      <c r="AC25" s="177" t="e">
        <f>#REF!+#REF!+#REF!-#REF!</f>
        <v>#REF!</v>
      </c>
    </row>
    <row r="26" spans="1:29" ht="21" customHeight="1">
      <c r="A26" s="218">
        <v>18</v>
      </c>
      <c r="B26" s="225" t="s">
        <v>40</v>
      </c>
      <c r="C26" s="81">
        <v>83</v>
      </c>
      <c r="D26" s="81">
        <v>721</v>
      </c>
      <c r="E26" s="81">
        <v>38600510</v>
      </c>
      <c r="F26" s="81">
        <v>3807</v>
      </c>
      <c r="G26" s="81">
        <v>4668</v>
      </c>
      <c r="H26" s="81">
        <v>44841640</v>
      </c>
      <c r="I26" s="81">
        <v>942</v>
      </c>
      <c r="J26" s="81">
        <v>1758</v>
      </c>
      <c r="K26" s="81">
        <v>12203280</v>
      </c>
      <c r="L26" s="92">
        <v>4832</v>
      </c>
      <c r="M26" s="92">
        <v>7147</v>
      </c>
      <c r="N26" s="92">
        <v>95645430</v>
      </c>
      <c r="O26" s="81">
        <v>2781</v>
      </c>
      <c r="P26" s="81">
        <v>3091</v>
      </c>
      <c r="Q26" s="81">
        <v>41032450</v>
      </c>
      <c r="R26" s="81">
        <v>76</v>
      </c>
      <c r="S26" s="81">
        <v>1839</v>
      </c>
      <c r="T26" s="81">
        <v>1199187</v>
      </c>
      <c r="U26" s="81">
        <v>6</v>
      </c>
      <c r="V26" s="81">
        <v>59</v>
      </c>
      <c r="W26" s="81">
        <v>530850</v>
      </c>
      <c r="X26" s="40" t="s">
        <v>41</v>
      </c>
      <c r="Z26" s="177" t="e">
        <f>L26+U26+O26-#REF!</f>
        <v>#REF!</v>
      </c>
      <c r="AA26" s="177" t="e">
        <f>N26+W26+Q26+T26-#REF!</f>
        <v>#REF!</v>
      </c>
      <c r="AB26" s="177" t="e">
        <f>#REF!+#REF!+#REF!+#REF!-#REF!</f>
        <v>#REF!</v>
      </c>
      <c r="AC26" s="177" t="e">
        <f>#REF!+#REF!+#REF!-#REF!</f>
        <v>#REF!</v>
      </c>
    </row>
    <row r="27" spans="1:29" ht="21" customHeight="1">
      <c r="A27" s="218">
        <v>19</v>
      </c>
      <c r="B27" s="225" t="s">
        <v>42</v>
      </c>
      <c r="C27" s="81">
        <v>321</v>
      </c>
      <c r="D27" s="81">
        <v>4339</v>
      </c>
      <c r="E27" s="81">
        <v>175984050</v>
      </c>
      <c r="F27" s="81">
        <v>13341</v>
      </c>
      <c r="G27" s="81">
        <v>18118</v>
      </c>
      <c r="H27" s="81">
        <v>175385410</v>
      </c>
      <c r="I27" s="81">
        <v>2783</v>
      </c>
      <c r="J27" s="81">
        <v>4311</v>
      </c>
      <c r="K27" s="81">
        <v>33623870</v>
      </c>
      <c r="L27" s="92">
        <v>16445</v>
      </c>
      <c r="M27" s="92">
        <v>26768</v>
      </c>
      <c r="N27" s="92">
        <v>384993330</v>
      </c>
      <c r="O27" s="81">
        <v>6754</v>
      </c>
      <c r="P27" s="81">
        <v>7630</v>
      </c>
      <c r="Q27" s="81">
        <v>80207650</v>
      </c>
      <c r="R27" s="81">
        <v>295</v>
      </c>
      <c r="S27" s="81">
        <v>11418</v>
      </c>
      <c r="T27" s="81">
        <v>7672726</v>
      </c>
      <c r="U27" s="81">
        <v>30</v>
      </c>
      <c r="V27" s="81">
        <v>148</v>
      </c>
      <c r="W27" s="81">
        <v>2092440</v>
      </c>
      <c r="X27" s="40" t="s">
        <v>43</v>
      </c>
      <c r="Z27" s="177" t="e">
        <f>L27+U27+O27-#REF!</f>
        <v>#REF!</v>
      </c>
      <c r="AA27" s="177" t="e">
        <f>N27+W27+Q27+T27-#REF!</f>
        <v>#REF!</v>
      </c>
      <c r="AB27" s="177" t="e">
        <f>#REF!+#REF!+#REF!+#REF!-#REF!</f>
        <v>#REF!</v>
      </c>
      <c r="AC27" s="177" t="e">
        <f>#REF!+#REF!+#REF!-#REF!</f>
        <v>#REF!</v>
      </c>
    </row>
    <row r="28" spans="1:29" ht="21" customHeight="1">
      <c r="A28" s="218">
        <v>20</v>
      </c>
      <c r="B28" s="225" t="s">
        <v>44</v>
      </c>
      <c r="C28" s="81">
        <v>131</v>
      </c>
      <c r="D28" s="81">
        <v>2049</v>
      </c>
      <c r="E28" s="81">
        <v>72268240</v>
      </c>
      <c r="F28" s="81">
        <v>5182</v>
      </c>
      <c r="G28" s="81">
        <v>6774</v>
      </c>
      <c r="H28" s="81">
        <v>59464240</v>
      </c>
      <c r="I28" s="81">
        <v>808</v>
      </c>
      <c r="J28" s="81">
        <v>1275</v>
      </c>
      <c r="K28" s="81">
        <v>8921870</v>
      </c>
      <c r="L28" s="94">
        <v>6121</v>
      </c>
      <c r="M28" s="94">
        <v>10098</v>
      </c>
      <c r="N28" s="94">
        <v>140654350</v>
      </c>
      <c r="O28" s="81">
        <v>3344</v>
      </c>
      <c r="P28" s="81">
        <v>3783</v>
      </c>
      <c r="Q28" s="81">
        <v>39975680</v>
      </c>
      <c r="R28" s="81">
        <v>131</v>
      </c>
      <c r="S28" s="81">
        <v>5531</v>
      </c>
      <c r="T28" s="81">
        <v>3711844</v>
      </c>
      <c r="U28" s="81">
        <v>8</v>
      </c>
      <c r="V28" s="81">
        <v>39</v>
      </c>
      <c r="W28" s="81">
        <v>472270</v>
      </c>
      <c r="X28" s="220" t="s">
        <v>75</v>
      </c>
      <c r="Z28" s="177" t="e">
        <f>L28+U28+O28-#REF!</f>
        <v>#REF!</v>
      </c>
      <c r="AA28" s="177" t="e">
        <f>N28+W28+Q28+T28-#REF!</f>
        <v>#REF!</v>
      </c>
      <c r="AB28" s="177" t="e">
        <f>#REF!+#REF!+#REF!+#REF!-#REF!</f>
        <v>#REF!</v>
      </c>
      <c r="AC28" s="177" t="e">
        <f>#REF!+#REF!+#REF!-#REF!</f>
        <v>#REF!</v>
      </c>
    </row>
    <row r="29" spans="1:29" ht="21" customHeight="1">
      <c r="A29" s="216">
        <v>21</v>
      </c>
      <c r="B29" s="217" t="s">
        <v>45</v>
      </c>
      <c r="C29" s="80">
        <v>122</v>
      </c>
      <c r="D29" s="80">
        <v>1976</v>
      </c>
      <c r="E29" s="80">
        <v>83436440</v>
      </c>
      <c r="F29" s="80">
        <v>3199</v>
      </c>
      <c r="G29" s="80">
        <v>4306</v>
      </c>
      <c r="H29" s="80">
        <v>52828680</v>
      </c>
      <c r="I29" s="80">
        <v>766</v>
      </c>
      <c r="J29" s="80">
        <v>1197</v>
      </c>
      <c r="K29" s="80">
        <v>9421490</v>
      </c>
      <c r="L29" s="90">
        <v>4087</v>
      </c>
      <c r="M29" s="90">
        <v>7479</v>
      </c>
      <c r="N29" s="90">
        <v>145686610</v>
      </c>
      <c r="O29" s="80">
        <v>2476</v>
      </c>
      <c r="P29" s="80">
        <v>2836</v>
      </c>
      <c r="Q29" s="80">
        <v>24603420</v>
      </c>
      <c r="R29" s="80">
        <v>101</v>
      </c>
      <c r="S29" s="80">
        <v>4189</v>
      </c>
      <c r="T29" s="80">
        <v>2833111</v>
      </c>
      <c r="U29" s="80">
        <v>0</v>
      </c>
      <c r="V29" s="80">
        <v>0</v>
      </c>
      <c r="W29" s="80">
        <v>0</v>
      </c>
      <c r="X29" s="40" t="s">
        <v>46</v>
      </c>
      <c r="Z29" s="177" t="e">
        <f>L29+U29+O29-#REF!</f>
        <v>#REF!</v>
      </c>
      <c r="AA29" s="177" t="e">
        <f>N29+W29+Q29+T29-#REF!</f>
        <v>#REF!</v>
      </c>
      <c r="AB29" s="177" t="e">
        <f>#REF!+#REF!+#REF!+#REF!-#REF!</f>
        <v>#REF!</v>
      </c>
      <c r="AC29" s="177" t="e">
        <f>#REF!+#REF!+#REF!-#REF!</f>
        <v>#REF!</v>
      </c>
    </row>
    <row r="30" spans="1:29" ht="21" customHeight="1">
      <c r="A30" s="218">
        <v>22</v>
      </c>
      <c r="B30" s="225" t="s">
        <v>47</v>
      </c>
      <c r="C30" s="81">
        <v>37</v>
      </c>
      <c r="D30" s="81">
        <v>421</v>
      </c>
      <c r="E30" s="81">
        <v>20904880</v>
      </c>
      <c r="F30" s="81">
        <v>1467</v>
      </c>
      <c r="G30" s="81">
        <v>2028</v>
      </c>
      <c r="H30" s="81">
        <v>15506380</v>
      </c>
      <c r="I30" s="81">
        <v>377</v>
      </c>
      <c r="J30" s="81">
        <v>515</v>
      </c>
      <c r="K30" s="81">
        <v>4028330</v>
      </c>
      <c r="L30" s="92">
        <v>1881</v>
      </c>
      <c r="M30" s="92">
        <v>2964</v>
      </c>
      <c r="N30" s="92">
        <v>40439590</v>
      </c>
      <c r="O30" s="81">
        <v>1189</v>
      </c>
      <c r="P30" s="81">
        <v>1423</v>
      </c>
      <c r="Q30" s="81">
        <v>21575980</v>
      </c>
      <c r="R30" s="81">
        <v>34</v>
      </c>
      <c r="S30" s="81">
        <v>963</v>
      </c>
      <c r="T30" s="81">
        <v>633369</v>
      </c>
      <c r="U30" s="81">
        <v>0</v>
      </c>
      <c r="V30" s="81">
        <v>0</v>
      </c>
      <c r="W30" s="81">
        <v>0</v>
      </c>
      <c r="X30" s="40" t="s">
        <v>76</v>
      </c>
      <c r="Z30" s="177" t="e">
        <f>L30+U30+O30-#REF!</f>
        <v>#REF!</v>
      </c>
      <c r="AA30" s="177" t="e">
        <f>N30+W30+Q30+T30-#REF!</f>
        <v>#REF!</v>
      </c>
      <c r="AB30" s="177" t="e">
        <f>#REF!+#REF!+#REF!+#REF!-#REF!</f>
        <v>#REF!</v>
      </c>
      <c r="AC30" s="177" t="e">
        <f>#REF!+#REF!+#REF!-#REF!</f>
        <v>#REF!</v>
      </c>
    </row>
    <row r="31" spans="1:29" ht="21" customHeight="1">
      <c r="A31" s="218">
        <v>27</v>
      </c>
      <c r="B31" s="225" t="s">
        <v>48</v>
      </c>
      <c r="C31" s="81">
        <v>120</v>
      </c>
      <c r="D31" s="81">
        <v>1495</v>
      </c>
      <c r="E31" s="81">
        <v>58479810</v>
      </c>
      <c r="F31" s="81">
        <v>4428</v>
      </c>
      <c r="G31" s="81">
        <v>6232</v>
      </c>
      <c r="H31" s="81">
        <v>67791200</v>
      </c>
      <c r="I31" s="81">
        <v>707</v>
      </c>
      <c r="J31" s="81">
        <v>1313</v>
      </c>
      <c r="K31" s="81">
        <v>12828730</v>
      </c>
      <c r="L31" s="92">
        <v>5255</v>
      </c>
      <c r="M31" s="92">
        <v>9040</v>
      </c>
      <c r="N31" s="92">
        <v>139099740</v>
      </c>
      <c r="O31" s="81">
        <v>3751</v>
      </c>
      <c r="P31" s="81">
        <v>5075</v>
      </c>
      <c r="Q31" s="81">
        <v>55679400</v>
      </c>
      <c r="R31" s="81">
        <v>110</v>
      </c>
      <c r="S31" s="81">
        <v>3765</v>
      </c>
      <c r="T31" s="81">
        <v>2527682</v>
      </c>
      <c r="U31" s="81">
        <v>0</v>
      </c>
      <c r="V31" s="81">
        <v>0</v>
      </c>
      <c r="W31" s="81">
        <v>0</v>
      </c>
      <c r="X31" s="40" t="s">
        <v>49</v>
      </c>
      <c r="Z31" s="177" t="e">
        <f>L31+U31+O31-#REF!</f>
        <v>#REF!</v>
      </c>
      <c r="AA31" s="177" t="e">
        <f>N31+W31+Q31+T31-#REF!</f>
        <v>#REF!</v>
      </c>
      <c r="AB31" s="177" t="e">
        <f>#REF!+#REF!+#REF!+#REF!-#REF!</f>
        <v>#REF!</v>
      </c>
      <c r="AC31" s="177" t="e">
        <f>#REF!+#REF!+#REF!-#REF!</f>
        <v>#REF!</v>
      </c>
    </row>
    <row r="32" spans="1:29" ht="21" customHeight="1">
      <c r="A32" s="218">
        <v>28</v>
      </c>
      <c r="B32" s="225" t="s">
        <v>50</v>
      </c>
      <c r="C32" s="81">
        <v>341</v>
      </c>
      <c r="D32" s="81">
        <v>4591</v>
      </c>
      <c r="E32" s="81">
        <v>207172360</v>
      </c>
      <c r="F32" s="81">
        <v>13468</v>
      </c>
      <c r="G32" s="81">
        <v>18458</v>
      </c>
      <c r="H32" s="81">
        <v>205426480</v>
      </c>
      <c r="I32" s="81">
        <v>3220</v>
      </c>
      <c r="J32" s="81">
        <v>5467</v>
      </c>
      <c r="K32" s="81">
        <v>41112340</v>
      </c>
      <c r="L32" s="92">
        <v>17029</v>
      </c>
      <c r="M32" s="92">
        <v>28516</v>
      </c>
      <c r="N32" s="92">
        <v>453711180</v>
      </c>
      <c r="O32" s="81">
        <v>9807</v>
      </c>
      <c r="P32" s="81">
        <v>11359</v>
      </c>
      <c r="Q32" s="81">
        <v>129379700</v>
      </c>
      <c r="R32" s="81">
        <v>327</v>
      </c>
      <c r="S32" s="81">
        <v>11095</v>
      </c>
      <c r="T32" s="81">
        <v>7561335</v>
      </c>
      <c r="U32" s="81">
        <v>4</v>
      </c>
      <c r="V32" s="81">
        <v>19</v>
      </c>
      <c r="W32" s="81">
        <v>245400</v>
      </c>
      <c r="X32" s="40" t="s">
        <v>51</v>
      </c>
      <c r="Z32" s="177" t="e">
        <f>L32+U32+O32-#REF!</f>
        <v>#REF!</v>
      </c>
      <c r="AA32" s="177" t="e">
        <f>N32+W32+Q32+T32-#REF!</f>
        <v>#REF!</v>
      </c>
      <c r="AB32" s="177" t="e">
        <f>#REF!+#REF!+#REF!+#REF!-#REF!</f>
        <v>#REF!</v>
      </c>
      <c r="AC32" s="177" t="e">
        <f>#REF!+#REF!+#REF!-#REF!</f>
        <v>#REF!</v>
      </c>
    </row>
    <row r="33" spans="1:29" ht="21" customHeight="1">
      <c r="A33" s="218">
        <v>29</v>
      </c>
      <c r="B33" s="225" t="s">
        <v>52</v>
      </c>
      <c r="C33" s="81">
        <v>162</v>
      </c>
      <c r="D33" s="81">
        <v>2094</v>
      </c>
      <c r="E33" s="81">
        <v>96510580</v>
      </c>
      <c r="F33" s="81">
        <v>9205</v>
      </c>
      <c r="G33" s="81">
        <v>12814</v>
      </c>
      <c r="H33" s="81">
        <v>133708520</v>
      </c>
      <c r="I33" s="81">
        <v>1738</v>
      </c>
      <c r="J33" s="81">
        <v>3000</v>
      </c>
      <c r="K33" s="81">
        <v>22863930</v>
      </c>
      <c r="L33" s="92">
        <v>11105</v>
      </c>
      <c r="M33" s="92">
        <v>17908</v>
      </c>
      <c r="N33" s="92">
        <v>253083030</v>
      </c>
      <c r="O33" s="81">
        <v>7355</v>
      </c>
      <c r="P33" s="81">
        <v>8534</v>
      </c>
      <c r="Q33" s="81">
        <v>91958200</v>
      </c>
      <c r="R33" s="81">
        <v>155</v>
      </c>
      <c r="S33" s="81">
        <v>5229</v>
      </c>
      <c r="T33" s="81">
        <v>3544854</v>
      </c>
      <c r="U33" s="81">
        <v>30</v>
      </c>
      <c r="V33" s="81">
        <v>210</v>
      </c>
      <c r="W33" s="81">
        <v>2079640</v>
      </c>
      <c r="X33" s="40" t="s">
        <v>53</v>
      </c>
      <c r="Z33" s="177" t="e">
        <f>L33+U33+O33-#REF!</f>
        <v>#REF!</v>
      </c>
      <c r="AA33" s="177" t="e">
        <f>N33+W33+Q33+T33-#REF!</f>
        <v>#REF!</v>
      </c>
      <c r="AB33" s="177" t="e">
        <f>#REF!+#REF!+#REF!+#REF!-#REF!</f>
        <v>#REF!</v>
      </c>
      <c r="AC33" s="177" t="e">
        <f>#REF!+#REF!+#REF!-#REF!</f>
        <v>#REF!</v>
      </c>
    </row>
    <row r="34" spans="1:29" ht="21" customHeight="1">
      <c r="A34" s="226">
        <v>30</v>
      </c>
      <c r="B34" s="227" t="s">
        <v>54</v>
      </c>
      <c r="C34" s="80">
        <v>242</v>
      </c>
      <c r="D34" s="80">
        <v>2908</v>
      </c>
      <c r="E34" s="80">
        <v>121021700</v>
      </c>
      <c r="F34" s="80">
        <v>8923</v>
      </c>
      <c r="G34" s="80">
        <v>12364</v>
      </c>
      <c r="H34" s="80">
        <v>130009730</v>
      </c>
      <c r="I34" s="80">
        <v>1809</v>
      </c>
      <c r="J34" s="80">
        <v>3127</v>
      </c>
      <c r="K34" s="80">
        <v>20177970</v>
      </c>
      <c r="L34" s="90">
        <v>10974</v>
      </c>
      <c r="M34" s="90">
        <v>18399</v>
      </c>
      <c r="N34" s="90">
        <v>271209400</v>
      </c>
      <c r="O34" s="80">
        <v>6213</v>
      </c>
      <c r="P34" s="80">
        <v>7266</v>
      </c>
      <c r="Q34" s="80">
        <v>87996610</v>
      </c>
      <c r="R34" s="80">
        <v>234</v>
      </c>
      <c r="S34" s="80">
        <v>7185</v>
      </c>
      <c r="T34" s="80">
        <v>4789891</v>
      </c>
      <c r="U34" s="80">
        <v>16</v>
      </c>
      <c r="V34" s="80">
        <v>31</v>
      </c>
      <c r="W34" s="80">
        <v>364050</v>
      </c>
      <c r="X34" s="228" t="s">
        <v>55</v>
      </c>
      <c r="Y34" s="229"/>
      <c r="Z34" s="229" t="e">
        <f>L34+U34+O34-#REF!</f>
        <v>#REF!</v>
      </c>
      <c r="AA34" s="229" t="e">
        <f>N34+W34+Q34+T34-#REF!</f>
        <v>#REF!</v>
      </c>
      <c r="AB34" s="229" t="e">
        <f>#REF!+#REF!+#REF!+#REF!-#REF!</f>
        <v>#REF!</v>
      </c>
      <c r="AC34" s="229" t="e">
        <f>#REF!+#REF!+#REF!-#REF!</f>
        <v>#REF!</v>
      </c>
    </row>
    <row r="35" spans="1:29" ht="21" customHeight="1">
      <c r="A35" s="218">
        <v>31</v>
      </c>
      <c r="B35" s="202" t="s">
        <v>56</v>
      </c>
      <c r="C35" s="81">
        <v>98</v>
      </c>
      <c r="D35" s="81">
        <v>1530</v>
      </c>
      <c r="E35" s="81">
        <v>61457770</v>
      </c>
      <c r="F35" s="81">
        <v>4121</v>
      </c>
      <c r="G35" s="81">
        <v>5576</v>
      </c>
      <c r="H35" s="81">
        <v>43236430</v>
      </c>
      <c r="I35" s="81">
        <v>755</v>
      </c>
      <c r="J35" s="81">
        <v>1417</v>
      </c>
      <c r="K35" s="81">
        <v>10697990</v>
      </c>
      <c r="L35" s="92">
        <v>4974</v>
      </c>
      <c r="M35" s="92">
        <v>8523</v>
      </c>
      <c r="N35" s="92">
        <v>115392190</v>
      </c>
      <c r="O35" s="81">
        <v>3160</v>
      </c>
      <c r="P35" s="81">
        <v>3754</v>
      </c>
      <c r="Q35" s="81">
        <v>37311060</v>
      </c>
      <c r="R35" s="81">
        <v>91</v>
      </c>
      <c r="S35" s="81">
        <v>3804</v>
      </c>
      <c r="T35" s="81">
        <v>2540313</v>
      </c>
      <c r="U35" s="81">
        <v>13</v>
      </c>
      <c r="V35" s="81">
        <v>47</v>
      </c>
      <c r="W35" s="81">
        <v>501590</v>
      </c>
      <c r="X35" s="40" t="s">
        <v>57</v>
      </c>
      <c r="Y35" s="174"/>
      <c r="Z35" s="174" t="e">
        <f>L35+U35+O35-#REF!</f>
        <v>#REF!</v>
      </c>
      <c r="AA35" s="174" t="e">
        <f>N35+W35+Q35+T35-#REF!</f>
        <v>#REF!</v>
      </c>
      <c r="AB35" s="174" t="e">
        <f>#REF!+#REF!+#REF!+#REF!-#REF!</f>
        <v>#REF!</v>
      </c>
      <c r="AC35" s="174" t="e">
        <f>#REF!+#REF!+#REF!-#REF!</f>
        <v>#REF!</v>
      </c>
    </row>
    <row r="36" spans="1:29" ht="21" customHeight="1">
      <c r="A36" s="218">
        <v>32</v>
      </c>
      <c r="B36" s="202" t="s">
        <v>58</v>
      </c>
      <c r="C36" s="81">
        <v>118</v>
      </c>
      <c r="D36" s="81">
        <v>1204</v>
      </c>
      <c r="E36" s="81">
        <v>52513360</v>
      </c>
      <c r="F36" s="81">
        <v>4532</v>
      </c>
      <c r="G36" s="81">
        <v>5966</v>
      </c>
      <c r="H36" s="81">
        <v>60874780</v>
      </c>
      <c r="I36" s="81">
        <v>828</v>
      </c>
      <c r="J36" s="81">
        <v>1523</v>
      </c>
      <c r="K36" s="81">
        <v>10846480</v>
      </c>
      <c r="L36" s="92">
        <v>5478</v>
      </c>
      <c r="M36" s="92">
        <v>8693</v>
      </c>
      <c r="N36" s="92">
        <v>124234620</v>
      </c>
      <c r="O36" s="81">
        <v>3797</v>
      </c>
      <c r="P36" s="81">
        <v>4423</v>
      </c>
      <c r="Q36" s="81">
        <v>48708490</v>
      </c>
      <c r="R36" s="81">
        <v>110</v>
      </c>
      <c r="S36" s="81">
        <v>2985</v>
      </c>
      <c r="T36" s="81">
        <v>2006105</v>
      </c>
      <c r="U36" s="81">
        <v>0</v>
      </c>
      <c r="V36" s="81">
        <v>0</v>
      </c>
      <c r="W36" s="81">
        <v>0</v>
      </c>
      <c r="X36" s="40" t="s">
        <v>1</v>
      </c>
      <c r="Y36" s="174"/>
      <c r="Z36" s="174" t="e">
        <f>L36+U36+O36-#REF!</f>
        <v>#REF!</v>
      </c>
      <c r="AA36" s="174" t="e">
        <f>N36+W36+Q36+T36-#REF!</f>
        <v>#REF!</v>
      </c>
      <c r="AB36" s="174" t="e">
        <f>#REF!+#REF!+#REF!+#REF!-#REF!</f>
        <v>#REF!</v>
      </c>
      <c r="AC36" s="174" t="e">
        <f>#REF!+#REF!+#REF!-#REF!</f>
        <v>#REF!</v>
      </c>
    </row>
    <row r="37" spans="1:29" ht="21" customHeight="1">
      <c r="A37" s="218">
        <v>36</v>
      </c>
      <c r="B37" s="202" t="s">
        <v>59</v>
      </c>
      <c r="C37" s="81">
        <v>134</v>
      </c>
      <c r="D37" s="81">
        <v>1972</v>
      </c>
      <c r="E37" s="81">
        <v>84630425</v>
      </c>
      <c r="F37" s="81">
        <v>4511</v>
      </c>
      <c r="G37" s="81">
        <v>6297</v>
      </c>
      <c r="H37" s="81">
        <v>62862718</v>
      </c>
      <c r="I37" s="81">
        <v>841</v>
      </c>
      <c r="J37" s="81">
        <v>1388</v>
      </c>
      <c r="K37" s="81">
        <v>11403190</v>
      </c>
      <c r="L37" s="92">
        <v>5486</v>
      </c>
      <c r="M37" s="92">
        <v>9657</v>
      </c>
      <c r="N37" s="92">
        <v>158896333</v>
      </c>
      <c r="O37" s="81">
        <v>2695</v>
      </c>
      <c r="P37" s="81">
        <v>3222</v>
      </c>
      <c r="Q37" s="81">
        <v>23913340</v>
      </c>
      <c r="R37" s="81">
        <v>132</v>
      </c>
      <c r="S37" s="81">
        <v>5304</v>
      </c>
      <c r="T37" s="81">
        <v>3724396</v>
      </c>
      <c r="U37" s="81">
        <v>6</v>
      </c>
      <c r="V37" s="81">
        <v>12</v>
      </c>
      <c r="W37" s="81">
        <v>193780</v>
      </c>
      <c r="X37" s="40" t="s">
        <v>60</v>
      </c>
      <c r="Y37" s="174"/>
      <c r="Z37" s="174" t="e">
        <f>L37+U37+O37-#REF!</f>
        <v>#REF!</v>
      </c>
      <c r="AA37" s="174" t="e">
        <f>N37+W37+Q37+T37-#REF!</f>
        <v>#REF!</v>
      </c>
      <c r="AB37" s="174" t="e">
        <f>#REF!+#REF!+#REF!+#REF!-#REF!</f>
        <v>#REF!</v>
      </c>
      <c r="AC37" s="174" t="e">
        <f>#REF!+#REF!+#REF!-#REF!</f>
        <v>#REF!</v>
      </c>
    </row>
    <row r="38" spans="1:29" ht="21" customHeight="1">
      <c r="A38" s="230">
        <v>44</v>
      </c>
      <c r="B38" s="231" t="s">
        <v>61</v>
      </c>
      <c r="C38" s="82">
        <v>248</v>
      </c>
      <c r="D38" s="82">
        <v>3671</v>
      </c>
      <c r="E38" s="82">
        <v>151335530</v>
      </c>
      <c r="F38" s="82">
        <v>10351</v>
      </c>
      <c r="G38" s="82">
        <v>13773</v>
      </c>
      <c r="H38" s="82">
        <v>137683310</v>
      </c>
      <c r="I38" s="82">
        <v>1542</v>
      </c>
      <c r="J38" s="82">
        <v>2661</v>
      </c>
      <c r="K38" s="82">
        <v>20724230</v>
      </c>
      <c r="L38" s="94">
        <v>12141</v>
      </c>
      <c r="M38" s="94">
        <v>20105</v>
      </c>
      <c r="N38" s="94">
        <v>309743070</v>
      </c>
      <c r="O38" s="82">
        <v>5045</v>
      </c>
      <c r="P38" s="82">
        <v>5693</v>
      </c>
      <c r="Q38" s="82">
        <v>70037200</v>
      </c>
      <c r="R38" s="82">
        <v>244</v>
      </c>
      <c r="S38" s="82">
        <v>7568</v>
      </c>
      <c r="T38" s="82">
        <v>5335995</v>
      </c>
      <c r="U38" s="82">
        <v>3</v>
      </c>
      <c r="V38" s="82">
        <v>21</v>
      </c>
      <c r="W38" s="82">
        <v>231070</v>
      </c>
      <c r="X38" s="220" t="s">
        <v>62</v>
      </c>
      <c r="Y38" s="232"/>
      <c r="Z38" s="232" t="e">
        <f>L38+U38+O38-#REF!</f>
        <v>#REF!</v>
      </c>
      <c r="AA38" s="232" t="e">
        <f>N38+W38+Q38+T38-#REF!</f>
        <v>#REF!</v>
      </c>
      <c r="AB38" s="232" t="e">
        <f>#REF!+#REF!+#REF!+#REF!-#REF!</f>
        <v>#REF!</v>
      </c>
      <c r="AC38" s="232" t="e">
        <f>#REF!+#REF!+#REF!-#REF!</f>
        <v>#REF!</v>
      </c>
    </row>
    <row r="39" spans="1:29" ht="21" customHeight="1">
      <c r="A39" s="218">
        <v>45</v>
      </c>
      <c r="B39" s="202" t="s">
        <v>102</v>
      </c>
      <c r="C39" s="81">
        <v>331</v>
      </c>
      <c r="D39" s="81">
        <v>4169</v>
      </c>
      <c r="E39" s="81">
        <v>208145690</v>
      </c>
      <c r="F39" s="81">
        <v>13802</v>
      </c>
      <c r="G39" s="81">
        <v>21176</v>
      </c>
      <c r="H39" s="81">
        <v>227407730</v>
      </c>
      <c r="I39" s="81">
        <v>2205</v>
      </c>
      <c r="J39" s="81">
        <v>4404</v>
      </c>
      <c r="K39" s="81">
        <v>29082020</v>
      </c>
      <c r="L39" s="92">
        <v>16338</v>
      </c>
      <c r="M39" s="92">
        <v>29749</v>
      </c>
      <c r="N39" s="92">
        <v>464635440</v>
      </c>
      <c r="O39" s="81">
        <v>5699</v>
      </c>
      <c r="P39" s="81">
        <v>6480</v>
      </c>
      <c r="Q39" s="81">
        <v>68620230</v>
      </c>
      <c r="R39" s="81">
        <v>318</v>
      </c>
      <c r="S39" s="81">
        <v>10557</v>
      </c>
      <c r="T39" s="81">
        <v>7216216</v>
      </c>
      <c r="U39" s="81">
        <v>15</v>
      </c>
      <c r="V39" s="81">
        <v>76</v>
      </c>
      <c r="W39" s="81">
        <v>931620</v>
      </c>
      <c r="X39" s="40" t="s">
        <v>62</v>
      </c>
      <c r="Y39" s="174"/>
      <c r="Z39" s="174" t="e">
        <f>L39+U39+O39-#REF!</f>
        <v>#REF!</v>
      </c>
      <c r="AA39" s="174" t="e">
        <f>N39+W39+Q39+T39-#REF!</f>
        <v>#REF!</v>
      </c>
      <c r="AB39" s="174" t="e">
        <f>#REF!+#REF!+#REF!+#REF!-#REF!</f>
        <v>#REF!</v>
      </c>
      <c r="AC39" s="174" t="e">
        <f>#REF!+#REF!+#REF!-#REF!</f>
        <v>#REF!</v>
      </c>
    </row>
    <row r="40" spans="1:29" ht="21" customHeight="1">
      <c r="A40" s="233">
        <v>46</v>
      </c>
      <c r="B40" s="190" t="s">
        <v>107</v>
      </c>
      <c r="C40" s="82">
        <v>330</v>
      </c>
      <c r="D40" s="82">
        <v>4018</v>
      </c>
      <c r="E40" s="82">
        <v>165197740</v>
      </c>
      <c r="F40" s="82">
        <v>11642</v>
      </c>
      <c r="G40" s="82">
        <v>15707</v>
      </c>
      <c r="H40" s="82">
        <v>151563770</v>
      </c>
      <c r="I40" s="82">
        <v>1867</v>
      </c>
      <c r="J40" s="82">
        <v>3613</v>
      </c>
      <c r="K40" s="82">
        <v>25376810</v>
      </c>
      <c r="L40" s="97">
        <v>13839</v>
      </c>
      <c r="M40" s="97">
        <v>23338</v>
      </c>
      <c r="N40" s="97">
        <v>342138320</v>
      </c>
      <c r="O40" s="82">
        <v>8363</v>
      </c>
      <c r="P40" s="82">
        <v>9549</v>
      </c>
      <c r="Q40" s="82">
        <v>100428180</v>
      </c>
      <c r="R40" s="82">
        <v>299</v>
      </c>
      <c r="S40" s="82">
        <v>9966</v>
      </c>
      <c r="T40" s="82">
        <v>6802650</v>
      </c>
      <c r="U40" s="82">
        <v>2</v>
      </c>
      <c r="V40" s="82">
        <v>26</v>
      </c>
      <c r="W40" s="82">
        <v>242620</v>
      </c>
      <c r="X40" s="234" t="s">
        <v>62</v>
      </c>
      <c r="Y40" s="235"/>
      <c r="Z40" s="235" t="e">
        <f>L40+U40+O40-#REF!</f>
        <v>#REF!</v>
      </c>
      <c r="AA40" s="235" t="e">
        <f>N40+W40+Q40+T40-#REF!</f>
        <v>#REF!</v>
      </c>
      <c r="AB40" s="235" t="e">
        <f>#REF!+#REF!+#REF!+#REF!-#REF!</f>
        <v>#REF!</v>
      </c>
      <c r="AC40" s="235" t="e">
        <f>#REF!+#REF!+#REF!-#REF!</f>
        <v>#REF!</v>
      </c>
    </row>
    <row r="41" spans="1:29" ht="21" customHeight="1">
      <c r="A41" s="188"/>
      <c r="B41" s="225" t="s">
        <v>63</v>
      </c>
      <c r="C41" s="236">
        <v>3491</v>
      </c>
      <c r="D41" s="236">
        <v>45828</v>
      </c>
      <c r="E41" s="236">
        <v>1981148845</v>
      </c>
      <c r="F41" s="236">
        <v>142342</v>
      </c>
      <c r="G41" s="236">
        <v>195686</v>
      </c>
      <c r="H41" s="236">
        <v>1999824368</v>
      </c>
      <c r="I41" s="236">
        <v>26238</v>
      </c>
      <c r="J41" s="236">
        <v>45800</v>
      </c>
      <c r="K41" s="236">
        <v>336066990</v>
      </c>
      <c r="L41" s="221">
        <v>172071</v>
      </c>
      <c r="M41" s="221">
        <v>287314</v>
      </c>
      <c r="N41" s="224">
        <v>4317040203</v>
      </c>
      <c r="O41" s="236">
        <v>88964</v>
      </c>
      <c r="P41" s="236">
        <v>102741</v>
      </c>
      <c r="Q41" s="236">
        <v>1117362690</v>
      </c>
      <c r="R41" s="236">
        <v>3307</v>
      </c>
      <c r="S41" s="236">
        <v>113019</v>
      </c>
      <c r="T41" s="236">
        <v>76605437</v>
      </c>
      <c r="U41" s="236">
        <v>156</v>
      </c>
      <c r="V41" s="236">
        <v>796</v>
      </c>
      <c r="W41" s="236">
        <v>9304110</v>
      </c>
      <c r="X41" s="40" t="s">
        <v>140</v>
      </c>
      <c r="Z41" s="177" t="e">
        <f>L41+U41+O41-#REF!</f>
        <v>#REF!</v>
      </c>
      <c r="AA41" s="177" t="e">
        <f>N41+W41+Q41+T41-#REF!</f>
        <v>#REF!</v>
      </c>
      <c r="AB41" s="177" t="e">
        <f>#REF!+#REF!+#REF!+#REF!-#REF!</f>
        <v>#REF!</v>
      </c>
      <c r="AC41" s="177" t="e">
        <f>#REF!+#REF!+#REF!-#REF!</f>
        <v>#REF!</v>
      </c>
    </row>
    <row r="42" spans="1:29" ht="21" customHeight="1">
      <c r="A42" s="188"/>
      <c r="B42" s="225" t="s">
        <v>64</v>
      </c>
      <c r="C42" s="221">
        <v>17609</v>
      </c>
      <c r="D42" s="221">
        <v>233466</v>
      </c>
      <c r="E42" s="221">
        <v>10082977955</v>
      </c>
      <c r="F42" s="221">
        <v>724183</v>
      </c>
      <c r="G42" s="221">
        <v>1044253</v>
      </c>
      <c r="H42" s="221">
        <v>9733245127</v>
      </c>
      <c r="I42" s="221">
        <v>138092</v>
      </c>
      <c r="J42" s="221">
        <v>234346</v>
      </c>
      <c r="K42" s="221">
        <v>1670124890</v>
      </c>
      <c r="L42" s="221">
        <v>879884</v>
      </c>
      <c r="M42" s="221">
        <v>1512065</v>
      </c>
      <c r="N42" s="223">
        <v>21486347972</v>
      </c>
      <c r="O42" s="221">
        <v>471286</v>
      </c>
      <c r="P42" s="221">
        <v>555517</v>
      </c>
      <c r="Q42" s="221">
        <v>5522465429</v>
      </c>
      <c r="R42" s="221">
        <v>16246</v>
      </c>
      <c r="S42" s="221">
        <v>591732</v>
      </c>
      <c r="T42" s="221">
        <v>401468402</v>
      </c>
      <c r="U42" s="221">
        <v>1044</v>
      </c>
      <c r="V42" s="221">
        <v>6877</v>
      </c>
      <c r="W42" s="221">
        <v>78219880</v>
      </c>
      <c r="X42" s="40" t="s">
        <v>141</v>
      </c>
      <c r="Z42" s="177" t="e">
        <f>L42+U42+O42-#REF!</f>
        <v>#REF!</v>
      </c>
      <c r="AA42" s="177" t="e">
        <f>N42+W42+Q42+T42-#REF!</f>
        <v>#REF!</v>
      </c>
      <c r="AB42" s="177" t="e">
        <f>#REF!+#REF!+#REF!+#REF!-#REF!</f>
        <v>#REF!</v>
      </c>
      <c r="AC42" s="177" t="e">
        <f>#REF!+#REF!+#REF!-#REF!</f>
        <v>#REF!</v>
      </c>
    </row>
    <row r="43" spans="1:29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  <c r="X43" s="16"/>
      <c r="Z43" s="177" t="e">
        <f>L43+U43+O43-#REF!</f>
        <v>#REF!</v>
      </c>
      <c r="AA43" s="177" t="e">
        <f>N43+W43+Q43+T43-#REF!</f>
        <v>#REF!</v>
      </c>
      <c r="AB43" s="177" t="e">
        <f>#REF!+#REF!+#REF!+#REF!-#REF!</f>
        <v>#REF!</v>
      </c>
      <c r="AC43" s="177" t="e">
        <f>#REF!+#REF!+#REF!-#REF!</f>
        <v>#REF!</v>
      </c>
    </row>
    <row r="44" spans="1:29" ht="21" customHeight="1">
      <c r="A44" s="218">
        <v>301</v>
      </c>
      <c r="B44" s="225" t="s">
        <v>65</v>
      </c>
      <c r="C44" s="81">
        <v>8</v>
      </c>
      <c r="D44" s="81">
        <v>40</v>
      </c>
      <c r="E44" s="81">
        <v>4084400</v>
      </c>
      <c r="F44" s="81">
        <v>230</v>
      </c>
      <c r="G44" s="81">
        <v>310</v>
      </c>
      <c r="H44" s="81">
        <v>2789770</v>
      </c>
      <c r="I44" s="81">
        <v>50</v>
      </c>
      <c r="J44" s="81">
        <v>65</v>
      </c>
      <c r="K44" s="81">
        <v>348100</v>
      </c>
      <c r="L44" s="92">
        <v>288</v>
      </c>
      <c r="M44" s="92">
        <v>415</v>
      </c>
      <c r="N44" s="93">
        <v>7222270</v>
      </c>
      <c r="O44" s="81">
        <v>147</v>
      </c>
      <c r="P44" s="81">
        <v>171</v>
      </c>
      <c r="Q44" s="81">
        <v>1940720</v>
      </c>
      <c r="R44" s="81">
        <v>7</v>
      </c>
      <c r="S44" s="81">
        <v>89</v>
      </c>
      <c r="T44" s="81">
        <v>58310</v>
      </c>
      <c r="U44" s="81">
        <v>0</v>
      </c>
      <c r="V44" s="81">
        <v>0</v>
      </c>
      <c r="W44" s="81">
        <v>0</v>
      </c>
      <c r="X44" s="40" t="s">
        <v>66</v>
      </c>
      <c r="Z44" s="177" t="e">
        <f>L44+U44+O44-#REF!</f>
        <v>#REF!</v>
      </c>
      <c r="AA44" s="177" t="e">
        <f>N44+W44+Q44+T44-#REF!</f>
        <v>#REF!</v>
      </c>
      <c r="AB44" s="177" t="e">
        <f>#REF!+#REF!+#REF!+#REF!-#REF!</f>
        <v>#REF!</v>
      </c>
      <c r="AC44" s="177" t="e">
        <f>#REF!+#REF!+#REF!-#REF!</f>
        <v>#REF!</v>
      </c>
    </row>
    <row r="45" spans="1:29" ht="21" customHeight="1">
      <c r="A45" s="218">
        <v>302</v>
      </c>
      <c r="B45" s="225" t="s">
        <v>67</v>
      </c>
      <c r="C45" s="81">
        <v>7</v>
      </c>
      <c r="D45" s="81">
        <v>103</v>
      </c>
      <c r="E45" s="81">
        <v>4268930</v>
      </c>
      <c r="F45" s="81">
        <v>452</v>
      </c>
      <c r="G45" s="81">
        <v>665</v>
      </c>
      <c r="H45" s="81">
        <v>6099530</v>
      </c>
      <c r="I45" s="81">
        <v>17</v>
      </c>
      <c r="J45" s="81">
        <v>20</v>
      </c>
      <c r="K45" s="81">
        <v>152580</v>
      </c>
      <c r="L45" s="92">
        <v>476</v>
      </c>
      <c r="M45" s="92">
        <v>788</v>
      </c>
      <c r="N45" s="93">
        <v>10521040</v>
      </c>
      <c r="O45" s="81">
        <v>236</v>
      </c>
      <c r="P45" s="81">
        <v>261</v>
      </c>
      <c r="Q45" s="81">
        <v>3660910</v>
      </c>
      <c r="R45" s="81">
        <v>7</v>
      </c>
      <c r="S45" s="81">
        <v>279</v>
      </c>
      <c r="T45" s="81">
        <v>186496</v>
      </c>
      <c r="U45" s="81">
        <v>0</v>
      </c>
      <c r="V45" s="81">
        <v>0</v>
      </c>
      <c r="W45" s="81">
        <v>0</v>
      </c>
      <c r="X45" s="40" t="s">
        <v>0</v>
      </c>
      <c r="Z45" s="177" t="e">
        <f>L45+U45+O45-#REF!</f>
        <v>#REF!</v>
      </c>
      <c r="AA45" s="177" t="e">
        <f>N45+W45+Q45+T45-#REF!</f>
        <v>#REF!</v>
      </c>
      <c r="AB45" s="177" t="e">
        <f>#REF!+#REF!+#REF!+#REF!-#REF!</f>
        <v>#REF!</v>
      </c>
      <c r="AC45" s="177" t="e">
        <f>#REF!+#REF!+#REF!-#REF!</f>
        <v>#REF!</v>
      </c>
    </row>
    <row r="46" spans="1:29" ht="21" customHeight="1">
      <c r="A46" s="218">
        <v>303</v>
      </c>
      <c r="B46" s="225" t="s">
        <v>68</v>
      </c>
      <c r="C46" s="81">
        <v>527</v>
      </c>
      <c r="D46" s="81">
        <v>6311</v>
      </c>
      <c r="E46" s="81">
        <v>308929650</v>
      </c>
      <c r="F46" s="81">
        <v>20075</v>
      </c>
      <c r="G46" s="81">
        <v>28737</v>
      </c>
      <c r="H46" s="81">
        <v>284499870</v>
      </c>
      <c r="I46" s="81">
        <v>3140</v>
      </c>
      <c r="J46" s="81">
        <v>5681</v>
      </c>
      <c r="K46" s="81">
        <v>41145880</v>
      </c>
      <c r="L46" s="92">
        <v>23742</v>
      </c>
      <c r="M46" s="92">
        <v>40729</v>
      </c>
      <c r="N46" s="93">
        <v>634575400</v>
      </c>
      <c r="O46" s="81">
        <v>12893</v>
      </c>
      <c r="P46" s="81">
        <v>14910</v>
      </c>
      <c r="Q46" s="81">
        <v>165978822</v>
      </c>
      <c r="R46" s="81">
        <v>500</v>
      </c>
      <c r="S46" s="81">
        <v>15334</v>
      </c>
      <c r="T46" s="81">
        <v>10570247</v>
      </c>
      <c r="U46" s="81">
        <v>41</v>
      </c>
      <c r="V46" s="81">
        <v>299</v>
      </c>
      <c r="W46" s="81">
        <v>3387060</v>
      </c>
      <c r="X46" s="40" t="s">
        <v>69</v>
      </c>
      <c r="Z46" s="177" t="e">
        <f>L46+U46+O46-#REF!</f>
        <v>#REF!</v>
      </c>
      <c r="AA46" s="177" t="e">
        <f>N46+W46+Q46+T46-#REF!</f>
        <v>#REF!</v>
      </c>
      <c r="AB46" s="177" t="e">
        <f>#REF!+#REF!+#REF!+#REF!-#REF!</f>
        <v>#REF!</v>
      </c>
      <c r="AC46" s="177" t="e">
        <f>#REF!+#REF!+#REF!-#REF!</f>
        <v>#REF!</v>
      </c>
    </row>
    <row r="47" spans="1:29" ht="21" customHeight="1">
      <c r="A47" s="188"/>
      <c r="B47" s="225" t="s">
        <v>70</v>
      </c>
      <c r="C47" s="221">
        <v>542</v>
      </c>
      <c r="D47" s="221">
        <v>6454</v>
      </c>
      <c r="E47" s="221">
        <v>317282980</v>
      </c>
      <c r="F47" s="221">
        <v>20757</v>
      </c>
      <c r="G47" s="221">
        <v>29712</v>
      </c>
      <c r="H47" s="221">
        <v>293389170</v>
      </c>
      <c r="I47" s="221">
        <v>3207</v>
      </c>
      <c r="J47" s="221">
        <v>5766</v>
      </c>
      <c r="K47" s="221">
        <v>41646560</v>
      </c>
      <c r="L47" s="221">
        <v>24506</v>
      </c>
      <c r="M47" s="221">
        <v>41932</v>
      </c>
      <c r="N47" s="224">
        <v>652318710</v>
      </c>
      <c r="O47" s="221">
        <v>13276</v>
      </c>
      <c r="P47" s="221">
        <v>15342</v>
      </c>
      <c r="Q47" s="221">
        <v>171580452</v>
      </c>
      <c r="R47" s="221">
        <v>514</v>
      </c>
      <c r="S47" s="221">
        <v>15702</v>
      </c>
      <c r="T47" s="221">
        <v>10815053</v>
      </c>
      <c r="U47" s="221">
        <v>41</v>
      </c>
      <c r="V47" s="221">
        <v>299</v>
      </c>
      <c r="W47" s="221">
        <v>3387060</v>
      </c>
      <c r="X47" s="40" t="s">
        <v>142</v>
      </c>
      <c r="Z47" s="177" t="e">
        <f>L47+U47+O47-#REF!</f>
        <v>#REF!</v>
      </c>
      <c r="AA47" s="177" t="e">
        <f>N47+W47+Q47+T47-#REF!</f>
        <v>#REF!</v>
      </c>
      <c r="AB47" s="177" t="e">
        <f>#REF!+#REF!+#REF!+#REF!-#REF!</f>
        <v>#REF!</v>
      </c>
      <c r="AC47" s="177" t="e">
        <f>#REF!+#REF!+#REF!-#REF!</f>
        <v>#REF!</v>
      </c>
    </row>
    <row r="48" spans="1:29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  <c r="X48" s="16"/>
      <c r="Z48" s="177" t="e">
        <f>L48+U48+O48-#REF!</f>
        <v>#REF!</v>
      </c>
      <c r="AA48" s="177" t="e">
        <f>N48+W48+Q48+T48-#REF!</f>
        <v>#REF!</v>
      </c>
      <c r="AB48" s="177" t="e">
        <f>#REF!+#REF!+#REF!+#REF!-#REF!</f>
        <v>#REF!</v>
      </c>
      <c r="AC48" s="177" t="e">
        <f>#REF!+#REF!+#REF!-#REF!</f>
        <v>#REF!</v>
      </c>
    </row>
    <row r="49" spans="1:29" ht="21" customHeight="1">
      <c r="A49" s="237"/>
      <c r="B49" s="231" t="s">
        <v>71</v>
      </c>
      <c r="C49" s="238">
        <v>18151</v>
      </c>
      <c r="D49" s="238">
        <v>239920</v>
      </c>
      <c r="E49" s="238">
        <v>10400260935</v>
      </c>
      <c r="F49" s="238">
        <v>744940</v>
      </c>
      <c r="G49" s="238">
        <v>1073965</v>
      </c>
      <c r="H49" s="238">
        <v>10026634297</v>
      </c>
      <c r="I49" s="238">
        <v>141299</v>
      </c>
      <c r="J49" s="238">
        <v>240112</v>
      </c>
      <c r="K49" s="238">
        <v>1711771450</v>
      </c>
      <c r="L49" s="238">
        <v>904390</v>
      </c>
      <c r="M49" s="238">
        <v>1553997</v>
      </c>
      <c r="N49" s="240">
        <v>22138666682</v>
      </c>
      <c r="O49" s="238">
        <v>484562</v>
      </c>
      <c r="P49" s="238">
        <v>570859</v>
      </c>
      <c r="Q49" s="238">
        <v>5694045881</v>
      </c>
      <c r="R49" s="238">
        <v>16760</v>
      </c>
      <c r="S49" s="238">
        <v>607434</v>
      </c>
      <c r="T49" s="238">
        <v>412283455</v>
      </c>
      <c r="U49" s="238">
        <v>1085</v>
      </c>
      <c r="V49" s="238">
        <v>7176</v>
      </c>
      <c r="W49" s="238">
        <v>81606940</v>
      </c>
      <c r="X49" s="220" t="s">
        <v>143</v>
      </c>
      <c r="Z49" s="177" t="e">
        <f>L49+U49+O49-#REF!</f>
        <v>#REF!</v>
      </c>
      <c r="AA49" s="177" t="e">
        <f>N49+W49+Q49+T49-#REF!</f>
        <v>#REF!</v>
      </c>
      <c r="AB49" s="177" t="e">
        <f>#REF!+#REF!+#REF!+#REF!-#REF!</f>
        <v>#REF!</v>
      </c>
      <c r="AC49" s="177" t="e">
        <f>#REF!+#REF!+#REF!-#REF!</f>
        <v>#REF!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9"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0" r:id="rId1"/>
  <colBreaks count="1" manualBreakCount="1">
    <brk id="11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50"/>
  <sheetViews>
    <sheetView showGridLines="0" view="pageBreakPreview" zoomScale="106" zoomScaleNormal="87" zoomScaleSheetLayoutView="106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T49"/>
    </sheetView>
  </sheetViews>
  <sheetFormatPr defaultColWidth="10.75390625" defaultRowHeight="15.75" customHeight="1"/>
  <cols>
    <col min="1" max="1" width="4.625" style="177" customWidth="1"/>
    <col min="2" max="2" width="10.50390625" style="177" customWidth="1"/>
    <col min="3" max="3" width="10.625" style="177" customWidth="1"/>
    <col min="4" max="4" width="16.00390625" style="177" customWidth="1"/>
    <col min="5" max="5" width="9.125" style="177" customWidth="1"/>
    <col min="6" max="6" width="8.125" style="177" hidden="1" customWidth="1"/>
    <col min="7" max="7" width="12.625" style="177" hidden="1" customWidth="1"/>
    <col min="8" max="8" width="8.125" style="177" hidden="1" customWidth="1"/>
    <col min="9" max="9" width="12.625" style="177" hidden="1" customWidth="1"/>
    <col min="10" max="10" width="8.375" style="177" customWidth="1"/>
    <col min="11" max="11" width="12.625" style="177" customWidth="1"/>
    <col min="12" max="12" width="6.00390625" style="177" customWidth="1"/>
    <col min="13" max="13" width="8.125" style="177" customWidth="1"/>
    <col min="14" max="14" width="10.625" style="177" customWidth="1"/>
    <col min="15" max="16" width="16.625" style="177" customWidth="1"/>
    <col min="17" max="17" width="16.75390625" style="177" customWidth="1"/>
    <col min="18" max="18" width="14.625" style="177" customWidth="1"/>
    <col min="19" max="19" width="10.625" style="177" customWidth="1"/>
    <col min="20" max="20" width="15.625" style="177" customWidth="1"/>
    <col min="21" max="21" width="4.625" style="177" hidden="1" customWidth="1"/>
    <col min="22" max="26" width="10.75390625" style="177" hidden="1" customWidth="1"/>
    <col min="27" max="16384" width="10.75390625" style="177" customWidth="1"/>
  </cols>
  <sheetData>
    <row r="1" spans="2:17" ht="21" customHeight="1">
      <c r="B1" s="178"/>
      <c r="C1" s="352" t="s">
        <v>145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Q1" s="152"/>
    </row>
    <row r="2" spans="2:20" ht="21" customHeight="1">
      <c r="B2" s="180"/>
      <c r="C2" s="180"/>
      <c r="G2" s="153"/>
      <c r="P2" s="180"/>
      <c r="Q2" s="180"/>
      <c r="T2" s="153" t="s">
        <v>92</v>
      </c>
    </row>
    <row r="3" spans="1:21" ht="21" customHeight="1">
      <c r="A3" s="181"/>
      <c r="B3" s="182"/>
      <c r="C3" s="241" t="s">
        <v>131</v>
      </c>
      <c r="D3" s="151"/>
      <c r="E3" s="300" t="s">
        <v>99</v>
      </c>
      <c r="F3" s="301"/>
      <c r="G3" s="301"/>
      <c r="H3" s="301"/>
      <c r="I3" s="301"/>
      <c r="J3" s="301"/>
      <c r="K3" s="301"/>
      <c r="L3" s="301"/>
      <c r="M3" s="302"/>
      <c r="N3" s="183" t="s">
        <v>146</v>
      </c>
      <c r="O3" s="184"/>
      <c r="P3" s="183" t="s">
        <v>100</v>
      </c>
      <c r="Q3" s="186"/>
      <c r="R3" s="187"/>
      <c r="S3" s="345" t="s">
        <v>94</v>
      </c>
      <c r="T3" s="311"/>
      <c r="U3" s="9"/>
    </row>
    <row r="4" spans="1:21" ht="21" customHeight="1">
      <c r="A4" s="188"/>
      <c r="B4" s="189"/>
      <c r="C4" s="353" t="s">
        <v>79</v>
      </c>
      <c r="D4" s="346"/>
      <c r="E4" s="242" t="s">
        <v>80</v>
      </c>
      <c r="F4" s="243" t="s">
        <v>148</v>
      </c>
      <c r="G4" s="244"/>
      <c r="H4" s="245"/>
      <c r="I4" s="245"/>
      <c r="J4" s="354" t="s">
        <v>149</v>
      </c>
      <c r="K4" s="324"/>
      <c r="L4" s="355" t="s">
        <v>135</v>
      </c>
      <c r="M4" s="356"/>
      <c r="N4" s="70"/>
      <c r="O4" s="16"/>
      <c r="P4" s="17"/>
      <c r="Q4" s="18"/>
      <c r="R4" s="19"/>
      <c r="S4" s="20"/>
      <c r="T4" s="21"/>
      <c r="U4" s="22"/>
    </row>
    <row r="5" spans="1:21" ht="21" customHeight="1">
      <c r="A5" s="194" t="s">
        <v>2</v>
      </c>
      <c r="B5" s="189"/>
      <c r="C5" s="198"/>
      <c r="D5" s="30"/>
      <c r="E5" s="248" t="s">
        <v>103</v>
      </c>
      <c r="F5" s="303" t="s">
        <v>88</v>
      </c>
      <c r="G5" s="303"/>
      <c r="H5" s="292" t="s">
        <v>89</v>
      </c>
      <c r="I5" s="329"/>
      <c r="J5" s="249"/>
      <c r="K5" s="249"/>
      <c r="L5" s="20"/>
      <c r="M5" s="21"/>
      <c r="N5" s="39" t="s">
        <v>5</v>
      </c>
      <c r="O5" s="40" t="s">
        <v>7</v>
      </c>
      <c r="P5" s="41" t="s">
        <v>95</v>
      </c>
      <c r="Q5" s="42" t="s">
        <v>96</v>
      </c>
      <c r="R5" s="40" t="s">
        <v>150</v>
      </c>
      <c r="S5" s="39" t="s">
        <v>5</v>
      </c>
      <c r="T5" s="40" t="s">
        <v>7</v>
      </c>
      <c r="U5" s="22"/>
    </row>
    <row r="6" spans="1:21" ht="21" customHeight="1">
      <c r="A6" s="194" t="s">
        <v>3</v>
      </c>
      <c r="B6" s="201" t="s">
        <v>4</v>
      </c>
      <c r="C6" s="207" t="s">
        <v>5</v>
      </c>
      <c r="D6" s="253" t="s">
        <v>7</v>
      </c>
      <c r="E6" s="52" t="s">
        <v>5</v>
      </c>
      <c r="F6" s="36" t="s">
        <v>5</v>
      </c>
      <c r="G6" s="37" t="s">
        <v>7</v>
      </c>
      <c r="H6" s="36" t="s">
        <v>5</v>
      </c>
      <c r="I6" s="150" t="s">
        <v>7</v>
      </c>
      <c r="J6" s="211" t="s">
        <v>5</v>
      </c>
      <c r="K6" s="211" t="s">
        <v>7</v>
      </c>
      <c r="L6" s="254" t="s">
        <v>5</v>
      </c>
      <c r="M6" s="58" t="s">
        <v>7</v>
      </c>
      <c r="N6" s="15"/>
      <c r="O6" s="16"/>
      <c r="P6" s="17"/>
      <c r="Q6" s="59"/>
      <c r="R6" s="215"/>
      <c r="S6" s="61"/>
      <c r="T6" s="62"/>
      <c r="U6" s="63"/>
    </row>
    <row r="7" spans="1:26" ht="21" customHeight="1">
      <c r="A7" s="216">
        <v>1</v>
      </c>
      <c r="B7" s="217" t="s">
        <v>8</v>
      </c>
      <c r="C7" s="80">
        <v>306458</v>
      </c>
      <c r="D7" s="80">
        <v>5954995910</v>
      </c>
      <c r="E7" s="80">
        <v>7</v>
      </c>
      <c r="F7" s="80">
        <v>0</v>
      </c>
      <c r="G7" s="80">
        <v>0</v>
      </c>
      <c r="H7" s="80">
        <v>0</v>
      </c>
      <c r="I7" s="80">
        <v>0</v>
      </c>
      <c r="J7" s="80">
        <v>4554</v>
      </c>
      <c r="K7" s="80">
        <v>43767682</v>
      </c>
      <c r="L7" s="80">
        <v>0</v>
      </c>
      <c r="M7" s="80">
        <v>0</v>
      </c>
      <c r="N7" s="80">
        <v>311019</v>
      </c>
      <c r="O7" s="80">
        <v>5998763592</v>
      </c>
      <c r="P7" s="80">
        <v>4775055880</v>
      </c>
      <c r="Q7" s="80">
        <v>1184862591</v>
      </c>
      <c r="R7" s="80">
        <v>38845121</v>
      </c>
      <c r="S7" s="80">
        <v>17969</v>
      </c>
      <c r="T7" s="80">
        <v>482563168</v>
      </c>
      <c r="U7" s="40" t="s">
        <v>72</v>
      </c>
      <c r="W7" s="177" t="e">
        <f>#REF!+#REF!+#REF!-C7</f>
        <v>#REF!</v>
      </c>
      <c r="X7" s="177" t="e">
        <f>#REF!+#REF!+#REF!+#REF!-D7</f>
        <v>#REF!</v>
      </c>
      <c r="Y7" s="177">
        <f aca="true" t="shared" si="0" ref="Y7:Y49">C7+E7+J7+L7-N7</f>
        <v>0</v>
      </c>
      <c r="Z7" s="177">
        <f aca="true" t="shared" si="1" ref="Z7:Z49">D7+K7+M7-O7</f>
        <v>0</v>
      </c>
    </row>
    <row r="8" spans="1:26" ht="21" customHeight="1">
      <c r="A8" s="218">
        <v>2</v>
      </c>
      <c r="B8" s="202" t="s">
        <v>9</v>
      </c>
      <c r="C8" s="81">
        <v>90986</v>
      </c>
      <c r="D8" s="81">
        <v>1984817374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1005</v>
      </c>
      <c r="K8" s="81">
        <v>10451260</v>
      </c>
      <c r="L8" s="81">
        <v>0</v>
      </c>
      <c r="M8" s="81">
        <v>0</v>
      </c>
      <c r="N8" s="81">
        <v>91991</v>
      </c>
      <c r="O8" s="81">
        <v>1995268634</v>
      </c>
      <c r="P8" s="81">
        <v>1588316014</v>
      </c>
      <c r="Q8" s="81">
        <v>396420566</v>
      </c>
      <c r="R8" s="81">
        <v>10532054</v>
      </c>
      <c r="S8" s="81">
        <v>6322</v>
      </c>
      <c r="T8" s="81">
        <v>162238113</v>
      </c>
      <c r="U8" s="40" t="s">
        <v>10</v>
      </c>
      <c r="W8" s="177" t="e">
        <f>#REF!+#REF!+#REF!-C8</f>
        <v>#REF!</v>
      </c>
      <c r="X8" s="177" t="e">
        <f>#REF!+#REF!+#REF!+#REF!-D8</f>
        <v>#REF!</v>
      </c>
      <c r="Y8" s="177">
        <f t="shared" si="0"/>
        <v>0</v>
      </c>
      <c r="Z8" s="177">
        <f t="shared" si="1"/>
        <v>0</v>
      </c>
    </row>
    <row r="9" spans="1:26" ht="21" customHeight="1">
      <c r="A9" s="218">
        <v>3</v>
      </c>
      <c r="B9" s="202" t="s">
        <v>11</v>
      </c>
      <c r="C9" s="81">
        <v>172068</v>
      </c>
      <c r="D9" s="81">
        <v>3212807437</v>
      </c>
      <c r="E9" s="81">
        <v>4</v>
      </c>
      <c r="F9" s="81">
        <v>0</v>
      </c>
      <c r="G9" s="81">
        <v>0</v>
      </c>
      <c r="H9" s="81">
        <v>0</v>
      </c>
      <c r="I9" s="81">
        <v>0</v>
      </c>
      <c r="J9" s="81">
        <v>2327</v>
      </c>
      <c r="K9" s="81">
        <v>20277409</v>
      </c>
      <c r="L9" s="81">
        <v>0</v>
      </c>
      <c r="M9" s="81">
        <v>0</v>
      </c>
      <c r="N9" s="81">
        <v>174399</v>
      </c>
      <c r="O9" s="81">
        <v>3233084846</v>
      </c>
      <c r="P9" s="81">
        <v>2570705773</v>
      </c>
      <c r="Q9" s="81">
        <v>642447084</v>
      </c>
      <c r="R9" s="81">
        <v>19931989</v>
      </c>
      <c r="S9" s="81">
        <v>10931</v>
      </c>
      <c r="T9" s="81">
        <v>262410710</v>
      </c>
      <c r="U9" s="40" t="s">
        <v>12</v>
      </c>
      <c r="W9" s="177" t="e">
        <f>#REF!+#REF!+#REF!-C9</f>
        <v>#REF!</v>
      </c>
      <c r="X9" s="177" t="e">
        <f>#REF!+#REF!+#REF!+#REF!-D9</f>
        <v>#REF!</v>
      </c>
      <c r="Y9" s="177">
        <f t="shared" si="0"/>
        <v>0</v>
      </c>
      <c r="Z9" s="177">
        <f t="shared" si="1"/>
        <v>0</v>
      </c>
    </row>
    <row r="10" spans="1:26" ht="21" customHeight="1">
      <c r="A10" s="218">
        <v>4</v>
      </c>
      <c r="B10" s="202" t="s">
        <v>13</v>
      </c>
      <c r="C10" s="81">
        <v>134559</v>
      </c>
      <c r="D10" s="81">
        <v>3045439297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2167</v>
      </c>
      <c r="K10" s="81">
        <v>17420773</v>
      </c>
      <c r="L10" s="81">
        <v>0</v>
      </c>
      <c r="M10" s="81">
        <v>0</v>
      </c>
      <c r="N10" s="81">
        <v>136726</v>
      </c>
      <c r="O10" s="81">
        <v>3062860070</v>
      </c>
      <c r="P10" s="81">
        <v>2438069011</v>
      </c>
      <c r="Q10" s="81">
        <v>607376354</v>
      </c>
      <c r="R10" s="81">
        <v>17414705</v>
      </c>
      <c r="S10" s="81">
        <v>9355</v>
      </c>
      <c r="T10" s="81">
        <v>281029368</v>
      </c>
      <c r="U10" s="40" t="s">
        <v>14</v>
      </c>
      <c r="W10" s="177" t="e">
        <f>#REF!+#REF!+#REF!-C10</f>
        <v>#REF!</v>
      </c>
      <c r="X10" s="177" t="e">
        <f>#REF!+#REF!+#REF!+#REF!-D10</f>
        <v>#REF!</v>
      </c>
      <c r="Y10" s="177">
        <f t="shared" si="0"/>
        <v>0</v>
      </c>
      <c r="Z10" s="177">
        <f t="shared" si="1"/>
        <v>0</v>
      </c>
    </row>
    <row r="11" spans="1:26" ht="21" customHeight="1">
      <c r="A11" s="218">
        <v>5</v>
      </c>
      <c r="B11" s="202" t="s">
        <v>15</v>
      </c>
      <c r="C11" s="81">
        <v>37035</v>
      </c>
      <c r="D11" s="81">
        <v>701289217</v>
      </c>
      <c r="E11" s="81">
        <v>1</v>
      </c>
      <c r="F11" s="81">
        <v>0</v>
      </c>
      <c r="G11" s="81">
        <v>0</v>
      </c>
      <c r="H11" s="81">
        <v>0</v>
      </c>
      <c r="I11" s="81">
        <v>0</v>
      </c>
      <c r="J11" s="81">
        <v>517</v>
      </c>
      <c r="K11" s="81">
        <v>3936738</v>
      </c>
      <c r="L11" s="81">
        <v>0</v>
      </c>
      <c r="M11" s="81">
        <v>0</v>
      </c>
      <c r="N11" s="81">
        <v>37553</v>
      </c>
      <c r="O11" s="81">
        <v>705225955</v>
      </c>
      <c r="P11" s="81">
        <v>560745001</v>
      </c>
      <c r="Q11" s="81">
        <v>142354760</v>
      </c>
      <c r="R11" s="81">
        <v>2126194</v>
      </c>
      <c r="S11" s="81">
        <v>2140</v>
      </c>
      <c r="T11" s="81">
        <v>57306824</v>
      </c>
      <c r="U11" s="220" t="s">
        <v>16</v>
      </c>
      <c r="W11" s="177" t="e">
        <f>#REF!+#REF!+#REF!-C11</f>
        <v>#REF!</v>
      </c>
      <c r="X11" s="177" t="e">
        <f>#REF!+#REF!+#REF!+#REF!-D11</f>
        <v>#REF!</v>
      </c>
      <c r="Y11" s="177">
        <f t="shared" si="0"/>
        <v>0</v>
      </c>
      <c r="Z11" s="177">
        <f t="shared" si="1"/>
        <v>0</v>
      </c>
    </row>
    <row r="12" spans="1:26" ht="21" customHeight="1">
      <c r="A12" s="216">
        <v>6</v>
      </c>
      <c r="B12" s="217" t="s">
        <v>17</v>
      </c>
      <c r="C12" s="80">
        <v>47873</v>
      </c>
      <c r="D12" s="80">
        <v>1020968959</v>
      </c>
      <c r="E12" s="80">
        <v>1</v>
      </c>
      <c r="F12" s="80">
        <v>0</v>
      </c>
      <c r="G12" s="80">
        <v>0</v>
      </c>
      <c r="H12" s="80">
        <v>0</v>
      </c>
      <c r="I12" s="80">
        <v>0</v>
      </c>
      <c r="J12" s="80">
        <v>721</v>
      </c>
      <c r="K12" s="80">
        <v>8503003</v>
      </c>
      <c r="L12" s="80">
        <v>0</v>
      </c>
      <c r="M12" s="80">
        <v>0</v>
      </c>
      <c r="N12" s="80">
        <v>48595</v>
      </c>
      <c r="O12" s="80">
        <v>1029471962</v>
      </c>
      <c r="P12" s="80">
        <v>819791496</v>
      </c>
      <c r="Q12" s="80">
        <v>205640648</v>
      </c>
      <c r="R12" s="80">
        <v>4039818</v>
      </c>
      <c r="S12" s="80">
        <v>2825</v>
      </c>
      <c r="T12" s="80">
        <v>88724494</v>
      </c>
      <c r="U12" s="40" t="s">
        <v>18</v>
      </c>
      <c r="W12" s="177" t="e">
        <f>#REF!+#REF!+#REF!-C12</f>
        <v>#REF!</v>
      </c>
      <c r="X12" s="177" t="e">
        <f>#REF!+#REF!+#REF!+#REF!-D12</f>
        <v>#REF!</v>
      </c>
      <c r="Y12" s="177">
        <f t="shared" si="0"/>
        <v>0</v>
      </c>
      <c r="Z12" s="177">
        <f t="shared" si="1"/>
        <v>0</v>
      </c>
    </row>
    <row r="13" spans="1:26" ht="21" customHeight="1">
      <c r="A13" s="218">
        <v>7</v>
      </c>
      <c r="B13" s="202" t="s">
        <v>19</v>
      </c>
      <c r="C13" s="81">
        <v>49116</v>
      </c>
      <c r="D13" s="81">
        <v>986568042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574</v>
      </c>
      <c r="K13" s="81">
        <v>4436227</v>
      </c>
      <c r="L13" s="81">
        <v>0</v>
      </c>
      <c r="M13" s="81">
        <v>0</v>
      </c>
      <c r="N13" s="81">
        <v>49690</v>
      </c>
      <c r="O13" s="81">
        <v>991004269</v>
      </c>
      <c r="P13" s="81">
        <v>786898728</v>
      </c>
      <c r="Q13" s="81">
        <v>199113954</v>
      </c>
      <c r="R13" s="81">
        <v>4991587</v>
      </c>
      <c r="S13" s="81">
        <v>10674</v>
      </c>
      <c r="T13" s="81">
        <v>81922598</v>
      </c>
      <c r="U13" s="40" t="s">
        <v>20</v>
      </c>
      <c r="W13" s="177" t="e">
        <f>#REF!+#REF!+#REF!-C13</f>
        <v>#REF!</v>
      </c>
      <c r="X13" s="177" t="e">
        <f>#REF!+#REF!+#REF!+#REF!-D13</f>
        <v>#REF!</v>
      </c>
      <c r="Y13" s="177">
        <f t="shared" si="0"/>
        <v>0</v>
      </c>
      <c r="Z13" s="177">
        <f t="shared" si="1"/>
        <v>0</v>
      </c>
    </row>
    <row r="14" spans="1:26" ht="21" customHeight="1">
      <c r="A14" s="218">
        <v>8</v>
      </c>
      <c r="B14" s="202" t="s">
        <v>21</v>
      </c>
      <c r="C14" s="81">
        <v>35447</v>
      </c>
      <c r="D14" s="81">
        <v>666610240</v>
      </c>
      <c r="E14" s="81">
        <v>1</v>
      </c>
      <c r="F14" s="81">
        <v>0</v>
      </c>
      <c r="G14" s="81">
        <v>0</v>
      </c>
      <c r="H14" s="81">
        <v>0</v>
      </c>
      <c r="I14" s="81">
        <v>0</v>
      </c>
      <c r="J14" s="81">
        <v>465</v>
      </c>
      <c r="K14" s="81">
        <v>4340907</v>
      </c>
      <c r="L14" s="81">
        <v>0</v>
      </c>
      <c r="M14" s="81">
        <v>0</v>
      </c>
      <c r="N14" s="81">
        <v>35913</v>
      </c>
      <c r="O14" s="81">
        <v>670951147</v>
      </c>
      <c r="P14" s="81">
        <v>532567849</v>
      </c>
      <c r="Q14" s="81">
        <v>130682015</v>
      </c>
      <c r="R14" s="81">
        <v>7701283</v>
      </c>
      <c r="S14" s="81">
        <v>2070</v>
      </c>
      <c r="T14" s="81">
        <v>51198624</v>
      </c>
      <c r="U14" s="40" t="s">
        <v>22</v>
      </c>
      <c r="W14" s="177" t="e">
        <f>#REF!+#REF!+#REF!-C14</f>
        <v>#REF!</v>
      </c>
      <c r="X14" s="177" t="e">
        <f>#REF!+#REF!+#REF!+#REF!-D14</f>
        <v>#REF!</v>
      </c>
      <c r="Y14" s="177">
        <f t="shared" si="0"/>
        <v>0</v>
      </c>
      <c r="Z14" s="177">
        <f t="shared" si="1"/>
        <v>0</v>
      </c>
    </row>
    <row r="15" spans="1:26" ht="21" customHeight="1">
      <c r="A15" s="218">
        <v>9</v>
      </c>
      <c r="B15" s="202" t="s">
        <v>23</v>
      </c>
      <c r="C15" s="81">
        <v>28886</v>
      </c>
      <c r="D15" s="81">
        <v>513927352</v>
      </c>
      <c r="E15" s="81">
        <v>1</v>
      </c>
      <c r="F15" s="81">
        <v>0</v>
      </c>
      <c r="G15" s="81">
        <v>0</v>
      </c>
      <c r="H15" s="81">
        <v>0</v>
      </c>
      <c r="I15" s="81">
        <v>0</v>
      </c>
      <c r="J15" s="81">
        <v>526</v>
      </c>
      <c r="K15" s="81">
        <v>5046422</v>
      </c>
      <c r="L15" s="81">
        <v>0</v>
      </c>
      <c r="M15" s="81">
        <v>0</v>
      </c>
      <c r="N15" s="81">
        <v>29413</v>
      </c>
      <c r="O15" s="81">
        <v>518973774</v>
      </c>
      <c r="P15" s="81">
        <v>412759119</v>
      </c>
      <c r="Q15" s="81">
        <v>104811241</v>
      </c>
      <c r="R15" s="81">
        <v>1403414</v>
      </c>
      <c r="S15" s="81">
        <v>1899</v>
      </c>
      <c r="T15" s="81">
        <v>35180191</v>
      </c>
      <c r="U15" s="40" t="s">
        <v>24</v>
      </c>
      <c r="W15" s="177" t="e">
        <f>#REF!+#REF!+#REF!-C15</f>
        <v>#REF!</v>
      </c>
      <c r="X15" s="177" t="e">
        <f>#REF!+#REF!+#REF!+#REF!-D15</f>
        <v>#REF!</v>
      </c>
      <c r="Y15" s="177">
        <f t="shared" si="0"/>
        <v>0</v>
      </c>
      <c r="Z15" s="177">
        <f t="shared" si="1"/>
        <v>0</v>
      </c>
    </row>
    <row r="16" spans="1:26" ht="21" customHeight="1">
      <c r="A16" s="218">
        <v>10</v>
      </c>
      <c r="B16" s="190" t="s">
        <v>25</v>
      </c>
      <c r="C16" s="82">
        <v>76047</v>
      </c>
      <c r="D16" s="82">
        <v>1634336631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1235</v>
      </c>
      <c r="K16" s="82">
        <v>14100496</v>
      </c>
      <c r="L16" s="82">
        <v>0</v>
      </c>
      <c r="M16" s="82">
        <v>0</v>
      </c>
      <c r="N16" s="82">
        <v>77282</v>
      </c>
      <c r="O16" s="82">
        <v>1648437127</v>
      </c>
      <c r="P16" s="82">
        <v>1309737236</v>
      </c>
      <c r="Q16" s="82">
        <v>324895771</v>
      </c>
      <c r="R16" s="82">
        <v>13804120</v>
      </c>
      <c r="S16" s="82">
        <v>5209</v>
      </c>
      <c r="T16" s="82">
        <v>143680650</v>
      </c>
      <c r="U16" s="220" t="s">
        <v>26</v>
      </c>
      <c r="W16" s="177" t="e">
        <f>#REF!+#REF!+#REF!-C16</f>
        <v>#REF!</v>
      </c>
      <c r="X16" s="177" t="e">
        <f>#REF!+#REF!+#REF!+#REF!-D16</f>
        <v>#REF!</v>
      </c>
      <c r="Y16" s="177">
        <f t="shared" si="0"/>
        <v>0</v>
      </c>
      <c r="Z16" s="177">
        <f t="shared" si="1"/>
        <v>0</v>
      </c>
    </row>
    <row r="17" spans="1:26" ht="21" customHeight="1">
      <c r="A17" s="216">
        <v>11</v>
      </c>
      <c r="B17" s="217" t="s">
        <v>27</v>
      </c>
      <c r="C17" s="81">
        <v>55234</v>
      </c>
      <c r="D17" s="81">
        <v>1064650581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676</v>
      </c>
      <c r="K17" s="81">
        <v>5274192</v>
      </c>
      <c r="L17" s="81">
        <v>0</v>
      </c>
      <c r="M17" s="81">
        <v>0</v>
      </c>
      <c r="N17" s="81">
        <v>55910</v>
      </c>
      <c r="O17" s="81">
        <v>1069924773</v>
      </c>
      <c r="P17" s="81">
        <v>850787189</v>
      </c>
      <c r="Q17" s="81">
        <v>213772567</v>
      </c>
      <c r="R17" s="81">
        <v>5365017</v>
      </c>
      <c r="S17" s="81">
        <v>3260</v>
      </c>
      <c r="T17" s="81">
        <v>85660118</v>
      </c>
      <c r="U17" s="40" t="s">
        <v>28</v>
      </c>
      <c r="W17" s="177" t="e">
        <f>#REF!+#REF!+#REF!-C17</f>
        <v>#REF!</v>
      </c>
      <c r="X17" s="177" t="e">
        <f>#REF!+#REF!+#REF!+#REF!-D17</f>
        <v>#REF!</v>
      </c>
      <c r="Y17" s="177">
        <f t="shared" si="0"/>
        <v>0</v>
      </c>
      <c r="Z17" s="177">
        <f t="shared" si="1"/>
        <v>0</v>
      </c>
    </row>
    <row r="18" spans="1:26" ht="21" customHeight="1">
      <c r="A18" s="218">
        <v>12</v>
      </c>
      <c r="B18" s="225" t="s">
        <v>29</v>
      </c>
      <c r="C18" s="81">
        <v>20806</v>
      </c>
      <c r="D18" s="81">
        <v>431207679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369</v>
      </c>
      <c r="K18" s="81">
        <v>2698881</v>
      </c>
      <c r="L18" s="81">
        <v>0</v>
      </c>
      <c r="M18" s="81">
        <v>0</v>
      </c>
      <c r="N18" s="81">
        <v>21175</v>
      </c>
      <c r="O18" s="81">
        <v>433906560</v>
      </c>
      <c r="P18" s="81">
        <v>346088537</v>
      </c>
      <c r="Q18" s="81">
        <v>85781580</v>
      </c>
      <c r="R18" s="81">
        <v>2036443</v>
      </c>
      <c r="S18" s="81">
        <v>1271</v>
      </c>
      <c r="T18" s="81">
        <v>37592201</v>
      </c>
      <c r="U18" s="40" t="s">
        <v>30</v>
      </c>
      <c r="W18" s="177" t="e">
        <f>#REF!+#REF!+#REF!-C18</f>
        <v>#REF!</v>
      </c>
      <c r="X18" s="177" t="e">
        <f>#REF!+#REF!+#REF!+#REF!-D18</f>
        <v>#REF!</v>
      </c>
      <c r="Y18" s="177">
        <f t="shared" si="0"/>
        <v>0</v>
      </c>
      <c r="Z18" s="177">
        <f t="shared" si="1"/>
        <v>0</v>
      </c>
    </row>
    <row r="19" spans="1:26" ht="21" customHeight="1">
      <c r="A19" s="218">
        <v>13</v>
      </c>
      <c r="B19" s="225" t="s">
        <v>31</v>
      </c>
      <c r="C19" s="81">
        <v>36508</v>
      </c>
      <c r="D19" s="81">
        <v>750570524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457</v>
      </c>
      <c r="K19" s="81">
        <v>3966317</v>
      </c>
      <c r="L19" s="81">
        <v>0</v>
      </c>
      <c r="M19" s="81">
        <v>0</v>
      </c>
      <c r="N19" s="81">
        <v>36965</v>
      </c>
      <c r="O19" s="81">
        <v>754536841</v>
      </c>
      <c r="P19" s="81">
        <v>601149557</v>
      </c>
      <c r="Q19" s="81">
        <v>148228919</v>
      </c>
      <c r="R19" s="81">
        <v>5158365</v>
      </c>
      <c r="S19" s="81">
        <v>2757</v>
      </c>
      <c r="T19" s="81">
        <v>63261182</v>
      </c>
      <c r="U19" s="40" t="s">
        <v>32</v>
      </c>
      <c r="W19" s="177" t="e">
        <f>#REF!+#REF!+#REF!-C19</f>
        <v>#REF!</v>
      </c>
      <c r="X19" s="177" t="e">
        <f>#REF!+#REF!+#REF!+#REF!-D19</f>
        <v>#REF!</v>
      </c>
      <c r="Y19" s="177">
        <f t="shared" si="0"/>
        <v>0</v>
      </c>
      <c r="Z19" s="177">
        <f t="shared" si="1"/>
        <v>0</v>
      </c>
    </row>
    <row r="20" spans="1:26" ht="21" customHeight="1">
      <c r="A20" s="188"/>
      <c r="B20" s="225" t="s">
        <v>33</v>
      </c>
      <c r="C20" s="221">
        <v>1091023</v>
      </c>
      <c r="D20" s="221">
        <v>21968189243</v>
      </c>
      <c r="E20" s="221">
        <v>15</v>
      </c>
      <c r="F20" s="221">
        <v>0</v>
      </c>
      <c r="G20" s="221">
        <v>0</v>
      </c>
      <c r="H20" s="221">
        <v>0</v>
      </c>
      <c r="I20" s="221">
        <v>0</v>
      </c>
      <c r="J20" s="221">
        <v>15593</v>
      </c>
      <c r="K20" s="221">
        <v>144220307</v>
      </c>
      <c r="L20" s="221">
        <v>0</v>
      </c>
      <c r="M20" s="221">
        <v>0</v>
      </c>
      <c r="N20" s="221">
        <v>1106631</v>
      </c>
      <c r="O20" s="221">
        <v>22112409550</v>
      </c>
      <c r="P20" s="221">
        <v>17592671390</v>
      </c>
      <c r="Q20" s="221">
        <v>4386388050</v>
      </c>
      <c r="R20" s="221">
        <v>133350110</v>
      </c>
      <c r="S20" s="221">
        <v>76682</v>
      </c>
      <c r="T20" s="221">
        <v>1832768241</v>
      </c>
      <c r="U20" s="40" t="s">
        <v>139</v>
      </c>
      <c r="W20" s="177" t="e">
        <f>#REF!+#REF!+#REF!-C20</f>
        <v>#REF!</v>
      </c>
      <c r="X20" s="177" t="e">
        <f>#REF!+#REF!+#REF!+#REF!-D20</f>
        <v>#REF!</v>
      </c>
      <c r="Y20" s="177">
        <f t="shared" si="0"/>
        <v>0</v>
      </c>
      <c r="Z20" s="177">
        <f t="shared" si="1"/>
        <v>0</v>
      </c>
    </row>
    <row r="21" spans="1:26" ht="21" customHeight="1">
      <c r="A21" s="188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16"/>
      <c r="W21" s="177" t="e">
        <f>#REF!+#REF!+#REF!-C21</f>
        <v>#REF!</v>
      </c>
      <c r="X21" s="177" t="e">
        <f>#REF!+#REF!+#REF!+#REF!-D21</f>
        <v>#REF!</v>
      </c>
      <c r="Y21" s="177">
        <f t="shared" si="0"/>
        <v>0</v>
      </c>
      <c r="Z21" s="177">
        <f t="shared" si="1"/>
        <v>0</v>
      </c>
    </row>
    <row r="22" spans="1:26" ht="21" customHeight="1">
      <c r="A22" s="218">
        <v>14</v>
      </c>
      <c r="B22" s="225" t="s">
        <v>34</v>
      </c>
      <c r="C22" s="81">
        <v>13747</v>
      </c>
      <c r="D22" s="81">
        <v>347712654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224</v>
      </c>
      <c r="K22" s="81">
        <v>2421434</v>
      </c>
      <c r="L22" s="81">
        <v>0</v>
      </c>
      <c r="M22" s="81">
        <v>0</v>
      </c>
      <c r="N22" s="81">
        <v>13971</v>
      </c>
      <c r="O22" s="81">
        <v>350134088</v>
      </c>
      <c r="P22" s="81">
        <v>278339476</v>
      </c>
      <c r="Q22" s="81">
        <v>69852079</v>
      </c>
      <c r="R22" s="81">
        <v>1942533</v>
      </c>
      <c r="S22" s="81">
        <v>924</v>
      </c>
      <c r="T22" s="81">
        <v>32722030</v>
      </c>
      <c r="U22" s="40" t="s">
        <v>35</v>
      </c>
      <c r="W22" s="177" t="e">
        <f>#REF!+#REF!+#REF!-C22</f>
        <v>#REF!</v>
      </c>
      <c r="X22" s="177" t="e">
        <f>#REF!+#REF!+#REF!+#REF!-D22</f>
        <v>#REF!</v>
      </c>
      <c r="Y22" s="177">
        <f t="shared" si="0"/>
        <v>0</v>
      </c>
      <c r="Z22" s="177">
        <f t="shared" si="1"/>
        <v>0</v>
      </c>
    </row>
    <row r="23" spans="1:26" ht="21" customHeight="1">
      <c r="A23" s="218">
        <v>15</v>
      </c>
      <c r="B23" s="225" t="s">
        <v>36</v>
      </c>
      <c r="C23" s="81">
        <v>18422</v>
      </c>
      <c r="D23" s="81">
        <v>363565097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220</v>
      </c>
      <c r="K23" s="81">
        <v>2656930</v>
      </c>
      <c r="L23" s="81">
        <v>0</v>
      </c>
      <c r="M23" s="81">
        <v>0</v>
      </c>
      <c r="N23" s="81">
        <v>18642</v>
      </c>
      <c r="O23" s="81">
        <v>366222027</v>
      </c>
      <c r="P23" s="81">
        <v>291240574</v>
      </c>
      <c r="Q23" s="81">
        <v>73001264</v>
      </c>
      <c r="R23" s="81">
        <v>1980189</v>
      </c>
      <c r="S23" s="81">
        <v>1323</v>
      </c>
      <c r="T23" s="81">
        <v>28082054</v>
      </c>
      <c r="U23" s="220" t="s">
        <v>73</v>
      </c>
      <c r="W23" s="177" t="e">
        <f>#REF!+#REF!+#REF!-C23</f>
        <v>#REF!</v>
      </c>
      <c r="X23" s="177" t="e">
        <f>#REF!+#REF!+#REF!+#REF!-D23</f>
        <v>#REF!</v>
      </c>
      <c r="Y23" s="177">
        <f t="shared" si="0"/>
        <v>0</v>
      </c>
      <c r="Z23" s="177">
        <f t="shared" si="1"/>
        <v>0</v>
      </c>
    </row>
    <row r="24" spans="1:26" ht="21" customHeight="1">
      <c r="A24" s="216">
        <v>16</v>
      </c>
      <c r="B24" s="217" t="s">
        <v>37</v>
      </c>
      <c r="C24" s="80">
        <v>10714</v>
      </c>
      <c r="D24" s="80">
        <v>195592674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163</v>
      </c>
      <c r="K24" s="80">
        <v>1619663</v>
      </c>
      <c r="L24" s="80">
        <v>0</v>
      </c>
      <c r="M24" s="80">
        <v>0</v>
      </c>
      <c r="N24" s="80">
        <v>10877</v>
      </c>
      <c r="O24" s="80">
        <v>197212337</v>
      </c>
      <c r="P24" s="80">
        <v>156943782</v>
      </c>
      <c r="Q24" s="80">
        <v>39442182</v>
      </c>
      <c r="R24" s="80">
        <v>826373</v>
      </c>
      <c r="S24" s="80">
        <v>566</v>
      </c>
      <c r="T24" s="80">
        <v>16381761</v>
      </c>
      <c r="U24" s="40" t="s">
        <v>74</v>
      </c>
      <c r="W24" s="177" t="e">
        <f>#REF!+#REF!+#REF!-C24</f>
        <v>#REF!</v>
      </c>
      <c r="X24" s="177" t="e">
        <f>#REF!+#REF!+#REF!+#REF!-D24</f>
        <v>#REF!</v>
      </c>
      <c r="Y24" s="177">
        <f t="shared" si="0"/>
        <v>0</v>
      </c>
      <c r="Z24" s="177">
        <f t="shared" si="1"/>
        <v>0</v>
      </c>
    </row>
    <row r="25" spans="1:26" ht="21" customHeight="1">
      <c r="A25" s="218">
        <v>17</v>
      </c>
      <c r="B25" s="225" t="s">
        <v>38</v>
      </c>
      <c r="C25" s="81">
        <v>9761</v>
      </c>
      <c r="D25" s="81">
        <v>182466788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216</v>
      </c>
      <c r="K25" s="81">
        <v>2121756</v>
      </c>
      <c r="L25" s="81">
        <v>0</v>
      </c>
      <c r="M25" s="81">
        <v>0</v>
      </c>
      <c r="N25" s="81">
        <v>9977</v>
      </c>
      <c r="O25" s="81">
        <v>184588544</v>
      </c>
      <c r="P25" s="81">
        <v>146726536</v>
      </c>
      <c r="Q25" s="81">
        <v>36536981</v>
      </c>
      <c r="R25" s="81">
        <v>1325027</v>
      </c>
      <c r="S25" s="81">
        <v>525</v>
      </c>
      <c r="T25" s="81">
        <v>13115779</v>
      </c>
      <c r="U25" s="40" t="s">
        <v>39</v>
      </c>
      <c r="W25" s="177" t="e">
        <f>#REF!+#REF!+#REF!-C25</f>
        <v>#REF!</v>
      </c>
      <c r="X25" s="177" t="e">
        <f>#REF!+#REF!+#REF!+#REF!-D25</f>
        <v>#REF!</v>
      </c>
      <c r="Y25" s="177">
        <f t="shared" si="0"/>
        <v>0</v>
      </c>
      <c r="Z25" s="177">
        <f t="shared" si="1"/>
        <v>0</v>
      </c>
    </row>
    <row r="26" spans="1:26" ht="21" customHeight="1">
      <c r="A26" s="218">
        <v>18</v>
      </c>
      <c r="B26" s="225" t="s">
        <v>40</v>
      </c>
      <c r="C26" s="81">
        <v>7619</v>
      </c>
      <c r="D26" s="81">
        <v>138407917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166</v>
      </c>
      <c r="K26" s="81">
        <v>1651109</v>
      </c>
      <c r="L26" s="81">
        <v>0</v>
      </c>
      <c r="M26" s="81">
        <v>0</v>
      </c>
      <c r="N26" s="81">
        <v>7785</v>
      </c>
      <c r="O26" s="81">
        <v>140059026</v>
      </c>
      <c r="P26" s="81">
        <v>111651863</v>
      </c>
      <c r="Q26" s="81">
        <v>27658324</v>
      </c>
      <c r="R26" s="81">
        <v>748839</v>
      </c>
      <c r="S26" s="81">
        <v>410</v>
      </c>
      <c r="T26" s="81">
        <v>9481040</v>
      </c>
      <c r="U26" s="40" t="s">
        <v>41</v>
      </c>
      <c r="W26" s="177" t="e">
        <f>#REF!+#REF!+#REF!-C26</f>
        <v>#REF!</v>
      </c>
      <c r="X26" s="177" t="e">
        <f>#REF!+#REF!+#REF!+#REF!-D26</f>
        <v>#REF!</v>
      </c>
      <c r="Y26" s="177">
        <f t="shared" si="0"/>
        <v>0</v>
      </c>
      <c r="Z26" s="177">
        <f t="shared" si="1"/>
        <v>0</v>
      </c>
    </row>
    <row r="27" spans="1:26" ht="21" customHeight="1">
      <c r="A27" s="218">
        <v>19</v>
      </c>
      <c r="B27" s="225" t="s">
        <v>42</v>
      </c>
      <c r="C27" s="81">
        <v>23229</v>
      </c>
      <c r="D27" s="81">
        <v>474966146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484</v>
      </c>
      <c r="K27" s="81">
        <v>4644929</v>
      </c>
      <c r="L27" s="81">
        <v>0</v>
      </c>
      <c r="M27" s="81">
        <v>0</v>
      </c>
      <c r="N27" s="81">
        <v>23713</v>
      </c>
      <c r="O27" s="81">
        <v>479611075</v>
      </c>
      <c r="P27" s="81">
        <v>381352763</v>
      </c>
      <c r="Q27" s="81">
        <v>95540505</v>
      </c>
      <c r="R27" s="81">
        <v>2717807</v>
      </c>
      <c r="S27" s="81">
        <v>1278</v>
      </c>
      <c r="T27" s="81">
        <v>36076332</v>
      </c>
      <c r="U27" s="40" t="s">
        <v>43</v>
      </c>
      <c r="W27" s="177" t="e">
        <f>#REF!+#REF!+#REF!-C27</f>
        <v>#REF!</v>
      </c>
      <c r="X27" s="177" t="e">
        <f>#REF!+#REF!+#REF!+#REF!-D27</f>
        <v>#REF!</v>
      </c>
      <c r="Y27" s="177">
        <f t="shared" si="0"/>
        <v>0</v>
      </c>
      <c r="Z27" s="177">
        <f t="shared" si="1"/>
        <v>0</v>
      </c>
    </row>
    <row r="28" spans="1:26" ht="21" customHeight="1">
      <c r="A28" s="218">
        <v>20</v>
      </c>
      <c r="B28" s="225" t="s">
        <v>44</v>
      </c>
      <c r="C28" s="81">
        <v>9473</v>
      </c>
      <c r="D28" s="81">
        <v>184814144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156</v>
      </c>
      <c r="K28" s="81">
        <v>1244550</v>
      </c>
      <c r="L28" s="81">
        <v>0</v>
      </c>
      <c r="M28" s="81">
        <v>0</v>
      </c>
      <c r="N28" s="81">
        <v>9629</v>
      </c>
      <c r="O28" s="81">
        <v>186058694</v>
      </c>
      <c r="P28" s="81">
        <v>147604971</v>
      </c>
      <c r="Q28" s="81">
        <v>37691393</v>
      </c>
      <c r="R28" s="81">
        <v>762330</v>
      </c>
      <c r="S28" s="81">
        <v>620</v>
      </c>
      <c r="T28" s="81">
        <v>14033395</v>
      </c>
      <c r="U28" s="220" t="s">
        <v>75</v>
      </c>
      <c r="W28" s="177" t="e">
        <f>#REF!+#REF!+#REF!-C28</f>
        <v>#REF!</v>
      </c>
      <c r="X28" s="177" t="e">
        <f>#REF!+#REF!+#REF!+#REF!-D28</f>
        <v>#REF!</v>
      </c>
      <c r="Y28" s="177">
        <f t="shared" si="0"/>
        <v>0</v>
      </c>
      <c r="Z28" s="177">
        <f t="shared" si="1"/>
        <v>0</v>
      </c>
    </row>
    <row r="29" spans="1:26" ht="21" customHeight="1">
      <c r="A29" s="216">
        <v>21</v>
      </c>
      <c r="B29" s="217" t="s">
        <v>45</v>
      </c>
      <c r="C29" s="80">
        <v>6563</v>
      </c>
      <c r="D29" s="80">
        <v>173123141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62</v>
      </c>
      <c r="K29" s="80">
        <v>422020</v>
      </c>
      <c r="L29" s="80">
        <v>0</v>
      </c>
      <c r="M29" s="80">
        <v>0</v>
      </c>
      <c r="N29" s="80">
        <v>6625</v>
      </c>
      <c r="O29" s="80">
        <v>173545161</v>
      </c>
      <c r="P29" s="80">
        <v>137700877</v>
      </c>
      <c r="Q29" s="80">
        <v>35491398</v>
      </c>
      <c r="R29" s="80">
        <v>352886</v>
      </c>
      <c r="S29" s="80">
        <v>419</v>
      </c>
      <c r="T29" s="80">
        <v>17088199</v>
      </c>
      <c r="U29" s="40" t="s">
        <v>46</v>
      </c>
      <c r="W29" s="177" t="e">
        <f>#REF!+#REF!+#REF!-C29</f>
        <v>#REF!</v>
      </c>
      <c r="X29" s="177" t="e">
        <f>#REF!+#REF!+#REF!+#REF!-D29</f>
        <v>#REF!</v>
      </c>
      <c r="Y29" s="177">
        <f t="shared" si="0"/>
        <v>0</v>
      </c>
      <c r="Z29" s="177">
        <f t="shared" si="1"/>
        <v>0</v>
      </c>
    </row>
    <row r="30" spans="1:26" ht="21" customHeight="1">
      <c r="A30" s="218">
        <v>22</v>
      </c>
      <c r="B30" s="225" t="s">
        <v>47</v>
      </c>
      <c r="C30" s="81">
        <v>3070</v>
      </c>
      <c r="D30" s="81">
        <v>62648939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76</v>
      </c>
      <c r="K30" s="81">
        <v>546219</v>
      </c>
      <c r="L30" s="81">
        <v>0</v>
      </c>
      <c r="M30" s="81">
        <v>0</v>
      </c>
      <c r="N30" s="81">
        <v>3146</v>
      </c>
      <c r="O30" s="81">
        <v>63195158</v>
      </c>
      <c r="P30" s="81">
        <v>50268331</v>
      </c>
      <c r="Q30" s="81">
        <v>12478700</v>
      </c>
      <c r="R30" s="81">
        <v>448127</v>
      </c>
      <c r="S30" s="81">
        <v>205</v>
      </c>
      <c r="T30" s="81">
        <v>4797569</v>
      </c>
      <c r="U30" s="40" t="s">
        <v>76</v>
      </c>
      <c r="W30" s="177" t="e">
        <f>#REF!+#REF!+#REF!-C30</f>
        <v>#REF!</v>
      </c>
      <c r="X30" s="177" t="e">
        <f>#REF!+#REF!+#REF!+#REF!-D30</f>
        <v>#REF!</v>
      </c>
      <c r="Y30" s="177">
        <f t="shared" si="0"/>
        <v>0</v>
      </c>
      <c r="Z30" s="177">
        <f t="shared" si="1"/>
        <v>0</v>
      </c>
    </row>
    <row r="31" spans="1:26" ht="21" customHeight="1">
      <c r="A31" s="218">
        <v>27</v>
      </c>
      <c r="B31" s="225" t="s">
        <v>48</v>
      </c>
      <c r="C31" s="81">
        <v>9006</v>
      </c>
      <c r="D31" s="81">
        <v>197306822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53</v>
      </c>
      <c r="K31" s="81">
        <v>445954</v>
      </c>
      <c r="L31" s="81">
        <v>0</v>
      </c>
      <c r="M31" s="81">
        <v>0</v>
      </c>
      <c r="N31" s="81">
        <v>9059</v>
      </c>
      <c r="O31" s="81">
        <v>197752776</v>
      </c>
      <c r="P31" s="81">
        <v>157388087</v>
      </c>
      <c r="Q31" s="81">
        <v>28601392</v>
      </c>
      <c r="R31" s="81">
        <v>11763297</v>
      </c>
      <c r="S31" s="81">
        <v>597</v>
      </c>
      <c r="T31" s="81">
        <v>16572840</v>
      </c>
      <c r="U31" s="40" t="s">
        <v>49</v>
      </c>
      <c r="W31" s="177" t="e">
        <f>#REF!+#REF!+#REF!-C31</f>
        <v>#REF!</v>
      </c>
      <c r="X31" s="177" t="e">
        <f>#REF!+#REF!+#REF!+#REF!-D31</f>
        <v>#REF!</v>
      </c>
      <c r="Y31" s="177">
        <f t="shared" si="0"/>
        <v>0</v>
      </c>
      <c r="Z31" s="177">
        <f t="shared" si="1"/>
        <v>0</v>
      </c>
    </row>
    <row r="32" spans="1:26" ht="21" customHeight="1">
      <c r="A32" s="218">
        <v>28</v>
      </c>
      <c r="B32" s="225" t="s">
        <v>50</v>
      </c>
      <c r="C32" s="81">
        <v>26840</v>
      </c>
      <c r="D32" s="81">
        <v>590897615</v>
      </c>
      <c r="E32" s="81">
        <v>1</v>
      </c>
      <c r="F32" s="81">
        <v>0</v>
      </c>
      <c r="G32" s="81">
        <v>0</v>
      </c>
      <c r="H32" s="81">
        <v>0</v>
      </c>
      <c r="I32" s="81">
        <v>0</v>
      </c>
      <c r="J32" s="81">
        <v>228</v>
      </c>
      <c r="K32" s="81">
        <v>2658382</v>
      </c>
      <c r="L32" s="81">
        <v>0</v>
      </c>
      <c r="M32" s="81">
        <v>0</v>
      </c>
      <c r="N32" s="81">
        <v>27069</v>
      </c>
      <c r="O32" s="81">
        <v>593555997</v>
      </c>
      <c r="P32" s="81">
        <v>472813680</v>
      </c>
      <c r="Q32" s="81">
        <v>118528144</v>
      </c>
      <c r="R32" s="81">
        <v>2214173</v>
      </c>
      <c r="S32" s="81">
        <v>2080</v>
      </c>
      <c r="T32" s="81">
        <v>50997546</v>
      </c>
      <c r="U32" s="40" t="s">
        <v>51</v>
      </c>
      <c r="W32" s="177" t="e">
        <f>#REF!+#REF!+#REF!-C32</f>
        <v>#REF!</v>
      </c>
      <c r="X32" s="177" t="e">
        <f>#REF!+#REF!+#REF!+#REF!-D32</f>
        <v>#REF!</v>
      </c>
      <c r="Y32" s="177">
        <f t="shared" si="0"/>
        <v>0</v>
      </c>
      <c r="Z32" s="177">
        <f t="shared" si="1"/>
        <v>0</v>
      </c>
    </row>
    <row r="33" spans="1:26" ht="21" customHeight="1">
      <c r="A33" s="218">
        <v>29</v>
      </c>
      <c r="B33" s="225" t="s">
        <v>52</v>
      </c>
      <c r="C33" s="81">
        <v>18490</v>
      </c>
      <c r="D33" s="81">
        <v>350665724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257</v>
      </c>
      <c r="K33" s="81">
        <v>2392989</v>
      </c>
      <c r="L33" s="81">
        <v>0</v>
      </c>
      <c r="M33" s="81">
        <v>0</v>
      </c>
      <c r="N33" s="81">
        <v>18747</v>
      </c>
      <c r="O33" s="81">
        <v>353058713</v>
      </c>
      <c r="P33" s="81">
        <v>280992355</v>
      </c>
      <c r="Q33" s="81">
        <v>69389363</v>
      </c>
      <c r="R33" s="81">
        <v>2676995</v>
      </c>
      <c r="S33" s="81">
        <v>1217</v>
      </c>
      <c r="T33" s="81">
        <v>25113659</v>
      </c>
      <c r="U33" s="40" t="s">
        <v>53</v>
      </c>
      <c r="W33" s="177" t="e">
        <f>#REF!+#REF!+#REF!-C33</f>
        <v>#REF!</v>
      </c>
      <c r="X33" s="177" t="e">
        <f>#REF!+#REF!+#REF!+#REF!-D33</f>
        <v>#REF!</v>
      </c>
      <c r="Y33" s="177">
        <f t="shared" si="0"/>
        <v>0</v>
      </c>
      <c r="Z33" s="177">
        <f t="shared" si="1"/>
        <v>0</v>
      </c>
    </row>
    <row r="34" spans="1:26" ht="21" customHeight="1">
      <c r="A34" s="226">
        <v>30</v>
      </c>
      <c r="B34" s="227" t="s">
        <v>54</v>
      </c>
      <c r="C34" s="80">
        <v>17203</v>
      </c>
      <c r="D34" s="80">
        <v>364359951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204</v>
      </c>
      <c r="K34" s="80">
        <v>1953523</v>
      </c>
      <c r="L34" s="80">
        <v>0</v>
      </c>
      <c r="M34" s="80">
        <v>0</v>
      </c>
      <c r="N34" s="80">
        <v>17407</v>
      </c>
      <c r="O34" s="80">
        <v>366313474</v>
      </c>
      <c r="P34" s="80">
        <v>291809171</v>
      </c>
      <c r="Q34" s="80">
        <v>73025807</v>
      </c>
      <c r="R34" s="80">
        <v>1478496</v>
      </c>
      <c r="S34" s="80">
        <v>1257</v>
      </c>
      <c r="T34" s="80">
        <v>30722493</v>
      </c>
      <c r="U34" s="228" t="s">
        <v>55</v>
      </c>
      <c r="V34" s="229"/>
      <c r="W34" s="229" t="e">
        <f>#REF!+#REF!+#REF!-C34</f>
        <v>#REF!</v>
      </c>
      <c r="X34" s="229" t="e">
        <f>#REF!+#REF!+#REF!+#REF!-D34</f>
        <v>#REF!</v>
      </c>
      <c r="Y34" s="229">
        <f t="shared" si="0"/>
        <v>0</v>
      </c>
      <c r="Z34" s="229">
        <f t="shared" si="1"/>
        <v>0</v>
      </c>
    </row>
    <row r="35" spans="1:26" ht="21" customHeight="1">
      <c r="A35" s="218">
        <v>31</v>
      </c>
      <c r="B35" s="202" t="s">
        <v>56</v>
      </c>
      <c r="C35" s="81">
        <v>8147</v>
      </c>
      <c r="D35" s="81">
        <v>155745153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182</v>
      </c>
      <c r="K35" s="81">
        <v>2055857</v>
      </c>
      <c r="L35" s="81">
        <v>0</v>
      </c>
      <c r="M35" s="81">
        <v>0</v>
      </c>
      <c r="N35" s="81">
        <v>8329</v>
      </c>
      <c r="O35" s="81">
        <v>157801010</v>
      </c>
      <c r="P35" s="81">
        <v>125647913</v>
      </c>
      <c r="Q35" s="81">
        <v>31146284</v>
      </c>
      <c r="R35" s="81">
        <v>1006813</v>
      </c>
      <c r="S35" s="81">
        <v>431</v>
      </c>
      <c r="T35" s="81">
        <v>11683464</v>
      </c>
      <c r="U35" s="40" t="s">
        <v>57</v>
      </c>
      <c r="V35" s="174"/>
      <c r="W35" s="174" t="e">
        <f>#REF!+#REF!+#REF!-C35</f>
        <v>#REF!</v>
      </c>
      <c r="X35" s="174" t="e">
        <f>#REF!+#REF!+#REF!+#REF!-D35</f>
        <v>#REF!</v>
      </c>
      <c r="Y35" s="174">
        <f t="shared" si="0"/>
        <v>0</v>
      </c>
      <c r="Z35" s="174">
        <f t="shared" si="1"/>
        <v>0</v>
      </c>
    </row>
    <row r="36" spans="1:26" ht="21" customHeight="1">
      <c r="A36" s="218">
        <v>32</v>
      </c>
      <c r="B36" s="202" t="s">
        <v>58</v>
      </c>
      <c r="C36" s="81">
        <v>9275</v>
      </c>
      <c r="D36" s="81">
        <v>174949215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64</v>
      </c>
      <c r="K36" s="81">
        <v>466898</v>
      </c>
      <c r="L36" s="81">
        <v>0</v>
      </c>
      <c r="M36" s="81">
        <v>0</v>
      </c>
      <c r="N36" s="81">
        <v>9339</v>
      </c>
      <c r="O36" s="81">
        <v>175416113</v>
      </c>
      <c r="P36" s="81">
        <v>139944017</v>
      </c>
      <c r="Q36" s="81">
        <v>35084113</v>
      </c>
      <c r="R36" s="81">
        <v>387983</v>
      </c>
      <c r="S36" s="81">
        <v>242</v>
      </c>
      <c r="T36" s="81">
        <v>10303055</v>
      </c>
      <c r="U36" s="40" t="s">
        <v>1</v>
      </c>
      <c r="V36" s="174"/>
      <c r="W36" s="174" t="e">
        <f>#REF!+#REF!+#REF!-C36</f>
        <v>#REF!</v>
      </c>
      <c r="X36" s="174" t="e">
        <f>#REF!+#REF!+#REF!+#REF!-D36</f>
        <v>#REF!</v>
      </c>
      <c r="Y36" s="174">
        <f t="shared" si="0"/>
        <v>0</v>
      </c>
      <c r="Z36" s="174">
        <f t="shared" si="1"/>
        <v>0</v>
      </c>
    </row>
    <row r="37" spans="1:26" ht="21" customHeight="1">
      <c r="A37" s="218">
        <v>36</v>
      </c>
      <c r="B37" s="202" t="s">
        <v>59</v>
      </c>
      <c r="C37" s="81">
        <v>8187</v>
      </c>
      <c r="D37" s="81">
        <v>186727849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101</v>
      </c>
      <c r="K37" s="81">
        <v>1130258</v>
      </c>
      <c r="L37" s="81">
        <v>0</v>
      </c>
      <c r="M37" s="81">
        <v>0</v>
      </c>
      <c r="N37" s="81">
        <v>8288</v>
      </c>
      <c r="O37" s="81">
        <v>187858107</v>
      </c>
      <c r="P37" s="81">
        <v>148779829</v>
      </c>
      <c r="Q37" s="81">
        <v>38858517</v>
      </c>
      <c r="R37" s="81">
        <v>219761</v>
      </c>
      <c r="S37" s="81">
        <v>701</v>
      </c>
      <c r="T37" s="81">
        <v>16582188</v>
      </c>
      <c r="U37" s="40" t="s">
        <v>60</v>
      </c>
      <c r="V37" s="174"/>
      <c r="W37" s="174" t="e">
        <f>#REF!+#REF!+#REF!-C37</f>
        <v>#REF!</v>
      </c>
      <c r="X37" s="174" t="e">
        <f>#REF!+#REF!+#REF!+#REF!-D37</f>
        <v>#REF!</v>
      </c>
      <c r="Y37" s="174">
        <f t="shared" si="0"/>
        <v>0</v>
      </c>
      <c r="Z37" s="174">
        <f t="shared" si="1"/>
        <v>0</v>
      </c>
    </row>
    <row r="38" spans="1:26" ht="21" customHeight="1">
      <c r="A38" s="230">
        <v>44</v>
      </c>
      <c r="B38" s="231" t="s">
        <v>61</v>
      </c>
      <c r="C38" s="82">
        <v>17189</v>
      </c>
      <c r="D38" s="82">
        <v>385347335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311</v>
      </c>
      <c r="K38" s="82">
        <v>2541770</v>
      </c>
      <c r="L38" s="82">
        <v>0</v>
      </c>
      <c r="M38" s="82">
        <v>0</v>
      </c>
      <c r="N38" s="82">
        <v>17500</v>
      </c>
      <c r="O38" s="82">
        <v>387889105</v>
      </c>
      <c r="P38" s="82">
        <v>308233412</v>
      </c>
      <c r="Q38" s="82">
        <v>77223485</v>
      </c>
      <c r="R38" s="82">
        <v>2432208</v>
      </c>
      <c r="S38" s="82">
        <v>1288</v>
      </c>
      <c r="T38" s="82">
        <v>32067281</v>
      </c>
      <c r="U38" s="220" t="s">
        <v>62</v>
      </c>
      <c r="V38" s="232"/>
      <c r="W38" s="232" t="e">
        <f>#REF!+#REF!+#REF!-C38</f>
        <v>#REF!</v>
      </c>
      <c r="X38" s="232" t="e">
        <f>#REF!+#REF!+#REF!+#REF!-D38</f>
        <v>#REF!</v>
      </c>
      <c r="Y38" s="232">
        <f t="shared" si="0"/>
        <v>0</v>
      </c>
      <c r="Z38" s="232">
        <f t="shared" si="1"/>
        <v>0</v>
      </c>
    </row>
    <row r="39" spans="1:26" ht="21" customHeight="1">
      <c r="A39" s="218">
        <v>45</v>
      </c>
      <c r="B39" s="202" t="s">
        <v>102</v>
      </c>
      <c r="C39" s="81">
        <v>22052</v>
      </c>
      <c r="D39" s="81">
        <v>541403506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524</v>
      </c>
      <c r="K39" s="81">
        <v>4335675</v>
      </c>
      <c r="L39" s="81">
        <v>0</v>
      </c>
      <c r="M39" s="81">
        <v>0</v>
      </c>
      <c r="N39" s="81">
        <v>22576</v>
      </c>
      <c r="O39" s="81">
        <v>545739181</v>
      </c>
      <c r="P39" s="81">
        <v>433914643</v>
      </c>
      <c r="Q39" s="81">
        <v>109340306</v>
      </c>
      <c r="R39" s="81">
        <v>2484232</v>
      </c>
      <c r="S39" s="81">
        <v>1817</v>
      </c>
      <c r="T39" s="81">
        <v>45457933</v>
      </c>
      <c r="U39" s="40" t="s">
        <v>62</v>
      </c>
      <c r="V39" s="174"/>
      <c r="W39" s="174" t="e">
        <f>#REF!+#REF!+#REF!-C39</f>
        <v>#REF!</v>
      </c>
      <c r="X39" s="174" t="e">
        <f>#REF!+#REF!+#REF!+#REF!-D39</f>
        <v>#REF!</v>
      </c>
      <c r="Y39" s="174">
        <f>C39+E39+J39+L39-N39</f>
        <v>0</v>
      </c>
      <c r="Z39" s="174">
        <f>D39+K39+M39-O39</f>
        <v>0</v>
      </c>
    </row>
    <row r="40" spans="1:26" ht="21" customHeight="1">
      <c r="A40" s="233">
        <v>46</v>
      </c>
      <c r="B40" s="190" t="s">
        <v>107</v>
      </c>
      <c r="C40" s="82">
        <v>22204</v>
      </c>
      <c r="D40" s="82">
        <v>449611770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260</v>
      </c>
      <c r="K40" s="82">
        <v>3436569</v>
      </c>
      <c r="L40" s="82">
        <v>0</v>
      </c>
      <c r="M40" s="82">
        <v>0</v>
      </c>
      <c r="N40" s="82">
        <v>22464</v>
      </c>
      <c r="O40" s="82">
        <v>453048339</v>
      </c>
      <c r="P40" s="82">
        <v>359805969</v>
      </c>
      <c r="Q40" s="82">
        <v>90611149</v>
      </c>
      <c r="R40" s="82">
        <v>2631221</v>
      </c>
      <c r="S40" s="82">
        <v>1416</v>
      </c>
      <c r="T40" s="82">
        <v>33620817</v>
      </c>
      <c r="U40" s="234" t="s">
        <v>62</v>
      </c>
      <c r="V40" s="235"/>
      <c r="W40" s="235" t="e">
        <f>#REF!+#REF!+#REF!-C40</f>
        <v>#REF!</v>
      </c>
      <c r="X40" s="235" t="e">
        <f>#REF!+#REF!+#REF!+#REF!-D40</f>
        <v>#REF!</v>
      </c>
      <c r="Y40" s="235">
        <f>C40+E40+J40+L40-N40</f>
        <v>0</v>
      </c>
      <c r="Z40" s="235">
        <f>D40+K40+M40-O40</f>
        <v>0</v>
      </c>
    </row>
    <row r="41" spans="1:26" ht="21" customHeight="1">
      <c r="A41" s="188"/>
      <c r="B41" s="225" t="s">
        <v>63</v>
      </c>
      <c r="C41" s="236">
        <v>261191</v>
      </c>
      <c r="D41" s="236">
        <v>5520312440</v>
      </c>
      <c r="E41" s="236">
        <v>1</v>
      </c>
      <c r="F41" s="236">
        <v>0</v>
      </c>
      <c r="G41" s="236">
        <v>0</v>
      </c>
      <c r="H41" s="236">
        <v>0</v>
      </c>
      <c r="I41" s="236">
        <v>0</v>
      </c>
      <c r="J41" s="236">
        <v>3951</v>
      </c>
      <c r="K41" s="236">
        <v>38746485</v>
      </c>
      <c r="L41" s="236">
        <v>0</v>
      </c>
      <c r="M41" s="236">
        <v>0</v>
      </c>
      <c r="N41" s="236">
        <v>265143</v>
      </c>
      <c r="O41" s="236">
        <v>5559058925</v>
      </c>
      <c r="P41" s="236">
        <v>4421158249</v>
      </c>
      <c r="Q41" s="236">
        <v>1099501386</v>
      </c>
      <c r="R41" s="236">
        <v>38399290</v>
      </c>
      <c r="S41" s="236">
        <v>17316</v>
      </c>
      <c r="T41" s="236">
        <v>444899435</v>
      </c>
      <c r="U41" s="40" t="s">
        <v>140</v>
      </c>
      <c r="W41" s="177" t="e">
        <f>#REF!+#REF!+#REF!-C41</f>
        <v>#REF!</v>
      </c>
      <c r="X41" s="177" t="e">
        <f>#REF!+#REF!+#REF!+#REF!-D41</f>
        <v>#REF!</v>
      </c>
      <c r="Y41" s="177">
        <f t="shared" si="0"/>
        <v>0</v>
      </c>
      <c r="Z41" s="177">
        <f t="shared" si="1"/>
        <v>0</v>
      </c>
    </row>
    <row r="42" spans="1:26" ht="21" customHeight="1">
      <c r="A42" s="188"/>
      <c r="B42" s="225" t="s">
        <v>64</v>
      </c>
      <c r="C42" s="221">
        <v>1352214</v>
      </c>
      <c r="D42" s="221">
        <v>27488501683</v>
      </c>
      <c r="E42" s="221">
        <v>16</v>
      </c>
      <c r="F42" s="221">
        <v>0</v>
      </c>
      <c r="G42" s="221">
        <v>0</v>
      </c>
      <c r="H42" s="221">
        <v>0</v>
      </c>
      <c r="I42" s="221">
        <v>0</v>
      </c>
      <c r="J42" s="221">
        <v>19544</v>
      </c>
      <c r="K42" s="221">
        <v>182966792</v>
      </c>
      <c r="L42" s="221">
        <v>0</v>
      </c>
      <c r="M42" s="221">
        <v>0</v>
      </c>
      <c r="N42" s="221">
        <v>1371774</v>
      </c>
      <c r="O42" s="221">
        <v>27671468475</v>
      </c>
      <c r="P42" s="221">
        <v>22013829639</v>
      </c>
      <c r="Q42" s="221">
        <v>5485889436</v>
      </c>
      <c r="R42" s="221">
        <v>171749400</v>
      </c>
      <c r="S42" s="221">
        <v>93998</v>
      </c>
      <c r="T42" s="221">
        <v>2277667676</v>
      </c>
      <c r="U42" s="40" t="s">
        <v>141</v>
      </c>
      <c r="W42" s="177" t="e">
        <f>#REF!+#REF!+#REF!-C42</f>
        <v>#REF!</v>
      </c>
      <c r="X42" s="177" t="e">
        <f>#REF!+#REF!+#REF!+#REF!-D42</f>
        <v>#REF!</v>
      </c>
      <c r="Y42" s="177">
        <f t="shared" si="0"/>
        <v>0</v>
      </c>
      <c r="Z42" s="177">
        <f t="shared" si="1"/>
        <v>0</v>
      </c>
    </row>
    <row r="43" spans="1:26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16"/>
      <c r="W43" s="177" t="e">
        <f>#REF!+#REF!+#REF!-C43</f>
        <v>#REF!</v>
      </c>
      <c r="X43" s="177" t="e">
        <f>#REF!+#REF!+#REF!+#REF!-D43</f>
        <v>#REF!</v>
      </c>
      <c r="Y43" s="177">
        <f t="shared" si="0"/>
        <v>0</v>
      </c>
      <c r="Z43" s="177">
        <f t="shared" si="1"/>
        <v>0</v>
      </c>
    </row>
    <row r="44" spans="1:26" ht="21" customHeight="1">
      <c r="A44" s="218">
        <v>301</v>
      </c>
      <c r="B44" s="225" t="s">
        <v>65</v>
      </c>
      <c r="C44" s="81">
        <v>435</v>
      </c>
      <c r="D44" s="81">
        <v>9221300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4</v>
      </c>
      <c r="K44" s="81">
        <v>17300</v>
      </c>
      <c r="L44" s="81">
        <v>0</v>
      </c>
      <c r="M44" s="81">
        <v>0</v>
      </c>
      <c r="N44" s="81">
        <v>439</v>
      </c>
      <c r="O44" s="81">
        <v>9238600</v>
      </c>
      <c r="P44" s="81">
        <v>7361594</v>
      </c>
      <c r="Q44" s="81">
        <v>1863096</v>
      </c>
      <c r="R44" s="81">
        <v>13910</v>
      </c>
      <c r="S44" s="81">
        <v>13</v>
      </c>
      <c r="T44" s="81">
        <v>654488</v>
      </c>
      <c r="U44" s="40" t="s">
        <v>66</v>
      </c>
      <c r="W44" s="177" t="e">
        <f>#REF!+#REF!+#REF!-C44</f>
        <v>#REF!</v>
      </c>
      <c r="X44" s="177" t="e">
        <f>#REF!+#REF!+#REF!+#REF!-D44</f>
        <v>#REF!</v>
      </c>
      <c r="Y44" s="177">
        <f t="shared" si="0"/>
        <v>0</v>
      </c>
      <c r="Z44" s="177">
        <f t="shared" si="1"/>
        <v>0</v>
      </c>
    </row>
    <row r="45" spans="1:26" ht="21" customHeight="1">
      <c r="A45" s="218">
        <v>302</v>
      </c>
      <c r="B45" s="225" t="s">
        <v>67</v>
      </c>
      <c r="C45" s="81">
        <v>712</v>
      </c>
      <c r="D45" s="81">
        <v>14368446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18</v>
      </c>
      <c r="K45" s="81">
        <v>165985</v>
      </c>
      <c r="L45" s="81">
        <v>0</v>
      </c>
      <c r="M45" s="81">
        <v>0</v>
      </c>
      <c r="N45" s="81">
        <v>730</v>
      </c>
      <c r="O45" s="81">
        <v>14534431</v>
      </c>
      <c r="P45" s="81">
        <v>11544015</v>
      </c>
      <c r="Q45" s="81">
        <v>2853435</v>
      </c>
      <c r="R45" s="81">
        <v>136981</v>
      </c>
      <c r="S45" s="81">
        <v>45</v>
      </c>
      <c r="T45" s="81">
        <v>637876</v>
      </c>
      <c r="U45" s="40" t="s">
        <v>0</v>
      </c>
      <c r="W45" s="177" t="e">
        <f>#REF!+#REF!+#REF!-C45</f>
        <v>#REF!</v>
      </c>
      <c r="X45" s="177" t="e">
        <f>#REF!+#REF!+#REF!+#REF!-D45</f>
        <v>#REF!</v>
      </c>
      <c r="Y45" s="177">
        <f t="shared" si="0"/>
        <v>0</v>
      </c>
      <c r="Z45" s="177">
        <f t="shared" si="1"/>
        <v>0</v>
      </c>
    </row>
    <row r="46" spans="1:26" ht="21" customHeight="1">
      <c r="A46" s="218">
        <v>303</v>
      </c>
      <c r="B46" s="225" t="s">
        <v>68</v>
      </c>
      <c r="C46" s="81">
        <v>36676</v>
      </c>
      <c r="D46" s="81">
        <v>814511529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626</v>
      </c>
      <c r="K46" s="81">
        <v>6240549</v>
      </c>
      <c r="L46" s="81">
        <v>0</v>
      </c>
      <c r="M46" s="81">
        <v>0</v>
      </c>
      <c r="N46" s="81">
        <v>37302</v>
      </c>
      <c r="O46" s="81">
        <v>820752078</v>
      </c>
      <c r="P46" s="81">
        <v>652714184</v>
      </c>
      <c r="Q46" s="81">
        <v>163123384</v>
      </c>
      <c r="R46" s="81">
        <v>4914510</v>
      </c>
      <c r="S46" s="81">
        <v>2418</v>
      </c>
      <c r="T46" s="81">
        <v>74228827</v>
      </c>
      <c r="U46" s="40" t="s">
        <v>69</v>
      </c>
      <c r="W46" s="177" t="e">
        <f>#REF!+#REF!+#REF!-C46</f>
        <v>#REF!</v>
      </c>
      <c r="X46" s="177" t="e">
        <f>#REF!+#REF!+#REF!+#REF!-D46</f>
        <v>#REF!</v>
      </c>
      <c r="Y46" s="177">
        <f t="shared" si="0"/>
        <v>0</v>
      </c>
      <c r="Z46" s="177">
        <f t="shared" si="1"/>
        <v>0</v>
      </c>
    </row>
    <row r="47" spans="1:26" ht="21" customHeight="1">
      <c r="A47" s="188"/>
      <c r="B47" s="225" t="s">
        <v>70</v>
      </c>
      <c r="C47" s="221">
        <v>37823</v>
      </c>
      <c r="D47" s="221">
        <v>838101275</v>
      </c>
      <c r="E47" s="221">
        <v>0</v>
      </c>
      <c r="F47" s="221">
        <v>0</v>
      </c>
      <c r="G47" s="221">
        <v>0</v>
      </c>
      <c r="H47" s="221">
        <v>0</v>
      </c>
      <c r="I47" s="221">
        <v>0</v>
      </c>
      <c r="J47" s="221">
        <v>648</v>
      </c>
      <c r="K47" s="221">
        <v>6423834</v>
      </c>
      <c r="L47" s="221">
        <v>0</v>
      </c>
      <c r="M47" s="221">
        <v>0</v>
      </c>
      <c r="N47" s="221">
        <v>38471</v>
      </c>
      <c r="O47" s="221">
        <v>844525109</v>
      </c>
      <c r="P47" s="221">
        <v>671619793</v>
      </c>
      <c r="Q47" s="221">
        <v>167839915</v>
      </c>
      <c r="R47" s="221">
        <v>5065401</v>
      </c>
      <c r="S47" s="221">
        <v>2476</v>
      </c>
      <c r="T47" s="221">
        <v>75521191</v>
      </c>
      <c r="U47" s="40" t="s">
        <v>142</v>
      </c>
      <c r="W47" s="177" t="e">
        <f>#REF!+#REF!+#REF!-C47</f>
        <v>#REF!</v>
      </c>
      <c r="X47" s="177" t="e">
        <f>#REF!+#REF!+#REF!+#REF!-D47</f>
        <v>#REF!</v>
      </c>
      <c r="Y47" s="177">
        <f t="shared" si="0"/>
        <v>0</v>
      </c>
      <c r="Z47" s="177">
        <f t="shared" si="1"/>
        <v>0</v>
      </c>
    </row>
    <row r="48" spans="1:26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16"/>
      <c r="W48" s="177" t="e">
        <f>#REF!+#REF!+#REF!-C48</f>
        <v>#REF!</v>
      </c>
      <c r="X48" s="177" t="e">
        <f>#REF!+#REF!+#REF!+#REF!-D48</f>
        <v>#REF!</v>
      </c>
      <c r="Y48" s="177">
        <f t="shared" si="0"/>
        <v>0</v>
      </c>
      <c r="Z48" s="177">
        <f t="shared" si="1"/>
        <v>0</v>
      </c>
    </row>
    <row r="49" spans="1:26" ht="21" customHeight="1">
      <c r="A49" s="237"/>
      <c r="B49" s="231" t="s">
        <v>71</v>
      </c>
      <c r="C49" s="238">
        <v>1390037</v>
      </c>
      <c r="D49" s="238">
        <v>28326602958</v>
      </c>
      <c r="E49" s="238">
        <v>16</v>
      </c>
      <c r="F49" s="238">
        <v>0</v>
      </c>
      <c r="G49" s="238">
        <v>0</v>
      </c>
      <c r="H49" s="238">
        <v>0</v>
      </c>
      <c r="I49" s="238">
        <v>0</v>
      </c>
      <c r="J49" s="238">
        <v>20192</v>
      </c>
      <c r="K49" s="238">
        <v>189390626</v>
      </c>
      <c r="L49" s="238">
        <v>0</v>
      </c>
      <c r="M49" s="238">
        <v>0</v>
      </c>
      <c r="N49" s="238">
        <v>1410245</v>
      </c>
      <c r="O49" s="238">
        <v>28515993584</v>
      </c>
      <c r="P49" s="238">
        <v>22685449432</v>
      </c>
      <c r="Q49" s="238">
        <v>5653729351</v>
      </c>
      <c r="R49" s="238">
        <v>176814801</v>
      </c>
      <c r="S49" s="238">
        <v>96474</v>
      </c>
      <c r="T49" s="238">
        <v>2353188867</v>
      </c>
      <c r="U49" s="220" t="s">
        <v>143</v>
      </c>
      <c r="W49" s="177" t="e">
        <f>#REF!+#REF!+#REF!-C49</f>
        <v>#REF!</v>
      </c>
      <c r="X49" s="177" t="e">
        <f>#REF!+#REF!+#REF!+#REF!-D49</f>
        <v>#REF!</v>
      </c>
      <c r="Y49" s="177">
        <f t="shared" si="0"/>
        <v>0</v>
      </c>
      <c r="Z49" s="177">
        <f t="shared" si="1"/>
        <v>0</v>
      </c>
    </row>
    <row r="50" spans="1:2" ht="15.75" customHeight="1">
      <c r="A50" s="174"/>
      <c r="B50" s="174"/>
    </row>
  </sheetData>
  <sheetProtection/>
  <mergeCells count="8">
    <mergeCell ref="F5:G5"/>
    <mergeCell ref="H5:I5"/>
    <mergeCell ref="C1:O1"/>
    <mergeCell ref="E3:M3"/>
    <mergeCell ref="S3:T3"/>
    <mergeCell ref="C4:D4"/>
    <mergeCell ref="J4:K4"/>
    <mergeCell ref="L4:M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15" max="52" man="1"/>
    <brk id="20" max="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Normal="87" zoomScaleSheetLayoutView="100" zoomScalePageLayoutView="0" workbookViewId="0" topLeftCell="A1">
      <pane xSplit="2" ySplit="6" topLeftCell="C7" activePane="bottomRight" state="frozen"/>
      <selection pane="topLeft" activeCell="A31" sqref="A31:IV34"/>
      <selection pane="topRight" activeCell="A31" sqref="A31:IV34"/>
      <selection pane="bottomLeft" activeCell="A31" sqref="A31:IV34"/>
      <selection pane="bottomRight" activeCell="C7" sqref="C7:W49"/>
    </sheetView>
  </sheetViews>
  <sheetFormatPr defaultColWidth="10.75390625" defaultRowHeight="15.75" customHeight="1"/>
  <cols>
    <col min="1" max="1" width="4.50390625" style="177" customWidth="1"/>
    <col min="2" max="2" width="10.50390625" style="177" customWidth="1"/>
    <col min="3" max="4" width="9.625" style="177" customWidth="1"/>
    <col min="5" max="5" width="14.625" style="177" customWidth="1"/>
    <col min="6" max="7" width="9.625" style="177" customWidth="1"/>
    <col min="8" max="8" width="14.625" style="177" customWidth="1"/>
    <col min="9" max="9" width="9.625" style="177" customWidth="1"/>
    <col min="10" max="10" width="9.50390625" style="177" customWidth="1"/>
    <col min="11" max="11" width="14.625" style="177" customWidth="1"/>
    <col min="12" max="13" width="9.625" style="177" customWidth="1"/>
    <col min="14" max="14" width="14.50390625" style="177" customWidth="1"/>
    <col min="15" max="15" width="8.00390625" style="177" customWidth="1"/>
    <col min="16" max="16" width="8.875" style="177" customWidth="1"/>
    <col min="17" max="17" width="12.50390625" style="177" customWidth="1"/>
    <col min="18" max="18" width="7.875" style="177" customWidth="1"/>
    <col min="19" max="19" width="8.625" style="177" customWidth="1"/>
    <col min="20" max="20" width="13.125" style="177" customWidth="1"/>
    <col min="21" max="21" width="6.50390625" style="177" customWidth="1"/>
    <col min="22" max="22" width="6.00390625" style="177" customWidth="1"/>
    <col min="23" max="23" width="11.00390625" style="177" customWidth="1"/>
    <col min="24" max="16384" width="10.75390625" style="177" customWidth="1"/>
  </cols>
  <sheetData>
    <row r="1" spans="2:20" ht="21" customHeight="1">
      <c r="B1" s="178"/>
      <c r="C1" s="352" t="s">
        <v>151</v>
      </c>
      <c r="D1" s="352"/>
      <c r="E1" s="352"/>
      <c r="F1" s="352"/>
      <c r="G1" s="352"/>
      <c r="H1" s="352"/>
      <c r="I1" s="352"/>
      <c r="J1" s="352"/>
      <c r="K1" s="352"/>
      <c r="T1" s="179"/>
    </row>
    <row r="2" spans="2:23" ht="21" customHeight="1">
      <c r="B2" s="180"/>
      <c r="G2" s="180"/>
      <c r="K2" s="153"/>
      <c r="M2" s="180"/>
      <c r="R2" s="180"/>
      <c r="W2" s="153" t="s">
        <v>92</v>
      </c>
    </row>
    <row r="3" spans="1:23" ht="21" customHeight="1">
      <c r="A3" s="181"/>
      <c r="B3" s="182"/>
      <c r="C3" s="331" t="s">
        <v>91</v>
      </c>
      <c r="D3" s="332"/>
      <c r="E3" s="332"/>
      <c r="F3" s="332"/>
      <c r="G3" s="332"/>
      <c r="H3" s="332"/>
      <c r="I3" s="332"/>
      <c r="J3" s="332"/>
      <c r="K3" s="333"/>
      <c r="L3" s="334" t="s">
        <v>93</v>
      </c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6"/>
    </row>
    <row r="4" spans="1:23" ht="21" customHeight="1">
      <c r="A4" s="188"/>
      <c r="B4" s="189"/>
      <c r="C4" s="338" t="s">
        <v>77</v>
      </c>
      <c r="D4" s="338"/>
      <c r="E4" s="340"/>
      <c r="F4" s="337" t="s">
        <v>78</v>
      </c>
      <c r="G4" s="338"/>
      <c r="H4" s="339"/>
      <c r="I4" s="341" t="s">
        <v>81</v>
      </c>
      <c r="J4" s="342"/>
      <c r="K4" s="343"/>
      <c r="L4" s="341" t="s">
        <v>82</v>
      </c>
      <c r="M4" s="342"/>
      <c r="N4" s="344"/>
      <c r="O4" s="286" t="s">
        <v>87</v>
      </c>
      <c r="P4" s="287"/>
      <c r="Q4" s="288"/>
      <c r="R4" s="310" t="s">
        <v>147</v>
      </c>
      <c r="S4" s="345"/>
      <c r="T4" s="346"/>
      <c r="U4" s="337" t="s">
        <v>83</v>
      </c>
      <c r="V4" s="338"/>
      <c r="W4" s="339"/>
    </row>
    <row r="5" spans="1:23" ht="21" customHeight="1">
      <c r="A5" s="194" t="s">
        <v>2</v>
      </c>
      <c r="B5" s="189"/>
      <c r="C5" s="195"/>
      <c r="D5" s="181"/>
      <c r="E5" s="181"/>
      <c r="F5" s="181"/>
      <c r="G5" s="181"/>
      <c r="H5" s="196"/>
      <c r="I5" s="197"/>
      <c r="J5" s="181"/>
      <c r="K5" s="196"/>
      <c r="L5" s="197"/>
      <c r="M5" s="181"/>
      <c r="N5" s="181"/>
      <c r="O5" s="29"/>
      <c r="P5" s="30"/>
      <c r="Q5" s="31"/>
      <c r="R5" s="32"/>
      <c r="S5" s="247" t="s">
        <v>153</v>
      </c>
      <c r="T5" s="32"/>
      <c r="U5" s="181"/>
      <c r="V5" s="181"/>
      <c r="W5" s="196"/>
    </row>
    <row r="6" spans="1:23" ht="21" customHeight="1">
      <c r="A6" s="194" t="s">
        <v>3</v>
      </c>
      <c r="B6" s="201" t="s">
        <v>4</v>
      </c>
      <c r="C6" s="202" t="s">
        <v>5</v>
      </c>
      <c r="D6" s="203" t="s">
        <v>6</v>
      </c>
      <c r="E6" s="203" t="s">
        <v>85</v>
      </c>
      <c r="F6" s="203" t="s">
        <v>5</v>
      </c>
      <c r="G6" s="203" t="s">
        <v>6</v>
      </c>
      <c r="H6" s="204" t="s">
        <v>85</v>
      </c>
      <c r="I6" s="205" t="s">
        <v>5</v>
      </c>
      <c r="J6" s="203" t="s">
        <v>6</v>
      </c>
      <c r="K6" s="204" t="s">
        <v>85</v>
      </c>
      <c r="L6" s="250" t="s">
        <v>5</v>
      </c>
      <c r="M6" s="191" t="s">
        <v>6</v>
      </c>
      <c r="N6" s="191" t="s">
        <v>85</v>
      </c>
      <c r="O6" s="51" t="s">
        <v>5</v>
      </c>
      <c r="P6" s="52" t="s">
        <v>84</v>
      </c>
      <c r="Q6" s="52" t="s">
        <v>85</v>
      </c>
      <c r="R6" s="52" t="s">
        <v>86</v>
      </c>
      <c r="S6" s="52" t="s">
        <v>154</v>
      </c>
      <c r="T6" s="52" t="s">
        <v>85</v>
      </c>
      <c r="U6" s="191" t="s">
        <v>5</v>
      </c>
      <c r="V6" s="191" t="s">
        <v>6</v>
      </c>
      <c r="W6" s="252" t="s">
        <v>85</v>
      </c>
    </row>
    <row r="7" spans="1:23" ht="21" customHeight="1">
      <c r="A7" s="216">
        <v>1</v>
      </c>
      <c r="B7" s="217" t="s">
        <v>8</v>
      </c>
      <c r="C7" s="80">
        <v>179</v>
      </c>
      <c r="D7" s="80">
        <v>2280</v>
      </c>
      <c r="E7" s="80">
        <v>114633750</v>
      </c>
      <c r="F7" s="80">
        <v>10388</v>
      </c>
      <c r="G7" s="80">
        <v>14535</v>
      </c>
      <c r="H7" s="80">
        <v>136476088</v>
      </c>
      <c r="I7" s="80">
        <v>2389</v>
      </c>
      <c r="J7" s="80">
        <v>3728</v>
      </c>
      <c r="K7" s="80">
        <v>25934480</v>
      </c>
      <c r="L7" s="86">
        <v>12956</v>
      </c>
      <c r="M7" s="86">
        <v>20543</v>
      </c>
      <c r="N7" s="87">
        <v>277044318</v>
      </c>
      <c r="O7" s="80">
        <v>6738</v>
      </c>
      <c r="P7" s="80">
        <v>7734</v>
      </c>
      <c r="Q7" s="80">
        <v>94514193</v>
      </c>
      <c r="R7" s="80">
        <v>175</v>
      </c>
      <c r="S7" s="80">
        <v>5888</v>
      </c>
      <c r="T7" s="80">
        <v>3871965</v>
      </c>
      <c r="U7" s="80">
        <v>3</v>
      </c>
      <c r="V7" s="80">
        <v>14</v>
      </c>
      <c r="W7" s="80">
        <v>219280</v>
      </c>
    </row>
    <row r="8" spans="1:23" ht="21" customHeight="1">
      <c r="A8" s="218">
        <v>2</v>
      </c>
      <c r="B8" s="202" t="s">
        <v>9</v>
      </c>
      <c r="C8" s="81">
        <v>40</v>
      </c>
      <c r="D8" s="81">
        <v>345</v>
      </c>
      <c r="E8" s="81">
        <v>18645189</v>
      </c>
      <c r="F8" s="81">
        <v>2070</v>
      </c>
      <c r="G8" s="81">
        <v>3272</v>
      </c>
      <c r="H8" s="81">
        <v>27246960</v>
      </c>
      <c r="I8" s="81">
        <v>402</v>
      </c>
      <c r="J8" s="81">
        <v>681</v>
      </c>
      <c r="K8" s="81">
        <v>4991700</v>
      </c>
      <c r="L8" s="86">
        <v>2512</v>
      </c>
      <c r="M8" s="86">
        <v>4298</v>
      </c>
      <c r="N8" s="87">
        <v>50883849</v>
      </c>
      <c r="O8" s="81">
        <v>1466</v>
      </c>
      <c r="P8" s="81">
        <v>1710</v>
      </c>
      <c r="Q8" s="81">
        <v>19785820</v>
      </c>
      <c r="R8" s="81">
        <v>36</v>
      </c>
      <c r="S8" s="81">
        <v>764</v>
      </c>
      <c r="T8" s="81">
        <v>518246</v>
      </c>
      <c r="U8" s="81">
        <v>10</v>
      </c>
      <c r="V8" s="81">
        <v>43</v>
      </c>
      <c r="W8" s="81">
        <v>456390</v>
      </c>
    </row>
    <row r="9" spans="1:23" ht="21" customHeight="1">
      <c r="A9" s="218">
        <v>3</v>
      </c>
      <c r="B9" s="202" t="s">
        <v>11</v>
      </c>
      <c r="C9" s="81">
        <v>94</v>
      </c>
      <c r="D9" s="81">
        <v>855</v>
      </c>
      <c r="E9" s="81">
        <v>50423130</v>
      </c>
      <c r="F9" s="81">
        <v>3367</v>
      </c>
      <c r="G9" s="81">
        <v>4739</v>
      </c>
      <c r="H9" s="81">
        <v>55907540</v>
      </c>
      <c r="I9" s="81">
        <v>771</v>
      </c>
      <c r="J9" s="81">
        <v>1221</v>
      </c>
      <c r="K9" s="81">
        <v>7698770</v>
      </c>
      <c r="L9" s="86">
        <v>4232</v>
      </c>
      <c r="M9" s="86">
        <v>6815</v>
      </c>
      <c r="N9" s="87">
        <v>114029440</v>
      </c>
      <c r="O9" s="81">
        <v>2521</v>
      </c>
      <c r="P9" s="81">
        <v>2911</v>
      </c>
      <c r="Q9" s="81">
        <v>30083550</v>
      </c>
      <c r="R9" s="81">
        <v>92</v>
      </c>
      <c r="S9" s="81">
        <v>2095</v>
      </c>
      <c r="T9" s="81">
        <v>1419343</v>
      </c>
      <c r="U9" s="81">
        <v>0</v>
      </c>
      <c r="V9" s="81">
        <v>0</v>
      </c>
      <c r="W9" s="81">
        <v>0</v>
      </c>
    </row>
    <row r="10" spans="1:23" ht="21" customHeight="1">
      <c r="A10" s="218">
        <v>4</v>
      </c>
      <c r="B10" s="202" t="s">
        <v>13</v>
      </c>
      <c r="C10" s="81">
        <v>40</v>
      </c>
      <c r="D10" s="81">
        <v>335</v>
      </c>
      <c r="E10" s="81">
        <v>21997560</v>
      </c>
      <c r="F10" s="81">
        <v>3082</v>
      </c>
      <c r="G10" s="81">
        <v>4391</v>
      </c>
      <c r="H10" s="81">
        <v>38503740</v>
      </c>
      <c r="I10" s="81">
        <v>520</v>
      </c>
      <c r="J10" s="81">
        <v>938</v>
      </c>
      <c r="K10" s="81">
        <v>6258200</v>
      </c>
      <c r="L10" s="86">
        <v>3642</v>
      </c>
      <c r="M10" s="86">
        <v>5664</v>
      </c>
      <c r="N10" s="87">
        <v>66759500</v>
      </c>
      <c r="O10" s="81">
        <v>1711</v>
      </c>
      <c r="P10" s="81">
        <v>1990</v>
      </c>
      <c r="Q10" s="81">
        <v>21720640</v>
      </c>
      <c r="R10" s="81">
        <v>39</v>
      </c>
      <c r="S10" s="81">
        <v>754</v>
      </c>
      <c r="T10" s="81">
        <v>550262</v>
      </c>
      <c r="U10" s="81">
        <v>0</v>
      </c>
      <c r="V10" s="81">
        <v>0</v>
      </c>
      <c r="W10" s="81">
        <v>0</v>
      </c>
    </row>
    <row r="11" spans="1:23" ht="21" customHeight="1">
      <c r="A11" s="218">
        <v>5</v>
      </c>
      <c r="B11" s="202" t="s">
        <v>15</v>
      </c>
      <c r="C11" s="81">
        <v>24</v>
      </c>
      <c r="D11" s="81">
        <v>177</v>
      </c>
      <c r="E11" s="81">
        <v>9565710</v>
      </c>
      <c r="F11" s="81">
        <v>938</v>
      </c>
      <c r="G11" s="81">
        <v>1313</v>
      </c>
      <c r="H11" s="81">
        <v>10280250</v>
      </c>
      <c r="I11" s="81">
        <v>190</v>
      </c>
      <c r="J11" s="81">
        <v>328</v>
      </c>
      <c r="K11" s="81">
        <v>2004950</v>
      </c>
      <c r="L11" s="88">
        <v>1152</v>
      </c>
      <c r="M11" s="88">
        <v>1818</v>
      </c>
      <c r="N11" s="89">
        <v>21850910</v>
      </c>
      <c r="O11" s="81">
        <v>591</v>
      </c>
      <c r="P11" s="81">
        <v>673</v>
      </c>
      <c r="Q11" s="81">
        <v>5876510</v>
      </c>
      <c r="R11" s="81">
        <v>16</v>
      </c>
      <c r="S11" s="81">
        <v>304</v>
      </c>
      <c r="T11" s="81">
        <v>212744</v>
      </c>
      <c r="U11" s="81">
        <v>0</v>
      </c>
      <c r="V11" s="81">
        <v>0</v>
      </c>
      <c r="W11" s="81">
        <v>0</v>
      </c>
    </row>
    <row r="12" spans="1:23" ht="21" customHeight="1">
      <c r="A12" s="216">
        <v>6</v>
      </c>
      <c r="B12" s="217" t="s">
        <v>17</v>
      </c>
      <c r="C12" s="80">
        <v>31</v>
      </c>
      <c r="D12" s="80">
        <v>425</v>
      </c>
      <c r="E12" s="80">
        <v>11397990</v>
      </c>
      <c r="F12" s="80">
        <v>1216</v>
      </c>
      <c r="G12" s="80">
        <v>1686</v>
      </c>
      <c r="H12" s="80">
        <v>13592170</v>
      </c>
      <c r="I12" s="80">
        <v>274</v>
      </c>
      <c r="J12" s="80">
        <v>476</v>
      </c>
      <c r="K12" s="80">
        <v>3348290</v>
      </c>
      <c r="L12" s="90">
        <v>1521</v>
      </c>
      <c r="M12" s="90">
        <v>2587</v>
      </c>
      <c r="N12" s="91">
        <v>28338450</v>
      </c>
      <c r="O12" s="80">
        <v>603</v>
      </c>
      <c r="P12" s="80">
        <v>680</v>
      </c>
      <c r="Q12" s="80">
        <v>6109250</v>
      </c>
      <c r="R12" s="80">
        <v>29</v>
      </c>
      <c r="S12" s="80">
        <v>1125</v>
      </c>
      <c r="T12" s="80">
        <v>739206</v>
      </c>
      <c r="U12" s="80">
        <v>0</v>
      </c>
      <c r="V12" s="80">
        <v>0</v>
      </c>
      <c r="W12" s="80">
        <v>0</v>
      </c>
    </row>
    <row r="13" spans="1:23" ht="21" customHeight="1">
      <c r="A13" s="218">
        <v>7</v>
      </c>
      <c r="B13" s="202" t="s">
        <v>19</v>
      </c>
      <c r="C13" s="81">
        <v>10</v>
      </c>
      <c r="D13" s="81">
        <v>99</v>
      </c>
      <c r="E13" s="81">
        <v>7768340</v>
      </c>
      <c r="F13" s="81">
        <v>818</v>
      </c>
      <c r="G13" s="81">
        <v>1065</v>
      </c>
      <c r="H13" s="81">
        <v>11703890</v>
      </c>
      <c r="I13" s="81">
        <v>189</v>
      </c>
      <c r="J13" s="81">
        <v>293</v>
      </c>
      <c r="K13" s="81">
        <v>2145300</v>
      </c>
      <c r="L13" s="92">
        <v>1017</v>
      </c>
      <c r="M13" s="92">
        <v>1457</v>
      </c>
      <c r="N13" s="93">
        <v>21617530</v>
      </c>
      <c r="O13" s="81">
        <v>569</v>
      </c>
      <c r="P13" s="81">
        <v>659</v>
      </c>
      <c r="Q13" s="81">
        <v>5297490</v>
      </c>
      <c r="R13" s="81">
        <v>10</v>
      </c>
      <c r="S13" s="81">
        <v>194</v>
      </c>
      <c r="T13" s="81">
        <v>132838</v>
      </c>
      <c r="U13" s="81">
        <v>0</v>
      </c>
      <c r="V13" s="81">
        <v>0</v>
      </c>
      <c r="W13" s="81">
        <v>0</v>
      </c>
    </row>
    <row r="14" spans="1:23" ht="21" customHeight="1">
      <c r="A14" s="218">
        <v>8</v>
      </c>
      <c r="B14" s="202" t="s">
        <v>21</v>
      </c>
      <c r="C14" s="81">
        <v>21</v>
      </c>
      <c r="D14" s="81">
        <v>181</v>
      </c>
      <c r="E14" s="81">
        <v>14399700</v>
      </c>
      <c r="F14" s="81">
        <v>958</v>
      </c>
      <c r="G14" s="81">
        <v>1247</v>
      </c>
      <c r="H14" s="81">
        <v>9575230</v>
      </c>
      <c r="I14" s="81">
        <v>194</v>
      </c>
      <c r="J14" s="81">
        <v>278</v>
      </c>
      <c r="K14" s="81">
        <v>1954760</v>
      </c>
      <c r="L14" s="92">
        <v>1173</v>
      </c>
      <c r="M14" s="92">
        <v>1706</v>
      </c>
      <c r="N14" s="93">
        <v>25929690</v>
      </c>
      <c r="O14" s="81">
        <v>692</v>
      </c>
      <c r="P14" s="81">
        <v>790</v>
      </c>
      <c r="Q14" s="81">
        <v>6601780</v>
      </c>
      <c r="R14" s="81">
        <v>19</v>
      </c>
      <c r="S14" s="81">
        <v>448</v>
      </c>
      <c r="T14" s="81">
        <v>301658</v>
      </c>
      <c r="U14" s="81">
        <v>0</v>
      </c>
      <c r="V14" s="81">
        <v>0</v>
      </c>
      <c r="W14" s="81">
        <v>0</v>
      </c>
    </row>
    <row r="15" spans="1:23" ht="21" customHeight="1">
      <c r="A15" s="218">
        <v>9</v>
      </c>
      <c r="B15" s="202" t="s">
        <v>23</v>
      </c>
      <c r="C15" s="81">
        <v>25</v>
      </c>
      <c r="D15" s="81">
        <v>301</v>
      </c>
      <c r="E15" s="81">
        <v>14818920</v>
      </c>
      <c r="F15" s="81">
        <v>884</v>
      </c>
      <c r="G15" s="81">
        <v>1083</v>
      </c>
      <c r="H15" s="81">
        <v>13061730</v>
      </c>
      <c r="I15" s="81">
        <v>161</v>
      </c>
      <c r="J15" s="81">
        <v>247</v>
      </c>
      <c r="K15" s="81">
        <v>1912810</v>
      </c>
      <c r="L15" s="92">
        <v>1070</v>
      </c>
      <c r="M15" s="92">
        <v>1631</v>
      </c>
      <c r="N15" s="93">
        <v>29793460</v>
      </c>
      <c r="O15" s="81">
        <v>610</v>
      </c>
      <c r="P15" s="81">
        <v>686</v>
      </c>
      <c r="Q15" s="81">
        <v>11396980</v>
      </c>
      <c r="R15" s="81">
        <v>22</v>
      </c>
      <c r="S15" s="81">
        <v>745</v>
      </c>
      <c r="T15" s="81">
        <v>534350</v>
      </c>
      <c r="U15" s="81">
        <v>0</v>
      </c>
      <c r="V15" s="81">
        <v>0</v>
      </c>
      <c r="W15" s="81">
        <v>0</v>
      </c>
    </row>
    <row r="16" spans="1:23" ht="21" customHeight="1">
      <c r="A16" s="218">
        <v>10</v>
      </c>
      <c r="B16" s="202" t="s">
        <v>25</v>
      </c>
      <c r="C16" s="82">
        <v>39</v>
      </c>
      <c r="D16" s="82">
        <v>350</v>
      </c>
      <c r="E16" s="82">
        <v>29048830</v>
      </c>
      <c r="F16" s="82">
        <v>2382</v>
      </c>
      <c r="G16" s="82">
        <v>3186</v>
      </c>
      <c r="H16" s="82">
        <v>25829160</v>
      </c>
      <c r="I16" s="82">
        <v>553</v>
      </c>
      <c r="J16" s="82">
        <v>1066</v>
      </c>
      <c r="K16" s="82">
        <v>7669220</v>
      </c>
      <c r="L16" s="94">
        <v>2974</v>
      </c>
      <c r="M16" s="94">
        <v>4602</v>
      </c>
      <c r="N16" s="95">
        <v>62547210</v>
      </c>
      <c r="O16" s="82">
        <v>1361</v>
      </c>
      <c r="P16" s="82">
        <v>1531</v>
      </c>
      <c r="Q16" s="82">
        <v>14308210</v>
      </c>
      <c r="R16" s="82">
        <v>38</v>
      </c>
      <c r="S16" s="82">
        <v>756</v>
      </c>
      <c r="T16" s="82">
        <v>524055</v>
      </c>
      <c r="U16" s="82">
        <v>2</v>
      </c>
      <c r="V16" s="82">
        <v>7</v>
      </c>
      <c r="W16" s="82">
        <v>117510</v>
      </c>
    </row>
    <row r="17" spans="1:23" ht="21" customHeight="1">
      <c r="A17" s="216">
        <v>11</v>
      </c>
      <c r="B17" s="217" t="s">
        <v>27</v>
      </c>
      <c r="C17" s="81">
        <v>38</v>
      </c>
      <c r="D17" s="81">
        <v>348</v>
      </c>
      <c r="E17" s="81">
        <v>21797300</v>
      </c>
      <c r="F17" s="81">
        <v>1665</v>
      </c>
      <c r="G17" s="81">
        <v>2270</v>
      </c>
      <c r="H17" s="81">
        <v>24516510</v>
      </c>
      <c r="I17" s="81">
        <v>340</v>
      </c>
      <c r="J17" s="81">
        <v>573</v>
      </c>
      <c r="K17" s="81">
        <v>3820540</v>
      </c>
      <c r="L17" s="90">
        <v>2043</v>
      </c>
      <c r="M17" s="90">
        <v>3191</v>
      </c>
      <c r="N17" s="91">
        <v>50134350</v>
      </c>
      <c r="O17" s="81">
        <v>1037</v>
      </c>
      <c r="P17" s="81">
        <v>1188</v>
      </c>
      <c r="Q17" s="81">
        <v>15444120</v>
      </c>
      <c r="R17" s="81">
        <v>32</v>
      </c>
      <c r="S17" s="81">
        <v>836</v>
      </c>
      <c r="T17" s="81">
        <v>563236</v>
      </c>
      <c r="U17" s="81">
        <v>11</v>
      </c>
      <c r="V17" s="81">
        <v>31</v>
      </c>
      <c r="W17" s="81">
        <v>441010</v>
      </c>
    </row>
    <row r="18" spans="1:23" ht="21" customHeight="1">
      <c r="A18" s="218">
        <v>12</v>
      </c>
      <c r="B18" s="202" t="s">
        <v>29</v>
      </c>
      <c r="C18" s="81">
        <v>17</v>
      </c>
      <c r="D18" s="81">
        <v>131</v>
      </c>
      <c r="E18" s="81">
        <v>9200440</v>
      </c>
      <c r="F18" s="81">
        <v>658</v>
      </c>
      <c r="G18" s="81">
        <v>832</v>
      </c>
      <c r="H18" s="81">
        <v>9274980</v>
      </c>
      <c r="I18" s="81">
        <v>90</v>
      </c>
      <c r="J18" s="81">
        <v>157</v>
      </c>
      <c r="K18" s="81">
        <v>1171970</v>
      </c>
      <c r="L18" s="92">
        <v>765</v>
      </c>
      <c r="M18" s="92">
        <v>1120</v>
      </c>
      <c r="N18" s="93">
        <v>19647390</v>
      </c>
      <c r="O18" s="81">
        <v>462</v>
      </c>
      <c r="P18" s="81">
        <v>523</v>
      </c>
      <c r="Q18" s="81">
        <v>4887070</v>
      </c>
      <c r="R18" s="81">
        <v>17</v>
      </c>
      <c r="S18" s="81">
        <v>312</v>
      </c>
      <c r="T18" s="81">
        <v>204796</v>
      </c>
      <c r="U18" s="81">
        <v>0</v>
      </c>
      <c r="V18" s="81">
        <v>0</v>
      </c>
      <c r="W18" s="81">
        <v>0</v>
      </c>
    </row>
    <row r="19" spans="1:23" ht="21" customHeight="1">
      <c r="A19" s="218">
        <v>13</v>
      </c>
      <c r="B19" s="202" t="s">
        <v>31</v>
      </c>
      <c r="C19" s="81">
        <v>18</v>
      </c>
      <c r="D19" s="81">
        <v>171</v>
      </c>
      <c r="E19" s="81">
        <v>11929160</v>
      </c>
      <c r="F19" s="81">
        <v>755</v>
      </c>
      <c r="G19" s="81">
        <v>1091</v>
      </c>
      <c r="H19" s="81">
        <v>8431560</v>
      </c>
      <c r="I19" s="81">
        <v>217</v>
      </c>
      <c r="J19" s="81">
        <v>372</v>
      </c>
      <c r="K19" s="81">
        <v>2724360</v>
      </c>
      <c r="L19" s="92">
        <v>990</v>
      </c>
      <c r="M19" s="92">
        <v>1634</v>
      </c>
      <c r="N19" s="93">
        <v>23085080</v>
      </c>
      <c r="O19" s="81">
        <v>496</v>
      </c>
      <c r="P19" s="81">
        <v>596</v>
      </c>
      <c r="Q19" s="81">
        <v>5637090</v>
      </c>
      <c r="R19" s="81">
        <v>20</v>
      </c>
      <c r="S19" s="81">
        <v>428</v>
      </c>
      <c r="T19" s="81">
        <v>297442</v>
      </c>
      <c r="U19" s="81">
        <v>0</v>
      </c>
      <c r="V19" s="81">
        <v>0</v>
      </c>
      <c r="W19" s="81">
        <v>0</v>
      </c>
    </row>
    <row r="20" spans="1:23" ht="21" customHeight="1">
      <c r="A20" s="188"/>
      <c r="B20" s="202" t="s">
        <v>33</v>
      </c>
      <c r="C20" s="221">
        <v>576</v>
      </c>
      <c r="D20" s="221">
        <v>5998</v>
      </c>
      <c r="E20" s="221">
        <v>335626019</v>
      </c>
      <c r="F20" s="221">
        <v>29181</v>
      </c>
      <c r="G20" s="221">
        <v>40710</v>
      </c>
      <c r="H20" s="221">
        <v>384399808</v>
      </c>
      <c r="I20" s="221">
        <v>6290</v>
      </c>
      <c r="J20" s="221">
        <v>10358</v>
      </c>
      <c r="K20" s="221">
        <v>71635350</v>
      </c>
      <c r="L20" s="221">
        <v>36047</v>
      </c>
      <c r="M20" s="221">
        <v>57066</v>
      </c>
      <c r="N20" s="224">
        <v>791661177</v>
      </c>
      <c r="O20" s="221">
        <v>18857</v>
      </c>
      <c r="P20" s="221">
        <v>21671</v>
      </c>
      <c r="Q20" s="221">
        <v>241662703</v>
      </c>
      <c r="R20" s="221">
        <v>545</v>
      </c>
      <c r="S20" s="221">
        <v>14649</v>
      </c>
      <c r="T20" s="221">
        <v>9870141</v>
      </c>
      <c r="U20" s="221">
        <v>26</v>
      </c>
      <c r="V20" s="221">
        <v>95</v>
      </c>
      <c r="W20" s="221">
        <v>1234190</v>
      </c>
    </row>
    <row r="21" spans="1:23" ht="21" customHeight="1">
      <c r="A21" s="188"/>
      <c r="B21" s="174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4"/>
      <c r="O21" s="221"/>
      <c r="P21" s="221"/>
      <c r="Q21" s="221"/>
      <c r="R21" s="221"/>
      <c r="S21" s="221"/>
      <c r="T21" s="221"/>
      <c r="U21" s="221"/>
      <c r="V21" s="221"/>
      <c r="W21" s="221"/>
    </row>
    <row r="22" spans="1:23" ht="21" customHeight="1">
      <c r="A22" s="218">
        <v>14</v>
      </c>
      <c r="B22" s="225" t="s">
        <v>34</v>
      </c>
      <c r="C22" s="81">
        <v>7</v>
      </c>
      <c r="D22" s="81">
        <v>49</v>
      </c>
      <c r="E22" s="81">
        <v>2798720</v>
      </c>
      <c r="F22" s="81">
        <v>299</v>
      </c>
      <c r="G22" s="81">
        <v>390</v>
      </c>
      <c r="H22" s="81">
        <v>3357130</v>
      </c>
      <c r="I22" s="81">
        <v>50</v>
      </c>
      <c r="J22" s="81">
        <v>71</v>
      </c>
      <c r="K22" s="81">
        <v>514510</v>
      </c>
      <c r="L22" s="92">
        <v>356</v>
      </c>
      <c r="M22" s="92">
        <v>510</v>
      </c>
      <c r="N22" s="93">
        <v>6670360</v>
      </c>
      <c r="O22" s="81">
        <v>127</v>
      </c>
      <c r="P22" s="81">
        <v>156</v>
      </c>
      <c r="Q22" s="81">
        <v>1329850</v>
      </c>
      <c r="R22" s="81">
        <v>6</v>
      </c>
      <c r="S22" s="81">
        <v>115</v>
      </c>
      <c r="T22" s="81">
        <v>78108</v>
      </c>
      <c r="U22" s="81">
        <v>0</v>
      </c>
      <c r="V22" s="81">
        <v>0</v>
      </c>
      <c r="W22" s="81">
        <v>0</v>
      </c>
    </row>
    <row r="23" spans="1:23" ht="21" customHeight="1">
      <c r="A23" s="218">
        <v>15</v>
      </c>
      <c r="B23" s="225" t="s">
        <v>36</v>
      </c>
      <c r="C23" s="81">
        <v>8</v>
      </c>
      <c r="D23" s="81">
        <v>114</v>
      </c>
      <c r="E23" s="81">
        <v>6709410</v>
      </c>
      <c r="F23" s="81">
        <v>366</v>
      </c>
      <c r="G23" s="81">
        <v>473</v>
      </c>
      <c r="H23" s="81">
        <v>5804820</v>
      </c>
      <c r="I23" s="81">
        <v>59</v>
      </c>
      <c r="J23" s="81">
        <v>94</v>
      </c>
      <c r="K23" s="81">
        <v>926680</v>
      </c>
      <c r="L23" s="94">
        <v>433</v>
      </c>
      <c r="M23" s="94">
        <v>681</v>
      </c>
      <c r="N23" s="95">
        <v>13440910</v>
      </c>
      <c r="O23" s="81">
        <v>232</v>
      </c>
      <c r="P23" s="81">
        <v>266</v>
      </c>
      <c r="Q23" s="81">
        <v>1990680</v>
      </c>
      <c r="R23" s="81">
        <v>8</v>
      </c>
      <c r="S23" s="81">
        <v>297</v>
      </c>
      <c r="T23" s="81">
        <v>184234</v>
      </c>
      <c r="U23" s="81">
        <v>2</v>
      </c>
      <c r="V23" s="81">
        <v>10</v>
      </c>
      <c r="W23" s="81">
        <v>119940</v>
      </c>
    </row>
    <row r="24" spans="1:23" ht="21" customHeight="1">
      <c r="A24" s="216">
        <v>16</v>
      </c>
      <c r="B24" s="217" t="s">
        <v>37</v>
      </c>
      <c r="C24" s="80">
        <v>12</v>
      </c>
      <c r="D24" s="80">
        <v>263</v>
      </c>
      <c r="E24" s="80">
        <v>10305220</v>
      </c>
      <c r="F24" s="80">
        <v>211</v>
      </c>
      <c r="G24" s="80">
        <v>252</v>
      </c>
      <c r="H24" s="80">
        <v>1902250</v>
      </c>
      <c r="I24" s="80">
        <v>55</v>
      </c>
      <c r="J24" s="80">
        <v>102</v>
      </c>
      <c r="K24" s="80">
        <v>607620</v>
      </c>
      <c r="L24" s="90">
        <v>278</v>
      </c>
      <c r="M24" s="90">
        <v>617</v>
      </c>
      <c r="N24" s="90">
        <v>12815090</v>
      </c>
      <c r="O24" s="80">
        <v>156</v>
      </c>
      <c r="P24" s="80">
        <v>168</v>
      </c>
      <c r="Q24" s="80">
        <v>1615640</v>
      </c>
      <c r="R24" s="80">
        <v>11</v>
      </c>
      <c r="S24" s="80">
        <v>738</v>
      </c>
      <c r="T24" s="80">
        <v>486222</v>
      </c>
      <c r="U24" s="80">
        <v>0</v>
      </c>
      <c r="V24" s="80">
        <v>0</v>
      </c>
      <c r="W24" s="80">
        <v>0</v>
      </c>
    </row>
    <row r="25" spans="1:23" ht="21" customHeight="1">
      <c r="A25" s="218">
        <v>17</v>
      </c>
      <c r="B25" s="225" t="s">
        <v>38</v>
      </c>
      <c r="C25" s="81">
        <v>6</v>
      </c>
      <c r="D25" s="81">
        <v>98</v>
      </c>
      <c r="E25" s="81">
        <v>4717620</v>
      </c>
      <c r="F25" s="81">
        <v>193</v>
      </c>
      <c r="G25" s="81">
        <v>216</v>
      </c>
      <c r="H25" s="81">
        <v>1619540</v>
      </c>
      <c r="I25" s="81">
        <v>25</v>
      </c>
      <c r="J25" s="81">
        <v>60</v>
      </c>
      <c r="K25" s="81">
        <v>334980</v>
      </c>
      <c r="L25" s="92">
        <v>224</v>
      </c>
      <c r="M25" s="92">
        <v>374</v>
      </c>
      <c r="N25" s="92">
        <v>6672140</v>
      </c>
      <c r="O25" s="81">
        <v>144</v>
      </c>
      <c r="P25" s="81">
        <v>151</v>
      </c>
      <c r="Q25" s="81">
        <v>1256270</v>
      </c>
      <c r="R25" s="81">
        <v>6</v>
      </c>
      <c r="S25" s="81">
        <v>271</v>
      </c>
      <c r="T25" s="81">
        <v>201730</v>
      </c>
      <c r="U25" s="81">
        <v>0</v>
      </c>
      <c r="V25" s="81">
        <v>0</v>
      </c>
      <c r="W25" s="81">
        <v>0</v>
      </c>
    </row>
    <row r="26" spans="1:23" ht="21" customHeight="1">
      <c r="A26" s="218">
        <v>18</v>
      </c>
      <c r="B26" s="225" t="s">
        <v>40</v>
      </c>
      <c r="C26" s="81">
        <v>11</v>
      </c>
      <c r="D26" s="81">
        <v>180</v>
      </c>
      <c r="E26" s="81">
        <v>10457480</v>
      </c>
      <c r="F26" s="81">
        <v>142</v>
      </c>
      <c r="G26" s="81">
        <v>198</v>
      </c>
      <c r="H26" s="81">
        <v>1549260</v>
      </c>
      <c r="I26" s="81">
        <v>29</v>
      </c>
      <c r="J26" s="81">
        <v>64</v>
      </c>
      <c r="K26" s="81">
        <v>686590</v>
      </c>
      <c r="L26" s="92">
        <v>182</v>
      </c>
      <c r="M26" s="92">
        <v>442</v>
      </c>
      <c r="N26" s="92">
        <v>12693330</v>
      </c>
      <c r="O26" s="81">
        <v>109</v>
      </c>
      <c r="P26" s="81">
        <v>120</v>
      </c>
      <c r="Q26" s="81">
        <v>1417390</v>
      </c>
      <c r="R26" s="81">
        <v>11</v>
      </c>
      <c r="S26" s="81">
        <v>482</v>
      </c>
      <c r="T26" s="81">
        <v>316706</v>
      </c>
      <c r="U26" s="81">
        <v>0</v>
      </c>
      <c r="V26" s="81">
        <v>0</v>
      </c>
      <c r="W26" s="81">
        <v>0</v>
      </c>
    </row>
    <row r="27" spans="1:23" ht="21" customHeight="1">
      <c r="A27" s="218">
        <v>19</v>
      </c>
      <c r="B27" s="225" t="s">
        <v>42</v>
      </c>
      <c r="C27" s="81">
        <v>12</v>
      </c>
      <c r="D27" s="81">
        <v>85</v>
      </c>
      <c r="E27" s="81">
        <v>7018670</v>
      </c>
      <c r="F27" s="81">
        <v>511</v>
      </c>
      <c r="G27" s="81">
        <v>669</v>
      </c>
      <c r="H27" s="81">
        <v>8002060</v>
      </c>
      <c r="I27" s="81">
        <v>144</v>
      </c>
      <c r="J27" s="81">
        <v>215</v>
      </c>
      <c r="K27" s="81">
        <v>1598140</v>
      </c>
      <c r="L27" s="92">
        <v>667</v>
      </c>
      <c r="M27" s="92">
        <v>969</v>
      </c>
      <c r="N27" s="92">
        <v>16618870</v>
      </c>
      <c r="O27" s="81">
        <v>245</v>
      </c>
      <c r="P27" s="81">
        <v>275</v>
      </c>
      <c r="Q27" s="81">
        <v>2773290</v>
      </c>
      <c r="R27" s="81">
        <v>11</v>
      </c>
      <c r="S27" s="81">
        <v>208</v>
      </c>
      <c r="T27" s="81">
        <v>138186</v>
      </c>
      <c r="U27" s="81">
        <v>0</v>
      </c>
      <c r="V27" s="81">
        <v>0</v>
      </c>
      <c r="W27" s="81">
        <v>0</v>
      </c>
    </row>
    <row r="28" spans="1:23" ht="21" customHeight="1">
      <c r="A28" s="218">
        <v>20</v>
      </c>
      <c r="B28" s="225" t="s">
        <v>44</v>
      </c>
      <c r="C28" s="81">
        <v>3</v>
      </c>
      <c r="D28" s="81">
        <v>10</v>
      </c>
      <c r="E28" s="81">
        <v>-421150</v>
      </c>
      <c r="F28" s="81">
        <v>243</v>
      </c>
      <c r="G28" s="81">
        <v>299</v>
      </c>
      <c r="H28" s="81">
        <v>2044470</v>
      </c>
      <c r="I28" s="81">
        <v>40</v>
      </c>
      <c r="J28" s="81">
        <v>68</v>
      </c>
      <c r="K28" s="81">
        <v>450350</v>
      </c>
      <c r="L28" s="94">
        <v>286</v>
      </c>
      <c r="M28" s="94">
        <v>377</v>
      </c>
      <c r="N28" s="94">
        <v>2073670</v>
      </c>
      <c r="O28" s="81">
        <v>184</v>
      </c>
      <c r="P28" s="81">
        <v>204</v>
      </c>
      <c r="Q28" s="81">
        <v>1629000</v>
      </c>
      <c r="R28" s="81">
        <v>3</v>
      </c>
      <c r="S28" s="81">
        <v>11</v>
      </c>
      <c r="T28" s="81">
        <v>9446</v>
      </c>
      <c r="U28" s="81">
        <v>0</v>
      </c>
      <c r="V28" s="81">
        <v>0</v>
      </c>
      <c r="W28" s="81">
        <v>0</v>
      </c>
    </row>
    <row r="29" spans="1:23" ht="21" customHeight="1">
      <c r="A29" s="216">
        <v>21</v>
      </c>
      <c r="B29" s="217" t="s">
        <v>45</v>
      </c>
      <c r="C29" s="80">
        <v>2</v>
      </c>
      <c r="D29" s="80">
        <v>13</v>
      </c>
      <c r="E29" s="80">
        <v>581840</v>
      </c>
      <c r="F29" s="80">
        <v>150</v>
      </c>
      <c r="G29" s="80">
        <v>182</v>
      </c>
      <c r="H29" s="80">
        <v>1604780</v>
      </c>
      <c r="I29" s="80">
        <v>20</v>
      </c>
      <c r="J29" s="80">
        <v>35</v>
      </c>
      <c r="K29" s="80">
        <v>245370</v>
      </c>
      <c r="L29" s="90">
        <v>172</v>
      </c>
      <c r="M29" s="90">
        <v>230</v>
      </c>
      <c r="N29" s="90">
        <v>2431990</v>
      </c>
      <c r="O29" s="80">
        <v>98</v>
      </c>
      <c r="P29" s="80">
        <v>102</v>
      </c>
      <c r="Q29" s="80">
        <v>1101660</v>
      </c>
      <c r="R29" s="80">
        <v>2</v>
      </c>
      <c r="S29" s="80">
        <v>27</v>
      </c>
      <c r="T29" s="80">
        <v>19200</v>
      </c>
      <c r="U29" s="80">
        <v>0</v>
      </c>
      <c r="V29" s="80">
        <v>0</v>
      </c>
      <c r="W29" s="80">
        <v>0</v>
      </c>
    </row>
    <row r="30" spans="1:23" ht="21" customHeight="1">
      <c r="A30" s="218">
        <v>22</v>
      </c>
      <c r="B30" s="225" t="s">
        <v>47</v>
      </c>
      <c r="C30" s="81">
        <v>2</v>
      </c>
      <c r="D30" s="81">
        <v>26</v>
      </c>
      <c r="E30" s="81">
        <v>1551790</v>
      </c>
      <c r="F30" s="81">
        <v>93</v>
      </c>
      <c r="G30" s="81">
        <v>116</v>
      </c>
      <c r="H30" s="81">
        <v>899080</v>
      </c>
      <c r="I30" s="81">
        <v>33</v>
      </c>
      <c r="J30" s="81">
        <v>50</v>
      </c>
      <c r="K30" s="81">
        <v>412970</v>
      </c>
      <c r="L30" s="92">
        <v>128</v>
      </c>
      <c r="M30" s="92">
        <v>192</v>
      </c>
      <c r="N30" s="92">
        <v>2863840</v>
      </c>
      <c r="O30" s="81">
        <v>71</v>
      </c>
      <c r="P30" s="81">
        <v>79</v>
      </c>
      <c r="Q30" s="81">
        <v>874080</v>
      </c>
      <c r="R30" s="81">
        <v>2</v>
      </c>
      <c r="S30" s="81">
        <v>72</v>
      </c>
      <c r="T30" s="81">
        <v>47380</v>
      </c>
      <c r="U30" s="81">
        <v>0</v>
      </c>
      <c r="V30" s="81">
        <v>0</v>
      </c>
      <c r="W30" s="81">
        <v>0</v>
      </c>
    </row>
    <row r="31" spans="1:23" ht="21" customHeight="1">
      <c r="A31" s="218">
        <v>27</v>
      </c>
      <c r="B31" s="225" t="s">
        <v>48</v>
      </c>
      <c r="C31" s="81">
        <v>5</v>
      </c>
      <c r="D31" s="81">
        <v>43</v>
      </c>
      <c r="E31" s="81">
        <v>3204060</v>
      </c>
      <c r="F31" s="81">
        <v>235</v>
      </c>
      <c r="G31" s="81">
        <v>318</v>
      </c>
      <c r="H31" s="81">
        <v>2917070</v>
      </c>
      <c r="I31" s="81">
        <v>35</v>
      </c>
      <c r="J31" s="81">
        <v>85</v>
      </c>
      <c r="K31" s="81">
        <v>802220</v>
      </c>
      <c r="L31" s="92">
        <v>275</v>
      </c>
      <c r="M31" s="92">
        <v>446</v>
      </c>
      <c r="N31" s="92">
        <v>6923350</v>
      </c>
      <c r="O31" s="81">
        <v>200</v>
      </c>
      <c r="P31" s="81">
        <v>236</v>
      </c>
      <c r="Q31" s="81">
        <v>2062110</v>
      </c>
      <c r="R31" s="81">
        <v>5</v>
      </c>
      <c r="S31" s="81">
        <v>95</v>
      </c>
      <c r="T31" s="81">
        <v>64956</v>
      </c>
      <c r="U31" s="81">
        <v>0</v>
      </c>
      <c r="V31" s="81">
        <v>0</v>
      </c>
      <c r="W31" s="81">
        <v>0</v>
      </c>
    </row>
    <row r="32" spans="1:23" ht="21" customHeight="1">
      <c r="A32" s="218">
        <v>28</v>
      </c>
      <c r="B32" s="225" t="s">
        <v>50</v>
      </c>
      <c r="C32" s="81">
        <v>15</v>
      </c>
      <c r="D32" s="81">
        <v>135</v>
      </c>
      <c r="E32" s="81">
        <v>8261480</v>
      </c>
      <c r="F32" s="81">
        <v>674</v>
      </c>
      <c r="G32" s="81">
        <v>869</v>
      </c>
      <c r="H32" s="81">
        <v>7926120</v>
      </c>
      <c r="I32" s="81">
        <v>179</v>
      </c>
      <c r="J32" s="81">
        <v>298</v>
      </c>
      <c r="K32" s="81">
        <v>2120410</v>
      </c>
      <c r="L32" s="92">
        <v>868</v>
      </c>
      <c r="M32" s="92">
        <v>1302</v>
      </c>
      <c r="N32" s="92">
        <v>18308010</v>
      </c>
      <c r="O32" s="81">
        <v>482</v>
      </c>
      <c r="P32" s="81">
        <v>550</v>
      </c>
      <c r="Q32" s="81">
        <v>6153530</v>
      </c>
      <c r="R32" s="81">
        <v>14</v>
      </c>
      <c r="S32" s="81">
        <v>238</v>
      </c>
      <c r="T32" s="81">
        <v>160190</v>
      </c>
      <c r="U32" s="81">
        <v>0</v>
      </c>
      <c r="V32" s="81">
        <v>0</v>
      </c>
      <c r="W32" s="81">
        <v>0</v>
      </c>
    </row>
    <row r="33" spans="1:23" ht="21" customHeight="1">
      <c r="A33" s="218">
        <v>29</v>
      </c>
      <c r="B33" s="225" t="s">
        <v>52</v>
      </c>
      <c r="C33" s="81">
        <v>17</v>
      </c>
      <c r="D33" s="81">
        <v>164</v>
      </c>
      <c r="E33" s="81">
        <v>9854470</v>
      </c>
      <c r="F33" s="81">
        <v>459</v>
      </c>
      <c r="G33" s="81">
        <v>569</v>
      </c>
      <c r="H33" s="81">
        <v>5104840</v>
      </c>
      <c r="I33" s="81">
        <v>104</v>
      </c>
      <c r="J33" s="81">
        <v>197</v>
      </c>
      <c r="K33" s="81">
        <v>1374730</v>
      </c>
      <c r="L33" s="92">
        <v>580</v>
      </c>
      <c r="M33" s="92">
        <v>930</v>
      </c>
      <c r="N33" s="92">
        <v>16334040</v>
      </c>
      <c r="O33" s="81">
        <v>398</v>
      </c>
      <c r="P33" s="81">
        <v>440</v>
      </c>
      <c r="Q33" s="81">
        <v>4289760</v>
      </c>
      <c r="R33" s="81">
        <v>15</v>
      </c>
      <c r="S33" s="81">
        <v>239</v>
      </c>
      <c r="T33" s="81">
        <v>162576</v>
      </c>
      <c r="U33" s="81">
        <v>0</v>
      </c>
      <c r="V33" s="81">
        <v>0</v>
      </c>
      <c r="W33" s="81">
        <v>0</v>
      </c>
    </row>
    <row r="34" spans="1:23" ht="21" customHeight="1">
      <c r="A34" s="226">
        <v>30</v>
      </c>
      <c r="B34" s="227" t="s">
        <v>54</v>
      </c>
      <c r="C34" s="80">
        <v>4</v>
      </c>
      <c r="D34" s="80">
        <v>55</v>
      </c>
      <c r="E34" s="80">
        <v>1087270</v>
      </c>
      <c r="F34" s="80">
        <v>261</v>
      </c>
      <c r="G34" s="80">
        <v>345</v>
      </c>
      <c r="H34" s="80">
        <v>3883980</v>
      </c>
      <c r="I34" s="80">
        <v>37</v>
      </c>
      <c r="J34" s="80">
        <v>56</v>
      </c>
      <c r="K34" s="80">
        <v>464360</v>
      </c>
      <c r="L34" s="90">
        <v>302</v>
      </c>
      <c r="M34" s="90">
        <v>456</v>
      </c>
      <c r="N34" s="90">
        <v>5435610</v>
      </c>
      <c r="O34" s="80">
        <v>186</v>
      </c>
      <c r="P34" s="80">
        <v>206</v>
      </c>
      <c r="Q34" s="80">
        <v>1857530</v>
      </c>
      <c r="R34" s="80">
        <v>4</v>
      </c>
      <c r="S34" s="80">
        <v>151</v>
      </c>
      <c r="T34" s="80">
        <v>97650</v>
      </c>
      <c r="U34" s="80">
        <v>4</v>
      </c>
      <c r="V34" s="80">
        <v>13</v>
      </c>
      <c r="W34" s="80">
        <v>165170</v>
      </c>
    </row>
    <row r="35" spans="1:23" ht="21" customHeight="1">
      <c r="A35" s="218">
        <v>31</v>
      </c>
      <c r="B35" s="202" t="s">
        <v>56</v>
      </c>
      <c r="C35" s="81">
        <v>2</v>
      </c>
      <c r="D35" s="81">
        <v>14</v>
      </c>
      <c r="E35" s="81">
        <v>630300</v>
      </c>
      <c r="F35" s="81">
        <v>106</v>
      </c>
      <c r="G35" s="81">
        <v>144</v>
      </c>
      <c r="H35" s="81">
        <v>1815290</v>
      </c>
      <c r="I35" s="81">
        <v>12</v>
      </c>
      <c r="J35" s="81">
        <v>29</v>
      </c>
      <c r="K35" s="81">
        <v>257160</v>
      </c>
      <c r="L35" s="92">
        <v>120</v>
      </c>
      <c r="M35" s="92">
        <v>187</v>
      </c>
      <c r="N35" s="92">
        <v>2702750</v>
      </c>
      <c r="O35" s="81">
        <v>66</v>
      </c>
      <c r="P35" s="81">
        <v>74</v>
      </c>
      <c r="Q35" s="81">
        <v>957960</v>
      </c>
      <c r="R35" s="81">
        <v>1</v>
      </c>
      <c r="S35" s="81">
        <v>34</v>
      </c>
      <c r="T35" s="81">
        <v>21760</v>
      </c>
      <c r="U35" s="81">
        <v>0</v>
      </c>
      <c r="V35" s="81">
        <v>0</v>
      </c>
      <c r="W35" s="81">
        <v>0</v>
      </c>
    </row>
    <row r="36" spans="1:23" ht="21" customHeight="1">
      <c r="A36" s="218">
        <v>32</v>
      </c>
      <c r="B36" s="202" t="s">
        <v>58</v>
      </c>
      <c r="C36" s="81">
        <v>3</v>
      </c>
      <c r="D36" s="81">
        <v>31</v>
      </c>
      <c r="E36" s="81">
        <v>1095460</v>
      </c>
      <c r="F36" s="81">
        <v>74</v>
      </c>
      <c r="G36" s="81">
        <v>94</v>
      </c>
      <c r="H36" s="81">
        <v>946290</v>
      </c>
      <c r="I36" s="81">
        <v>13</v>
      </c>
      <c r="J36" s="81">
        <v>30</v>
      </c>
      <c r="K36" s="81">
        <v>129820</v>
      </c>
      <c r="L36" s="92">
        <v>90</v>
      </c>
      <c r="M36" s="92">
        <v>155</v>
      </c>
      <c r="N36" s="92">
        <v>2171570</v>
      </c>
      <c r="O36" s="81">
        <v>60</v>
      </c>
      <c r="P36" s="81">
        <v>68</v>
      </c>
      <c r="Q36" s="81">
        <v>665260</v>
      </c>
      <c r="R36" s="81">
        <v>3</v>
      </c>
      <c r="S36" s="81">
        <v>80</v>
      </c>
      <c r="T36" s="81">
        <v>58400</v>
      </c>
      <c r="U36" s="81">
        <v>0</v>
      </c>
      <c r="V36" s="81">
        <v>0</v>
      </c>
      <c r="W36" s="81">
        <v>0</v>
      </c>
    </row>
    <row r="37" spans="1:23" ht="21" customHeight="1">
      <c r="A37" s="218">
        <v>36</v>
      </c>
      <c r="B37" s="202" t="s">
        <v>59</v>
      </c>
      <c r="C37" s="81">
        <v>7</v>
      </c>
      <c r="D37" s="81">
        <v>61</v>
      </c>
      <c r="E37" s="81">
        <v>3584350</v>
      </c>
      <c r="F37" s="81">
        <v>341</v>
      </c>
      <c r="G37" s="81">
        <v>495</v>
      </c>
      <c r="H37" s="81">
        <v>4387070</v>
      </c>
      <c r="I37" s="81">
        <v>57</v>
      </c>
      <c r="J37" s="81">
        <v>71</v>
      </c>
      <c r="K37" s="81">
        <v>508800</v>
      </c>
      <c r="L37" s="92">
        <v>405</v>
      </c>
      <c r="M37" s="92">
        <v>627</v>
      </c>
      <c r="N37" s="92">
        <v>8480220</v>
      </c>
      <c r="O37" s="81">
        <v>185</v>
      </c>
      <c r="P37" s="81">
        <v>220</v>
      </c>
      <c r="Q37" s="81">
        <v>2042510</v>
      </c>
      <c r="R37" s="81">
        <v>7</v>
      </c>
      <c r="S37" s="81">
        <v>150</v>
      </c>
      <c r="T37" s="81">
        <v>103030</v>
      </c>
      <c r="U37" s="81">
        <v>3</v>
      </c>
      <c r="V37" s="81">
        <v>23</v>
      </c>
      <c r="W37" s="81">
        <v>250150</v>
      </c>
    </row>
    <row r="38" spans="1:23" ht="21" customHeight="1">
      <c r="A38" s="230">
        <v>44</v>
      </c>
      <c r="B38" s="231" t="s">
        <v>61</v>
      </c>
      <c r="C38" s="82">
        <v>6</v>
      </c>
      <c r="D38" s="82">
        <v>54</v>
      </c>
      <c r="E38" s="82">
        <v>1774750</v>
      </c>
      <c r="F38" s="82">
        <v>466</v>
      </c>
      <c r="G38" s="82">
        <v>666</v>
      </c>
      <c r="H38" s="82">
        <v>12633000</v>
      </c>
      <c r="I38" s="82">
        <v>82</v>
      </c>
      <c r="J38" s="82">
        <v>144</v>
      </c>
      <c r="K38" s="82">
        <v>1306890</v>
      </c>
      <c r="L38" s="94">
        <v>554</v>
      </c>
      <c r="M38" s="94">
        <v>864</v>
      </c>
      <c r="N38" s="94">
        <v>15714640</v>
      </c>
      <c r="O38" s="82">
        <v>209</v>
      </c>
      <c r="P38" s="82">
        <v>236</v>
      </c>
      <c r="Q38" s="82">
        <v>2207410</v>
      </c>
      <c r="R38" s="82">
        <v>4</v>
      </c>
      <c r="S38" s="82">
        <v>75</v>
      </c>
      <c r="T38" s="82">
        <v>55022</v>
      </c>
      <c r="U38" s="82">
        <v>0</v>
      </c>
      <c r="V38" s="82">
        <v>0</v>
      </c>
      <c r="W38" s="82">
        <v>0</v>
      </c>
    </row>
    <row r="39" spans="1:23" ht="21" customHeight="1">
      <c r="A39" s="218">
        <v>45</v>
      </c>
      <c r="B39" s="202" t="s">
        <v>102</v>
      </c>
      <c r="C39" s="81">
        <v>14</v>
      </c>
      <c r="D39" s="81">
        <v>124</v>
      </c>
      <c r="E39" s="81">
        <v>6017400</v>
      </c>
      <c r="F39" s="81">
        <v>564</v>
      </c>
      <c r="G39" s="81">
        <v>803</v>
      </c>
      <c r="H39" s="81">
        <v>8345910</v>
      </c>
      <c r="I39" s="81">
        <v>74</v>
      </c>
      <c r="J39" s="81">
        <v>163</v>
      </c>
      <c r="K39" s="81">
        <v>1385070</v>
      </c>
      <c r="L39" s="92">
        <v>652</v>
      </c>
      <c r="M39" s="92">
        <v>1090</v>
      </c>
      <c r="N39" s="92">
        <v>15748380</v>
      </c>
      <c r="O39" s="81">
        <v>209</v>
      </c>
      <c r="P39" s="81">
        <v>237</v>
      </c>
      <c r="Q39" s="81">
        <v>2609520</v>
      </c>
      <c r="R39" s="81">
        <v>14</v>
      </c>
      <c r="S39" s="81">
        <v>280</v>
      </c>
      <c r="T39" s="81">
        <v>193978</v>
      </c>
      <c r="U39" s="81">
        <v>0</v>
      </c>
      <c r="V39" s="81">
        <v>0</v>
      </c>
      <c r="W39" s="81">
        <v>0</v>
      </c>
    </row>
    <row r="40" spans="1:23" ht="21" customHeight="1">
      <c r="A40" s="233">
        <v>46</v>
      </c>
      <c r="B40" s="190" t="s">
        <v>107</v>
      </c>
      <c r="C40" s="82">
        <v>16</v>
      </c>
      <c r="D40" s="82">
        <v>214</v>
      </c>
      <c r="E40" s="82">
        <v>9724610</v>
      </c>
      <c r="F40" s="82">
        <v>858</v>
      </c>
      <c r="G40" s="82">
        <v>1107</v>
      </c>
      <c r="H40" s="82">
        <v>10725720</v>
      </c>
      <c r="I40" s="82">
        <v>184</v>
      </c>
      <c r="J40" s="82">
        <v>347</v>
      </c>
      <c r="K40" s="82">
        <v>2202740</v>
      </c>
      <c r="L40" s="97">
        <v>1058</v>
      </c>
      <c r="M40" s="97">
        <v>1668</v>
      </c>
      <c r="N40" s="97">
        <v>22653070</v>
      </c>
      <c r="O40" s="82">
        <v>665</v>
      </c>
      <c r="P40" s="82">
        <v>740</v>
      </c>
      <c r="Q40" s="82">
        <v>7791040</v>
      </c>
      <c r="R40" s="82">
        <v>16</v>
      </c>
      <c r="S40" s="82">
        <v>554</v>
      </c>
      <c r="T40" s="82">
        <v>389356</v>
      </c>
      <c r="U40" s="82">
        <v>5</v>
      </c>
      <c r="V40" s="82">
        <v>32</v>
      </c>
      <c r="W40" s="82">
        <v>335800</v>
      </c>
    </row>
    <row r="41" spans="1:23" ht="21" customHeight="1">
      <c r="A41" s="188"/>
      <c r="B41" s="225" t="s">
        <v>63</v>
      </c>
      <c r="C41" s="236">
        <v>152</v>
      </c>
      <c r="D41" s="236">
        <v>1733</v>
      </c>
      <c r="E41" s="236">
        <v>88953750</v>
      </c>
      <c r="F41" s="236">
        <v>6246</v>
      </c>
      <c r="G41" s="236">
        <v>8205</v>
      </c>
      <c r="H41" s="236">
        <v>85468680</v>
      </c>
      <c r="I41" s="236">
        <v>1232</v>
      </c>
      <c r="J41" s="236">
        <v>2179</v>
      </c>
      <c r="K41" s="236">
        <v>16329410</v>
      </c>
      <c r="L41" s="221">
        <v>7630</v>
      </c>
      <c r="M41" s="221">
        <v>12117</v>
      </c>
      <c r="N41" s="224">
        <v>190751840</v>
      </c>
      <c r="O41" s="236">
        <v>4026</v>
      </c>
      <c r="P41" s="236">
        <v>4528</v>
      </c>
      <c r="Q41" s="236">
        <v>44624490</v>
      </c>
      <c r="R41" s="236">
        <v>143</v>
      </c>
      <c r="S41" s="236">
        <v>4117</v>
      </c>
      <c r="T41" s="236">
        <v>2788130</v>
      </c>
      <c r="U41" s="236">
        <v>14</v>
      </c>
      <c r="V41" s="236">
        <v>78</v>
      </c>
      <c r="W41" s="236">
        <v>871060</v>
      </c>
    </row>
    <row r="42" spans="1:23" ht="21" customHeight="1">
      <c r="A42" s="188"/>
      <c r="B42" s="225" t="s">
        <v>64</v>
      </c>
      <c r="C42" s="221">
        <v>728</v>
      </c>
      <c r="D42" s="221">
        <v>7731</v>
      </c>
      <c r="E42" s="221">
        <v>424579769</v>
      </c>
      <c r="F42" s="221">
        <v>35427</v>
      </c>
      <c r="G42" s="221">
        <v>48915</v>
      </c>
      <c r="H42" s="221">
        <v>469868488</v>
      </c>
      <c r="I42" s="221">
        <v>7522</v>
      </c>
      <c r="J42" s="221">
        <v>12537</v>
      </c>
      <c r="K42" s="221">
        <v>87964760</v>
      </c>
      <c r="L42" s="221">
        <v>43677</v>
      </c>
      <c r="M42" s="221">
        <v>69183</v>
      </c>
      <c r="N42" s="224">
        <v>982413017</v>
      </c>
      <c r="O42" s="221">
        <v>22883</v>
      </c>
      <c r="P42" s="221">
        <v>26199</v>
      </c>
      <c r="Q42" s="221">
        <v>286287193</v>
      </c>
      <c r="R42" s="221">
        <v>688</v>
      </c>
      <c r="S42" s="221">
        <v>18766</v>
      </c>
      <c r="T42" s="221">
        <v>12658271</v>
      </c>
      <c r="U42" s="221">
        <v>40</v>
      </c>
      <c r="V42" s="221">
        <v>173</v>
      </c>
      <c r="W42" s="221">
        <v>2105250</v>
      </c>
    </row>
    <row r="43" spans="1:23" ht="21" customHeight="1">
      <c r="A43" s="188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4"/>
      <c r="O43" s="221"/>
      <c r="P43" s="221"/>
      <c r="Q43" s="221"/>
      <c r="R43" s="221"/>
      <c r="S43" s="221"/>
      <c r="T43" s="221"/>
      <c r="U43" s="221"/>
      <c r="V43" s="221"/>
      <c r="W43" s="221"/>
    </row>
    <row r="44" spans="1:23" ht="21" customHeight="1">
      <c r="A44" s="218">
        <v>301</v>
      </c>
      <c r="B44" s="225" t="s">
        <v>65</v>
      </c>
      <c r="C44" s="81">
        <v>11</v>
      </c>
      <c r="D44" s="81">
        <v>88</v>
      </c>
      <c r="E44" s="81">
        <v>5911150</v>
      </c>
      <c r="F44" s="81">
        <v>702</v>
      </c>
      <c r="G44" s="81">
        <v>1059</v>
      </c>
      <c r="H44" s="81">
        <v>14013770</v>
      </c>
      <c r="I44" s="81">
        <v>257</v>
      </c>
      <c r="J44" s="81">
        <v>392</v>
      </c>
      <c r="K44" s="81">
        <v>2600020</v>
      </c>
      <c r="L44" s="92">
        <v>970</v>
      </c>
      <c r="M44" s="92">
        <v>1539</v>
      </c>
      <c r="N44" s="93">
        <v>22524940</v>
      </c>
      <c r="O44" s="81">
        <v>410</v>
      </c>
      <c r="P44" s="81">
        <v>470</v>
      </c>
      <c r="Q44" s="81">
        <v>7280620</v>
      </c>
      <c r="R44" s="81">
        <v>11</v>
      </c>
      <c r="S44" s="81">
        <v>165</v>
      </c>
      <c r="T44" s="81">
        <v>111826</v>
      </c>
      <c r="U44" s="81">
        <v>0</v>
      </c>
      <c r="V44" s="81">
        <v>0</v>
      </c>
      <c r="W44" s="81">
        <v>0</v>
      </c>
    </row>
    <row r="45" spans="1:23" ht="21" customHeight="1">
      <c r="A45" s="218">
        <v>302</v>
      </c>
      <c r="B45" s="225" t="s">
        <v>67</v>
      </c>
      <c r="C45" s="81">
        <v>24</v>
      </c>
      <c r="D45" s="81">
        <v>239</v>
      </c>
      <c r="E45" s="81">
        <v>14695790</v>
      </c>
      <c r="F45" s="81">
        <v>659</v>
      </c>
      <c r="G45" s="81">
        <v>828</v>
      </c>
      <c r="H45" s="81">
        <v>15404670</v>
      </c>
      <c r="I45" s="81">
        <v>11</v>
      </c>
      <c r="J45" s="81">
        <v>14</v>
      </c>
      <c r="K45" s="81">
        <v>99050</v>
      </c>
      <c r="L45" s="92">
        <v>694</v>
      </c>
      <c r="M45" s="92">
        <v>1081</v>
      </c>
      <c r="N45" s="93">
        <v>30199510</v>
      </c>
      <c r="O45" s="81">
        <v>411</v>
      </c>
      <c r="P45" s="81">
        <v>452</v>
      </c>
      <c r="Q45" s="81">
        <v>7263490</v>
      </c>
      <c r="R45" s="81">
        <v>24</v>
      </c>
      <c r="S45" s="81">
        <v>570</v>
      </c>
      <c r="T45" s="81">
        <v>386472</v>
      </c>
      <c r="U45" s="81">
        <v>0</v>
      </c>
      <c r="V45" s="81">
        <v>0</v>
      </c>
      <c r="W45" s="81">
        <v>0</v>
      </c>
    </row>
    <row r="46" spans="1:23" ht="21" customHeight="1">
      <c r="A46" s="218">
        <v>303</v>
      </c>
      <c r="B46" s="225" t="s">
        <v>68</v>
      </c>
      <c r="C46" s="81">
        <v>60</v>
      </c>
      <c r="D46" s="81">
        <v>533</v>
      </c>
      <c r="E46" s="81">
        <v>30334420</v>
      </c>
      <c r="F46" s="81">
        <v>2968</v>
      </c>
      <c r="G46" s="81">
        <v>4209</v>
      </c>
      <c r="H46" s="81">
        <v>50047490</v>
      </c>
      <c r="I46" s="81">
        <v>487</v>
      </c>
      <c r="J46" s="81">
        <v>882</v>
      </c>
      <c r="K46" s="81">
        <v>6868600</v>
      </c>
      <c r="L46" s="92">
        <v>3515</v>
      </c>
      <c r="M46" s="92">
        <v>5624</v>
      </c>
      <c r="N46" s="93">
        <v>87250510</v>
      </c>
      <c r="O46" s="81">
        <v>1822</v>
      </c>
      <c r="P46" s="81">
        <v>2102</v>
      </c>
      <c r="Q46" s="81">
        <v>25538120</v>
      </c>
      <c r="R46" s="81">
        <v>53</v>
      </c>
      <c r="S46" s="81">
        <v>995</v>
      </c>
      <c r="T46" s="81">
        <v>675948</v>
      </c>
      <c r="U46" s="81">
        <v>6</v>
      </c>
      <c r="V46" s="81">
        <v>22</v>
      </c>
      <c r="W46" s="81">
        <v>351140</v>
      </c>
    </row>
    <row r="47" spans="1:23" ht="21" customHeight="1">
      <c r="A47" s="188"/>
      <c r="B47" s="225" t="s">
        <v>70</v>
      </c>
      <c r="C47" s="221">
        <v>95</v>
      </c>
      <c r="D47" s="221">
        <v>860</v>
      </c>
      <c r="E47" s="221">
        <v>50941360</v>
      </c>
      <c r="F47" s="221">
        <v>4329</v>
      </c>
      <c r="G47" s="221">
        <v>6096</v>
      </c>
      <c r="H47" s="221">
        <v>79465930</v>
      </c>
      <c r="I47" s="221">
        <v>755</v>
      </c>
      <c r="J47" s="221">
        <v>1288</v>
      </c>
      <c r="K47" s="221">
        <v>9567670</v>
      </c>
      <c r="L47" s="221">
        <v>5179</v>
      </c>
      <c r="M47" s="221">
        <v>8244</v>
      </c>
      <c r="N47" s="224">
        <v>139974960</v>
      </c>
      <c r="O47" s="221">
        <v>2643</v>
      </c>
      <c r="P47" s="221">
        <v>3024</v>
      </c>
      <c r="Q47" s="221">
        <v>40082230</v>
      </c>
      <c r="R47" s="221">
        <v>88</v>
      </c>
      <c r="S47" s="221">
        <v>1730</v>
      </c>
      <c r="T47" s="221">
        <v>1174246</v>
      </c>
      <c r="U47" s="221">
        <v>6</v>
      </c>
      <c r="V47" s="221">
        <v>22</v>
      </c>
      <c r="W47" s="221">
        <v>351140</v>
      </c>
    </row>
    <row r="48" spans="1:23" ht="21" customHeight="1">
      <c r="A48" s="188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4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1:23" ht="21" customHeight="1">
      <c r="A49" s="237"/>
      <c r="B49" s="231" t="s">
        <v>71</v>
      </c>
      <c r="C49" s="238">
        <v>823</v>
      </c>
      <c r="D49" s="238">
        <v>8591</v>
      </c>
      <c r="E49" s="238">
        <v>475521129</v>
      </c>
      <c r="F49" s="238">
        <v>39756</v>
      </c>
      <c r="G49" s="238">
        <v>55011</v>
      </c>
      <c r="H49" s="238">
        <v>549334418</v>
      </c>
      <c r="I49" s="238">
        <v>8277</v>
      </c>
      <c r="J49" s="238">
        <v>13825</v>
      </c>
      <c r="K49" s="238">
        <v>97532430</v>
      </c>
      <c r="L49" s="238">
        <v>48856</v>
      </c>
      <c r="M49" s="238">
        <v>77427</v>
      </c>
      <c r="N49" s="263">
        <v>1122387977</v>
      </c>
      <c r="O49" s="238">
        <v>25526</v>
      </c>
      <c r="P49" s="238">
        <v>29223</v>
      </c>
      <c r="Q49" s="238">
        <v>326369423</v>
      </c>
      <c r="R49" s="238">
        <v>776</v>
      </c>
      <c r="S49" s="238">
        <v>20496</v>
      </c>
      <c r="T49" s="238">
        <v>13832517</v>
      </c>
      <c r="U49" s="238">
        <v>46</v>
      </c>
      <c r="V49" s="238">
        <v>195</v>
      </c>
      <c r="W49" s="238">
        <v>2456390</v>
      </c>
    </row>
    <row r="50" spans="1:23" ht="15.75" customHeight="1">
      <c r="A50" s="174"/>
      <c r="B50" s="17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4"/>
      <c r="U50" s="174"/>
      <c r="V50" s="174"/>
      <c r="W50" s="174"/>
    </row>
  </sheetData>
  <sheetProtection/>
  <mergeCells count="10">
    <mergeCell ref="C1:K1"/>
    <mergeCell ref="C3:K3"/>
    <mergeCell ref="L3:W3"/>
    <mergeCell ref="U4:W4"/>
    <mergeCell ref="C4:E4"/>
    <mergeCell ref="F4:H4"/>
    <mergeCell ref="I4:K4"/>
    <mergeCell ref="L4:N4"/>
    <mergeCell ref="O4:Q4"/>
    <mergeCell ref="R4:T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4" r:id="rId1"/>
  <colBreaks count="1" manualBreakCount="1">
    <brk id="1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髙梨真帆</cp:lastModifiedBy>
  <cp:lastPrinted>2020-12-24T05:01:25Z</cp:lastPrinted>
  <dcterms:created xsi:type="dcterms:W3CDTF">2000-01-05T11:15:05Z</dcterms:created>
  <dcterms:modified xsi:type="dcterms:W3CDTF">2022-01-27T02:11:07Z</dcterms:modified>
  <cp:category/>
  <cp:version/>
  <cp:contentType/>
  <cp:contentStatus/>
</cp:coreProperties>
</file>