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i011142\h\040 みどり環境\みどり環境担当(R7)\04　豊かな事業\07 応募要領\様式（送付用）\"/>
    </mc:Choice>
  </mc:AlternateContent>
  <bookViews>
    <workbookView xWindow="0" yWindow="0" windowWidth="18756" windowHeight="7488" tabRatio="719"/>
  </bookViews>
  <sheets>
    <sheet name="様式第５号" sheetId="2" r:id="rId1"/>
    <sheet name="様式第６号（県民提案型）１事業概要 " sheetId="11" r:id="rId2"/>
    <sheet name="様式第６号（県民提案型）２事業概要別表 " sheetId="12" r:id="rId3"/>
    <sheet name="様式第6号（県民提案型）３事業個別計画表 " sheetId="14" r:id="rId4"/>
    <sheet name="様式第６号（県民提案型）４事業個別収支内訳 " sheetId="15" r:id="rId5"/>
    <sheet name="様式第６号（県民提案型）５応募団体概要書" sheetId="17" r:id="rId6"/>
    <sheet name="様式第７号（チェックシート）" sheetId="10" r:id="rId7"/>
    <sheet name="（参考）積算内訳表" sheetId="16" r:id="rId8"/>
    <sheet name="Sheet1" sheetId="18" r:id="rId9"/>
  </sheets>
  <definedNames>
    <definedName name="OLE_LINK5" localSheetId="0">様式第５号!#REF!</definedName>
    <definedName name="_xlnm.Print_Area" localSheetId="7">'（参考）積算内訳表'!$A$1:$K$80</definedName>
    <definedName name="_xlnm.Print_Area" localSheetId="0">様式第５号!$A$1:$O$39</definedName>
    <definedName name="_xlnm.Print_Area" localSheetId="1">'様式第６号（県民提案型）１事業概要 '!$A$1:$I$41</definedName>
    <definedName name="_xlnm.Print_Area" localSheetId="2">'様式第６号（県民提案型）２事業概要別表 '!$A$1:$H$33</definedName>
    <definedName name="_xlnm.Print_Area" localSheetId="3">'様式第6号（県民提案型）３事業個別計画表 '!$A$1:$F$15</definedName>
    <definedName name="_xlnm.Print_Area" localSheetId="4">'様式第６号（県民提案型）４事業個別収支内訳 '!$A$1:$E$36</definedName>
    <definedName name="_xlnm.Print_Area" localSheetId="5">'様式第６号（県民提案型）５応募団体概要書'!$A$1:$O$29</definedName>
    <definedName name="_xlnm.Print_Area" localSheetId="6">'様式第７号（チェックシート）'!$A$1:$D$23</definedName>
    <definedName name="委託料">'（参考）積算内訳表'!$J$72:$J$74</definedName>
    <definedName name="印刷代">'（参考）積算内訳表'!$J$47:$J$51</definedName>
    <definedName name="使用料">'（参考）積算内訳表'!$J$63:$J$68</definedName>
    <definedName name="資材費">'（参考）積算内訳表'!$J$19:$J$26</definedName>
    <definedName name="消耗品費">'（参考）積算内訳表'!$J$30:$J$35</definedName>
    <definedName name="燃料費">'（参考）積算内訳表'!$J$39:$J$43</definedName>
    <definedName name="負担金">'（参考）積算内訳表'!$J$78:$J$80</definedName>
    <definedName name="報償費">'（参考）積算内訳表'!$J$5:$J$9</definedName>
    <definedName name="役務費">'（参考）積算内訳表'!$J$55:$J$59</definedName>
    <definedName name="旅費">'（参考）積算内訳表'!$J$13:$J$15</definedName>
  </definedNames>
  <calcPr calcId="162913"/>
</workbook>
</file>

<file path=xl/calcChain.xml><?xml version="1.0" encoding="utf-8"?>
<calcChain xmlns="http://schemas.openxmlformats.org/spreadsheetml/2006/main">
  <c r="D2" i="10" l="1"/>
  <c r="J1" i="16" l="1"/>
  <c r="E1" i="15"/>
  <c r="A1" i="14"/>
  <c r="H1" i="12"/>
  <c r="G50" i="16"/>
  <c r="H50" i="16" s="1"/>
  <c r="J50" i="16" s="1"/>
  <c r="D8" i="15" l="1"/>
  <c r="C6" i="17" l="1"/>
  <c r="B5" i="17"/>
  <c r="K6" i="17" l="1"/>
  <c r="R14" i="17"/>
  <c r="Q14" i="17" s="1"/>
  <c r="G8" i="16" l="1"/>
  <c r="H8" i="16" s="1"/>
  <c r="J8" i="16" s="1"/>
  <c r="G7" i="16"/>
  <c r="H7" i="16" s="1"/>
  <c r="J7" i="16" s="1"/>
  <c r="G42" i="16"/>
  <c r="H42" i="16" s="1"/>
  <c r="J42" i="16" s="1"/>
  <c r="G34" i="16"/>
  <c r="H34" i="16" s="1"/>
  <c r="J34" i="16" s="1"/>
  <c r="G33" i="16"/>
  <c r="H33" i="16" s="1"/>
  <c r="J33" i="16" s="1"/>
  <c r="G32" i="16"/>
  <c r="H32" i="16" s="1"/>
  <c r="J32" i="16" s="1"/>
  <c r="G80" i="16" l="1"/>
  <c r="H80" i="16" s="1"/>
  <c r="J80" i="16" s="1"/>
  <c r="G79" i="16"/>
  <c r="H79" i="16" s="1"/>
  <c r="J79" i="16" s="1"/>
  <c r="G78" i="16"/>
  <c r="H78" i="16" s="1"/>
  <c r="J78" i="16" s="1"/>
  <c r="D26" i="15" s="1"/>
  <c r="G74" i="16"/>
  <c r="H74" i="16" s="1"/>
  <c r="J74" i="16" s="1"/>
  <c r="G73" i="16"/>
  <c r="H73" i="16" s="1"/>
  <c r="J73" i="16" s="1"/>
  <c r="G72" i="16"/>
  <c r="H72" i="16" s="1"/>
  <c r="J72" i="16" s="1"/>
  <c r="D25" i="15" s="1"/>
  <c r="G68" i="16"/>
  <c r="H68" i="16" s="1"/>
  <c r="J68" i="16" s="1"/>
  <c r="G67" i="16"/>
  <c r="H67" i="16" s="1"/>
  <c r="J67" i="16" s="1"/>
  <c r="G66" i="16"/>
  <c r="H66" i="16" s="1"/>
  <c r="J66" i="16" s="1"/>
  <c r="G65" i="16"/>
  <c r="H65" i="16" s="1"/>
  <c r="J65" i="16" s="1"/>
  <c r="G64" i="16"/>
  <c r="H64" i="16" s="1"/>
  <c r="J64" i="16" s="1"/>
  <c r="G63" i="16"/>
  <c r="H63" i="16" s="1"/>
  <c r="J63" i="16" s="1"/>
  <c r="G59" i="16"/>
  <c r="H59" i="16" s="1"/>
  <c r="J59" i="16" s="1"/>
  <c r="G58" i="16"/>
  <c r="H58" i="16" s="1"/>
  <c r="J58" i="16" s="1"/>
  <c r="G57" i="16"/>
  <c r="H57" i="16" s="1"/>
  <c r="J57" i="16" s="1"/>
  <c r="G56" i="16"/>
  <c r="H56" i="16" s="1"/>
  <c r="J56" i="16" s="1"/>
  <c r="G55" i="16"/>
  <c r="H55" i="16" s="1"/>
  <c r="J55" i="16" s="1"/>
  <c r="G51" i="16"/>
  <c r="H51" i="16" s="1"/>
  <c r="J51" i="16" s="1"/>
  <c r="G49" i="16"/>
  <c r="H49" i="16" s="1"/>
  <c r="J49" i="16" s="1"/>
  <c r="G48" i="16"/>
  <c r="H48" i="16" s="1"/>
  <c r="J48" i="16" s="1"/>
  <c r="G47" i="16"/>
  <c r="H47" i="16" s="1"/>
  <c r="J47" i="16" s="1"/>
  <c r="G43" i="16"/>
  <c r="H43" i="16" s="1"/>
  <c r="J43" i="16" s="1"/>
  <c r="G41" i="16"/>
  <c r="H41" i="16" s="1"/>
  <c r="J41" i="16" s="1"/>
  <c r="G40" i="16"/>
  <c r="H40" i="16" s="1"/>
  <c r="J40" i="16" s="1"/>
  <c r="G39" i="16"/>
  <c r="H39" i="16" s="1"/>
  <c r="J39" i="16" s="1"/>
  <c r="G35" i="16"/>
  <c r="H35" i="16" s="1"/>
  <c r="J35" i="16" s="1"/>
  <c r="G31" i="16"/>
  <c r="H31" i="16" s="1"/>
  <c r="J31" i="16" s="1"/>
  <c r="G30" i="16"/>
  <c r="H30" i="16" s="1"/>
  <c r="J30" i="16" s="1"/>
  <c r="G26" i="16"/>
  <c r="H26" i="16" s="1"/>
  <c r="J26" i="16" s="1"/>
  <c r="G25" i="16"/>
  <c r="H25" i="16" s="1"/>
  <c r="J25" i="16" s="1"/>
  <c r="G24" i="16"/>
  <c r="H24" i="16" s="1"/>
  <c r="J24" i="16" s="1"/>
  <c r="G23" i="16"/>
  <c r="H23" i="16" s="1"/>
  <c r="J23" i="16" s="1"/>
  <c r="G22" i="16"/>
  <c r="H22" i="16" s="1"/>
  <c r="J22" i="16" s="1"/>
  <c r="G21" i="16"/>
  <c r="H21" i="16" s="1"/>
  <c r="J21" i="16" s="1"/>
  <c r="G20" i="16"/>
  <c r="H20" i="16" s="1"/>
  <c r="J20" i="16" s="1"/>
  <c r="G19" i="16"/>
  <c r="H19" i="16" s="1"/>
  <c r="J19" i="16" s="1"/>
  <c r="F17" i="16"/>
  <c r="G15" i="16"/>
  <c r="H15" i="16" s="1"/>
  <c r="J15" i="16" s="1"/>
  <c r="G14" i="16"/>
  <c r="H14" i="16" s="1"/>
  <c r="J14" i="16" s="1"/>
  <c r="G13" i="16"/>
  <c r="H13" i="16" s="1"/>
  <c r="J13" i="16" s="1"/>
  <c r="G9" i="16"/>
  <c r="H9" i="16" s="1"/>
  <c r="J9" i="16" s="1"/>
  <c r="G6" i="16"/>
  <c r="H6" i="16" s="1"/>
  <c r="J6" i="16" s="1"/>
  <c r="G5" i="16"/>
  <c r="H5" i="16" s="1"/>
  <c r="J5" i="16" s="1"/>
  <c r="D16" i="15" s="1"/>
  <c r="D21" i="15" l="1"/>
  <c r="D19" i="15"/>
  <c r="D24" i="15"/>
  <c r="D18" i="15"/>
  <c r="D20" i="15"/>
  <c r="D17" i="15"/>
  <c r="D23" i="15"/>
  <c r="J2" i="16"/>
  <c r="J3" i="16" s="1"/>
  <c r="I3" i="11" l="1"/>
  <c r="D31" i="15"/>
  <c r="F11" i="14"/>
  <c r="E11" i="14"/>
  <c r="D22" i="15" l="1"/>
  <c r="D27" i="15" s="1"/>
  <c r="D32" i="15" l="1"/>
</calcChain>
</file>

<file path=xl/comments1.xml><?xml version="1.0" encoding="utf-8"?>
<comments xmlns="http://schemas.openxmlformats.org/spreadsheetml/2006/main">
  <authors>
    <author>Windows ユーザー</author>
  </authors>
  <commentList>
    <comment ref="J8" authorId="0" shapeId="0">
      <text>
        <r>
          <rPr>
            <b/>
            <sz val="9"/>
            <color indexed="81"/>
            <rFont val="MS P ゴシック"/>
            <family val="3"/>
            <charset val="128"/>
          </rPr>
          <t>団体の名称を入力してくださ</t>
        </r>
      </text>
    </comment>
  </commentList>
</comments>
</file>

<file path=xl/comments2.xml><?xml version="1.0" encoding="utf-8"?>
<comments xmlns="http://schemas.openxmlformats.org/spreadsheetml/2006/main">
  <authors>
    <author>Windows ユーザー</author>
  </authors>
  <commentList>
    <comment ref="C6" authorId="0" shapeId="0">
      <text>
        <r>
          <rPr>
            <b/>
            <sz val="9"/>
            <color indexed="81"/>
            <rFont val="MS P ゴシック"/>
            <family val="3"/>
            <charset val="128"/>
          </rPr>
          <t>プルダウンから選択してください</t>
        </r>
      </text>
    </comment>
    <comment ref="C13" authorId="0" shapeId="0">
      <text>
        <r>
          <rPr>
            <b/>
            <sz val="9"/>
            <color indexed="81"/>
            <rFont val="MS P ゴシック"/>
            <family val="3"/>
            <charset val="128"/>
          </rPr>
          <t>プルダウンから選択してください</t>
        </r>
      </text>
    </comment>
    <comment ref="C18" authorId="0" shapeId="0">
      <text>
        <r>
          <rPr>
            <b/>
            <sz val="9"/>
            <color indexed="81"/>
            <rFont val="MS P ゴシック"/>
            <family val="3"/>
            <charset val="128"/>
          </rPr>
          <t>プルダウンから選択してください</t>
        </r>
      </text>
    </comment>
    <comment ref="I18" authorId="0" shapeId="0">
      <text>
        <r>
          <rPr>
            <b/>
            <sz val="9"/>
            <color indexed="81"/>
            <rFont val="MS P ゴシック"/>
            <family val="3"/>
            <charset val="128"/>
          </rPr>
          <t>直近5年間の参加回数を入力してください</t>
        </r>
      </text>
    </comment>
    <comment ref="E22" authorId="0" shapeId="0">
      <text>
        <r>
          <rPr>
            <b/>
            <sz val="9"/>
            <color indexed="81"/>
            <rFont val="MS P ゴシック"/>
            <family val="3"/>
            <charset val="128"/>
          </rPr>
          <t>プルダウンから選択してください</t>
        </r>
      </text>
    </comment>
    <comment ref="G22" authorId="0" shapeId="0">
      <text>
        <r>
          <rPr>
            <b/>
            <sz val="9"/>
            <color indexed="81"/>
            <rFont val="MS P ゴシック"/>
            <family val="3"/>
            <charset val="128"/>
          </rPr>
          <t>プルダウンから選択してください</t>
        </r>
      </text>
    </comment>
    <comment ref="C28" authorId="0" shapeId="0">
      <text>
        <r>
          <rPr>
            <b/>
            <sz val="9"/>
            <color indexed="81"/>
            <rFont val="MS P ゴシック"/>
            <family val="3"/>
            <charset val="128"/>
          </rPr>
          <t>プルダウンから選択してください</t>
        </r>
      </text>
    </comment>
    <comment ref="C36" authorId="0" shapeId="0">
      <text>
        <r>
          <rPr>
            <b/>
            <sz val="9"/>
            <color indexed="81"/>
            <rFont val="MS P ゴシック"/>
            <family val="3"/>
            <charset val="128"/>
          </rPr>
          <t>事業開始日を入力してください</t>
        </r>
      </text>
    </comment>
    <comment ref="G36" authorId="0" shapeId="0">
      <text>
        <r>
          <rPr>
            <b/>
            <sz val="9"/>
            <color indexed="81"/>
            <rFont val="MS P ゴシック"/>
            <family val="3"/>
            <charset val="128"/>
          </rPr>
          <t>事業完了予定日を入力してください</t>
        </r>
      </text>
    </comment>
  </commentList>
</comments>
</file>

<file path=xl/comments3.xml><?xml version="1.0" encoding="utf-8"?>
<comments xmlns="http://schemas.openxmlformats.org/spreadsheetml/2006/main">
  <authors>
    <author>Windows ユーザー</author>
  </authors>
  <commentList>
    <comment ref="B8" authorId="0" shapeId="0">
      <text>
        <r>
          <rPr>
            <b/>
            <sz val="9"/>
            <color indexed="81"/>
            <rFont val="MS P ゴシック"/>
            <family val="3"/>
            <charset val="128"/>
          </rPr>
          <t>プルダウンから選択してください</t>
        </r>
      </text>
    </comment>
    <comment ref="B9" authorId="0" shapeId="0">
      <text>
        <r>
          <rPr>
            <b/>
            <sz val="9"/>
            <color indexed="81"/>
            <rFont val="MS P ゴシック"/>
            <family val="3"/>
            <charset val="128"/>
          </rPr>
          <t>プルダウンから選択してください</t>
        </r>
      </text>
    </comment>
    <comment ref="B10" authorId="0" shapeId="0">
      <text>
        <r>
          <rPr>
            <b/>
            <sz val="9"/>
            <color indexed="81"/>
            <rFont val="MS P ゴシック"/>
            <family val="3"/>
            <charset val="128"/>
          </rPr>
          <t>プルダウンから選択してください</t>
        </r>
      </text>
    </comment>
    <comment ref="B11" authorId="0" shapeId="0">
      <text>
        <r>
          <rPr>
            <b/>
            <sz val="9"/>
            <color indexed="81"/>
            <rFont val="MS P ゴシック"/>
            <family val="3"/>
            <charset val="128"/>
          </rPr>
          <t>プルダウンから選択してください</t>
        </r>
      </text>
    </comment>
    <comment ref="B12" authorId="0" shapeId="0">
      <text>
        <r>
          <rPr>
            <b/>
            <sz val="9"/>
            <color indexed="81"/>
            <rFont val="MS P ゴシック"/>
            <family val="3"/>
            <charset val="128"/>
          </rPr>
          <t>プルダウンから選択してください</t>
        </r>
      </text>
    </comment>
    <comment ref="B14" authorId="0" shapeId="0">
      <text>
        <r>
          <rPr>
            <b/>
            <sz val="9"/>
            <color indexed="81"/>
            <rFont val="MS P ゴシック"/>
            <family val="3"/>
            <charset val="128"/>
          </rPr>
          <t>プルダウンから選択してください</t>
        </r>
      </text>
    </comment>
    <comment ref="B18" authorId="0" shapeId="0">
      <text>
        <r>
          <rPr>
            <b/>
            <sz val="9"/>
            <color indexed="81"/>
            <rFont val="MS P ゴシック"/>
            <family val="3"/>
            <charset val="128"/>
          </rPr>
          <t>プルダウンから選択してください</t>
        </r>
      </text>
    </comment>
    <comment ref="B19" authorId="0" shapeId="0">
      <text>
        <r>
          <rPr>
            <b/>
            <sz val="9"/>
            <color indexed="81"/>
            <rFont val="MS P ゴシック"/>
            <family val="3"/>
            <charset val="128"/>
          </rPr>
          <t>プルダウンから選択してください</t>
        </r>
      </text>
    </comment>
    <comment ref="E20" authorId="0" shapeId="0">
      <text>
        <r>
          <rPr>
            <b/>
            <sz val="9"/>
            <color indexed="81"/>
            <rFont val="MS P ゴシック"/>
            <family val="3"/>
            <charset val="128"/>
          </rPr>
          <t>連携する学校名を入力してください</t>
        </r>
      </text>
    </comment>
    <comment ref="E21" authorId="0" shapeId="0">
      <text>
        <r>
          <rPr>
            <b/>
            <sz val="9"/>
            <color indexed="81"/>
            <rFont val="MS P ゴシック"/>
            <family val="3"/>
            <charset val="128"/>
          </rPr>
          <t>連携する団体名を入力してください</t>
        </r>
      </text>
    </comment>
    <comment ref="B22" authorId="0" shapeId="0">
      <text>
        <r>
          <rPr>
            <b/>
            <sz val="9"/>
            <color indexed="81"/>
            <rFont val="MS P ゴシック"/>
            <family val="3"/>
            <charset val="128"/>
          </rPr>
          <t>プルダウンから選択してください</t>
        </r>
      </text>
    </comment>
    <comment ref="B23" authorId="0" shapeId="0">
      <text>
        <r>
          <rPr>
            <b/>
            <sz val="9"/>
            <color indexed="81"/>
            <rFont val="MS P ゴシック"/>
            <family val="3"/>
            <charset val="128"/>
          </rPr>
          <t>プルダウンから選択してください</t>
        </r>
      </text>
    </comment>
    <comment ref="B24" authorId="0" shapeId="0">
      <text>
        <r>
          <rPr>
            <b/>
            <sz val="9"/>
            <color indexed="81"/>
            <rFont val="MS P ゴシック"/>
            <family val="3"/>
            <charset val="128"/>
          </rPr>
          <t>プルダウンから選択してください</t>
        </r>
      </text>
    </comment>
  </commentList>
</comments>
</file>

<file path=xl/comments4.xml><?xml version="1.0" encoding="utf-8"?>
<comments xmlns="http://schemas.openxmlformats.org/spreadsheetml/2006/main">
  <authors>
    <author>Windows ユーザー</author>
  </authors>
  <commentList>
    <comment ref="D16" authorId="0" shapeId="0">
      <text>
        <r>
          <rPr>
            <b/>
            <sz val="9"/>
            <color indexed="81"/>
            <rFont val="MS P ゴシック"/>
            <family val="3"/>
            <charset val="128"/>
          </rPr>
          <t>（参考）積算内訳表とリンクしています。
別途積算する場合は、本表に直接金額と積算基礎を入力してください。</t>
        </r>
      </text>
    </comment>
  </commentList>
</comments>
</file>

<file path=xl/comments5.xml><?xml version="1.0" encoding="utf-8"?>
<comments xmlns="http://schemas.openxmlformats.org/spreadsheetml/2006/main">
  <authors>
    <author>Windows ユーザー</author>
  </authors>
  <commentList>
    <comment ref="B5" authorId="0" shapeId="0">
      <text>
        <r>
          <rPr>
            <b/>
            <sz val="9"/>
            <color indexed="81"/>
            <rFont val="MS P ゴシック"/>
            <family val="3"/>
            <charset val="128"/>
          </rPr>
          <t>様式第1号にリンクしています</t>
        </r>
      </text>
    </comment>
    <comment ref="C6" authorId="0" shapeId="0">
      <text>
        <r>
          <rPr>
            <b/>
            <sz val="9"/>
            <color indexed="81"/>
            <rFont val="MS P ゴシック"/>
            <family val="3"/>
            <charset val="128"/>
          </rPr>
          <t>様式第1号にリンクしています</t>
        </r>
      </text>
    </comment>
    <comment ref="K6" authorId="0" shapeId="0">
      <text>
        <r>
          <rPr>
            <b/>
            <sz val="9"/>
            <color indexed="81"/>
            <rFont val="MS P ゴシック"/>
            <family val="3"/>
            <charset val="128"/>
          </rPr>
          <t>様式第1号にリンクしています</t>
        </r>
      </text>
    </comment>
    <comment ref="B9" authorId="0" shapeId="0">
      <text>
        <r>
          <rPr>
            <b/>
            <sz val="9"/>
            <color indexed="81"/>
            <rFont val="MS P ゴシック"/>
            <family val="3"/>
            <charset val="128"/>
          </rPr>
          <t>選択してください</t>
        </r>
      </text>
    </comment>
    <comment ref="N9" authorId="0" shapeId="0">
      <text>
        <r>
          <rPr>
            <b/>
            <sz val="9"/>
            <color indexed="81"/>
            <rFont val="MS P ゴシック"/>
            <family val="3"/>
            <charset val="128"/>
          </rPr>
          <t>会員数（構成員数）を入力してください</t>
        </r>
      </text>
    </comment>
    <comment ref="E14" authorId="0" shapeId="0">
      <text>
        <r>
          <rPr>
            <b/>
            <sz val="9"/>
            <color indexed="81"/>
            <rFont val="MS P ゴシック"/>
            <family val="3"/>
            <charset val="128"/>
          </rPr>
          <t>会員の会費または参加の参加費などの収入がある場合は「あり」を、ない場合は「なし」を選択してください</t>
        </r>
      </text>
    </comment>
  </commentList>
</comments>
</file>

<file path=xl/comments6.xml><?xml version="1.0" encoding="utf-8"?>
<comments xmlns="http://schemas.openxmlformats.org/spreadsheetml/2006/main">
  <authors>
    <author>Windows ユーザー</author>
  </authors>
  <commentList>
    <comment ref="D5" authorId="0" shapeId="0">
      <text>
        <r>
          <rPr>
            <b/>
            <sz val="9"/>
            <color indexed="81"/>
            <rFont val="MS P ゴシック"/>
            <family val="3"/>
            <charset val="128"/>
          </rPr>
          <t>プルダウンから選択してください</t>
        </r>
      </text>
    </comment>
    <comment ref="D6" authorId="0" shapeId="0">
      <text>
        <r>
          <rPr>
            <b/>
            <sz val="9"/>
            <color indexed="81"/>
            <rFont val="MS P ゴシック"/>
            <family val="3"/>
            <charset val="128"/>
          </rPr>
          <t>プルダウンから選択してください</t>
        </r>
      </text>
    </comment>
    <comment ref="D7" authorId="0" shapeId="0">
      <text>
        <r>
          <rPr>
            <b/>
            <sz val="9"/>
            <color indexed="81"/>
            <rFont val="MS P ゴシック"/>
            <family val="3"/>
            <charset val="128"/>
          </rPr>
          <t>プルダウンから選択してください</t>
        </r>
      </text>
    </comment>
    <comment ref="D8" authorId="0" shapeId="0">
      <text>
        <r>
          <rPr>
            <b/>
            <sz val="9"/>
            <color indexed="81"/>
            <rFont val="MS P ゴシック"/>
            <family val="3"/>
            <charset val="128"/>
          </rPr>
          <t>プルダウンから選択してください</t>
        </r>
      </text>
    </comment>
    <comment ref="D9" authorId="0" shapeId="0">
      <text>
        <r>
          <rPr>
            <b/>
            <sz val="9"/>
            <color indexed="81"/>
            <rFont val="MS P ゴシック"/>
            <family val="3"/>
            <charset val="128"/>
          </rPr>
          <t>プルダウンから選択してください</t>
        </r>
      </text>
    </comment>
    <comment ref="D10" authorId="0" shapeId="0">
      <text>
        <r>
          <rPr>
            <b/>
            <sz val="9"/>
            <color indexed="81"/>
            <rFont val="MS P ゴシック"/>
            <family val="3"/>
            <charset val="128"/>
          </rPr>
          <t>プルダウンから選択してください</t>
        </r>
      </text>
    </comment>
    <comment ref="D11" authorId="0" shapeId="0">
      <text>
        <r>
          <rPr>
            <b/>
            <sz val="9"/>
            <color indexed="81"/>
            <rFont val="MS P ゴシック"/>
            <family val="3"/>
            <charset val="128"/>
          </rPr>
          <t>プルダウンから選択してください</t>
        </r>
      </text>
    </comment>
    <comment ref="D12" authorId="0" shapeId="0">
      <text>
        <r>
          <rPr>
            <b/>
            <sz val="9"/>
            <color indexed="81"/>
            <rFont val="MS P ゴシック"/>
            <family val="3"/>
            <charset val="128"/>
          </rPr>
          <t>プルダウンから選択してください</t>
        </r>
      </text>
    </comment>
    <comment ref="D13" authorId="0" shapeId="0">
      <text>
        <r>
          <rPr>
            <b/>
            <sz val="9"/>
            <color indexed="81"/>
            <rFont val="MS P ゴシック"/>
            <family val="3"/>
            <charset val="128"/>
          </rPr>
          <t>プルダウンから選択してください</t>
        </r>
      </text>
    </comment>
    <comment ref="D14" authorId="0" shapeId="0">
      <text>
        <r>
          <rPr>
            <b/>
            <sz val="9"/>
            <color indexed="81"/>
            <rFont val="MS P ゴシック"/>
            <family val="3"/>
            <charset val="128"/>
          </rPr>
          <t>プルダウンから選択してください</t>
        </r>
      </text>
    </comment>
    <comment ref="D15" authorId="0" shapeId="0">
      <text>
        <r>
          <rPr>
            <b/>
            <sz val="9"/>
            <color indexed="81"/>
            <rFont val="MS P ゴシック"/>
            <family val="3"/>
            <charset val="128"/>
          </rPr>
          <t>プルダウンから選択してください</t>
        </r>
      </text>
    </comment>
    <comment ref="D16" authorId="0" shapeId="0">
      <text>
        <r>
          <rPr>
            <b/>
            <sz val="9"/>
            <color indexed="81"/>
            <rFont val="MS P ゴシック"/>
            <family val="3"/>
            <charset val="128"/>
          </rPr>
          <t>プルダウンから選択してください</t>
        </r>
      </text>
    </comment>
    <comment ref="D17" authorId="0" shapeId="0">
      <text>
        <r>
          <rPr>
            <b/>
            <sz val="9"/>
            <color indexed="81"/>
            <rFont val="MS P ゴシック"/>
            <family val="3"/>
            <charset val="128"/>
          </rPr>
          <t>プルダウンから選択してください</t>
        </r>
      </text>
    </comment>
    <comment ref="D18" authorId="0" shapeId="0">
      <text>
        <r>
          <rPr>
            <b/>
            <sz val="9"/>
            <color indexed="81"/>
            <rFont val="MS P ゴシック"/>
            <family val="3"/>
            <charset val="128"/>
          </rPr>
          <t>プルダウンから選択してください</t>
        </r>
      </text>
    </comment>
    <comment ref="D19" authorId="0" shapeId="0">
      <text>
        <r>
          <rPr>
            <b/>
            <sz val="9"/>
            <color indexed="81"/>
            <rFont val="MS P ゴシック"/>
            <family val="3"/>
            <charset val="128"/>
          </rPr>
          <t>プルダウンから選択してください</t>
        </r>
      </text>
    </comment>
    <comment ref="D20" authorId="0" shapeId="0">
      <text>
        <r>
          <rPr>
            <b/>
            <sz val="9"/>
            <color indexed="81"/>
            <rFont val="MS P ゴシック"/>
            <family val="3"/>
            <charset val="128"/>
          </rPr>
          <t>プルダウンから選択してください</t>
        </r>
      </text>
    </comment>
  </commentList>
</comments>
</file>

<file path=xl/sharedStrings.xml><?xml version="1.0" encoding="utf-8"?>
<sst xmlns="http://schemas.openxmlformats.org/spreadsheetml/2006/main" count="438" uniqueCount="282">
  <si>
    <t>事業項目</t>
  </si>
  <si>
    <t>事 業 名</t>
  </si>
  <si>
    <t>交付対象経費</t>
  </si>
  <si>
    <t>対象外経費</t>
  </si>
  <si>
    <t>小　計</t>
  </si>
  <si>
    <t>（概要）</t>
  </si>
  <si>
    <t>事業等ＰＲ方法</t>
  </si>
  <si>
    <t>（事業実施状況ＰＲ方法を記入）</t>
  </si>
  <si>
    <t>（やまがた緑環境税趣旨等のＰＲ方法を記入）</t>
  </si>
  <si>
    <t>有・無</t>
  </si>
  <si>
    <t>SNS活用</t>
  </si>
  <si>
    <t>有　・　無</t>
  </si>
  <si>
    <t>HPタイトル</t>
  </si>
  <si>
    <t>例）みどり自然課HP</t>
  </si>
  <si>
    <t>URL</t>
  </si>
  <si>
    <t>SNS名</t>
  </si>
  <si>
    <t>例）Twitter</t>
  </si>
  <si>
    <t>例）＠midorishizennka</t>
  </si>
  <si>
    <t>事業実施予定期間</t>
  </si>
  <si>
    <t>（注）</t>
  </si>
  <si>
    <t>地域特性</t>
  </si>
  <si>
    <t>（地域資源や地域特性等を活かした活動の場合、その関連を記入）</t>
  </si>
  <si>
    <t>事業効果</t>
  </si>
  <si>
    <t>（波及効果等を具体的に記入）</t>
  </si>
  <si>
    <t>事業継続の理由</t>
  </si>
  <si>
    <t>（理由）</t>
  </si>
  <si>
    <t>実施場所</t>
  </si>
  <si>
    <t>事業内容</t>
  </si>
  <si>
    <t>うち事業実施主体構成員数</t>
  </si>
  <si>
    <t>例）下刈り</t>
  </si>
  <si>
    <t>0.5ha</t>
  </si>
  <si>
    <t>例）森づくり学習会</t>
  </si>
  <si>
    <t>１回</t>
  </si>
  <si>
    <t>計</t>
  </si>
  <si>
    <t>　　①　活動の指導者や講師、役務費、委託料の対象となる作業者</t>
  </si>
  <si>
    <t>費　目</t>
  </si>
  <si>
    <t>積算基礎</t>
  </si>
  <si>
    <t>報償費</t>
  </si>
  <si>
    <t>旅　費</t>
  </si>
  <si>
    <t>需用費</t>
  </si>
  <si>
    <t>資材費</t>
  </si>
  <si>
    <t>消耗品費</t>
  </si>
  <si>
    <t>燃料費</t>
  </si>
  <si>
    <t>印刷代</t>
  </si>
  <si>
    <t>役務費</t>
  </si>
  <si>
    <t>使用料</t>
  </si>
  <si>
    <t>委託料</t>
  </si>
  <si>
    <t>負担金</t>
  </si>
  <si>
    <t>合　　計</t>
  </si>
  <si>
    <t>チェック項目</t>
  </si>
  <si>
    <t>ﾁｪｯｸ</t>
  </si>
  <si>
    <t>事業の要件</t>
  </si>
  <si>
    <t>やまがた緑環境税条例及びやまがた緑環境税基金条例の目的（森林の有する公益的機能の維持増進及び持続的な発揮に関する施策）に合致している。</t>
  </si>
  <si>
    <t>他の補助金、交付金、負担金その他の財政的援助を受けている、又は受ける見込みのある事業ではない。</t>
  </si>
  <si>
    <t>個人又は特定の事業者の利益、若しくは政治又は宗教的宣伝を目的とした事業ではない。</t>
  </si>
  <si>
    <t>各種法令に違反していない。</t>
  </si>
  <si>
    <t>事業の実施場所が県内である。（土地所有者等の同意を得ており、事業実施が可能）</t>
  </si>
  <si>
    <t>主たる活動が施設又は設備の整備とみなされる事業ではない。</t>
  </si>
  <si>
    <t>主たる活動が物品の購入や設置及び展示、贈呈のみとみなされる事業でない。</t>
  </si>
  <si>
    <t>地域と協働による実施が可能にも関わらず委託している事業でない。</t>
  </si>
  <si>
    <t>団体の要件</t>
  </si>
  <si>
    <t>対象事業の会計及び経理を明確に行い、報告することができる。</t>
  </si>
  <si>
    <t>暴力団員等がその事業活動を支配するもの又は暴力団員等をその業務に従事させ、若しくは当該業務の補助者として使用するおそれのあるものではない。</t>
  </si>
  <si>
    <t>※１　専門業者等には、地域で森づくり活動に取り組む団体等は含まない。　</t>
  </si>
  <si>
    <t>事業の目的
及び概要</t>
    <rPh sb="6" eb="7">
      <t>オヨ</t>
    </rPh>
    <rPh sb="8" eb="10">
      <t>ガイヨウ</t>
    </rPh>
    <phoneticPr fontId="34"/>
  </si>
  <si>
    <t>次年度以降の
事業展開予定</t>
    <rPh sb="7" eb="9">
      <t>ジギョウ</t>
    </rPh>
    <rPh sb="9" eb="11">
      <t>テンカイ</t>
    </rPh>
    <rPh sb="11" eb="13">
      <t>ヨテイ</t>
    </rPh>
    <phoneticPr fontId="34"/>
  </si>
  <si>
    <t>　・イ　中長期的な計画に基づくもの　</t>
    <phoneticPr fontId="34"/>
  </si>
  <si>
    <t>　　　例）　今後３年間の詳細な事業計画（提出必要）</t>
    <phoneticPr fontId="34"/>
  </si>
  <si>
    <t>　・ロ　年々広がりをみせるもの　</t>
    <phoneticPr fontId="34"/>
  </si>
  <si>
    <t>　　　例）　毎年新しい人が参加する事業、SNS等を用いて広く事業を周知している事業</t>
    <phoneticPr fontId="34"/>
  </si>
  <si>
    <t>　・ハ　実施主体の自助努力が認められるなどの発展性のある活動　</t>
    <phoneticPr fontId="34"/>
  </si>
  <si>
    <t>　　　例）　会費等により自己資金が確保されている事業</t>
    <phoneticPr fontId="34"/>
  </si>
  <si>
    <t>（具体的な内容を記入）</t>
    <phoneticPr fontId="34"/>
  </si>
  <si>
    <t xml:space="preserve">　                                    </t>
    <phoneticPr fontId="34"/>
  </si>
  <si>
    <t>関係書類を添付して応募します。</t>
    <phoneticPr fontId="34"/>
  </si>
  <si>
    <r>
      <rPr>
        <sz val="11"/>
        <color rgb="FF000000"/>
        <rFont val="ＭＳ ゴシック"/>
        <family val="3"/>
        <charset val="128"/>
      </rPr>
      <t>SNS名、アカウントID</t>
    </r>
    <r>
      <rPr>
        <sz val="10.5"/>
        <color rgb="FF000000"/>
        <rFont val="ＭＳ ゴシック"/>
        <family val="3"/>
        <charset val="128"/>
      </rPr>
      <t xml:space="preserve">
（※SNS活用有の場合）</t>
    </r>
    <phoneticPr fontId="34"/>
  </si>
  <si>
    <t>安全管理体制又
は安全管理手法</t>
    <phoneticPr fontId="34"/>
  </si>
  <si>
    <t>目 標
参 加
人 数</t>
    <rPh sb="4" eb="5">
      <t>サン</t>
    </rPh>
    <rPh sb="6" eb="7">
      <t>カ</t>
    </rPh>
    <rPh sb="8" eb="9">
      <t>ニン</t>
    </rPh>
    <rPh sb="10" eb="11">
      <t>カズ</t>
    </rPh>
    <phoneticPr fontId="34"/>
  </si>
  <si>
    <t>実 施
時 期</t>
    <rPh sb="4" eb="5">
      <t>ジ</t>
    </rPh>
    <rPh sb="6" eb="7">
      <t>キ</t>
    </rPh>
    <phoneticPr fontId="34"/>
  </si>
  <si>
    <r>
      <t>該当するチェック欄に</t>
    </r>
    <r>
      <rPr>
        <sz val="12"/>
        <color theme="1"/>
        <rFont val="Segoe UI Symbol"/>
        <family val="2"/>
      </rPr>
      <t>✔</t>
    </r>
    <r>
      <rPr>
        <sz val="12"/>
        <color theme="1"/>
        <rFont val="ＭＳ 明朝"/>
        <family val="1"/>
        <charset val="128"/>
      </rPr>
      <t>を記入する。</t>
    </r>
  </si>
  <si>
    <t>※２　普及啓発の内容は、事業参加者、地域住民、その他直接事業に参加していない第三者への周知や県が
    行う事業実施前後の情報提供、やまがたの森づくり発表会での発表のことをいう。</t>
    <phoneticPr fontId="34"/>
  </si>
  <si>
    <t>令和　年　月　日</t>
    <rPh sb="0" eb="2">
      <t>レイワ</t>
    </rPh>
    <rPh sb="3" eb="4">
      <t>ネン</t>
    </rPh>
    <rPh sb="5" eb="6">
      <t>ガツ</t>
    </rPh>
    <rPh sb="7" eb="8">
      <t>ニチ</t>
    </rPh>
    <phoneticPr fontId="34"/>
  </si>
  <si>
    <t>番　　　号</t>
    <rPh sb="0" eb="1">
      <t>バン</t>
    </rPh>
    <rPh sb="4" eb="5">
      <t>ゴウ</t>
    </rPh>
    <phoneticPr fontId="34"/>
  </si>
  <si>
    <t>該当する場合は✔を付ける</t>
  </si>
  <si>
    <t>直近５年間に森づくり発表会への参加がある。</t>
  </si>
  <si>
    <t>前年度ＳＮＳや広報誌を活用して情報発信をしている。</t>
    <phoneticPr fontId="34"/>
  </si>
  <si>
    <t>□</t>
  </si>
  <si>
    <t>該当する場合は✔を付ける</t>
    <phoneticPr fontId="34"/>
  </si>
  <si>
    <t>救急箱を準備する。</t>
    <phoneticPr fontId="34"/>
  </si>
  <si>
    <t>緊急連絡体制図を作成する。</t>
    <phoneticPr fontId="34"/>
  </si>
  <si>
    <t>傷害保険に加入する。</t>
    <phoneticPr fontId="34"/>
  </si>
  <si>
    <t>看護師、保健師を配置する。</t>
    <phoneticPr fontId="34"/>
  </si>
  <si>
    <t>直近５年間に（公財）やまがた森林と緑の推進機構の安全研修会に参加。</t>
    <phoneticPr fontId="34"/>
  </si>
  <si>
    <t>草刈機、チェンソーの安全講習に参加した者がいる</t>
    <phoneticPr fontId="34"/>
  </si>
  <si>
    <t>～</t>
    <phoneticPr fontId="34"/>
  </si>
  <si>
    <t>　</t>
    <phoneticPr fontId="34"/>
  </si>
  <si>
    <t>その他（上記以外のものや受講の予定があれば記載）</t>
    <phoneticPr fontId="34"/>
  </si>
  <si>
    <t>（　　　　　　　　　　　　　　　　　　　　　　　　　　　　）</t>
    <phoneticPr fontId="34"/>
  </si>
  <si>
    <t>連携・協力団体</t>
    <phoneticPr fontId="34"/>
  </si>
  <si>
    <t>（３年を超えて継続する場合、その理由を記入）</t>
  </si>
  <si>
    <t>該当する場合は✔を付ける</t>
    <phoneticPr fontId="34"/>
  </si>
  <si>
    <t>□</t>
    <phoneticPr fontId="34"/>
  </si>
  <si>
    <t>次年度以降の活動計画があり、連携する団体や参加者が増えていくことが見込める。（別添で計画書添付）</t>
    <phoneticPr fontId="34"/>
  </si>
  <si>
    <t>地域に根差した活動として継続される可能性が高い</t>
    <phoneticPr fontId="34"/>
  </si>
  <si>
    <t>・連携している学校名（</t>
    <phoneticPr fontId="34"/>
  </si>
  <si>
    <t>)</t>
    <phoneticPr fontId="34"/>
  </si>
  <si>
    <t>・連携している団体名（</t>
    <rPh sb="7" eb="9">
      <t>ダンタイ</t>
    </rPh>
    <phoneticPr fontId="34"/>
  </si>
  <si>
    <t>１　継続</t>
    <phoneticPr fontId="34"/>
  </si>
  <si>
    <t>山形県知事　吉村　美栄子　殿</t>
    <rPh sb="6" eb="8">
      <t>ヨシムラ</t>
    </rPh>
    <rPh sb="9" eb="12">
      <t>ミエコ</t>
    </rPh>
    <phoneticPr fontId="34"/>
  </si>
  <si>
    <t>市町村</t>
    <rPh sb="0" eb="3">
      <t>シチョウソン</t>
    </rPh>
    <phoneticPr fontId="34"/>
  </si>
  <si>
    <t>イ・ロ・ハ（3年以内）</t>
  </si>
  <si>
    <t>申請額計</t>
    <rPh sb="0" eb="3">
      <t>シンセイガク</t>
    </rPh>
    <rPh sb="3" eb="4">
      <t>ケイ</t>
    </rPh>
    <phoneticPr fontId="34"/>
  </si>
  <si>
    <t>報償費</t>
    <rPh sb="0" eb="3">
      <t>ホウショウヒ</t>
    </rPh>
    <phoneticPr fontId="34"/>
  </si>
  <si>
    <t>名称</t>
    <rPh sb="0" eb="2">
      <t>メイショウ</t>
    </rPh>
    <phoneticPr fontId="34"/>
  </si>
  <si>
    <t>内容</t>
    <rPh sb="0" eb="2">
      <t>ナイヨウ</t>
    </rPh>
    <phoneticPr fontId="34"/>
  </si>
  <si>
    <t>数量</t>
    <rPh sb="0" eb="2">
      <t>スウリョウ</t>
    </rPh>
    <phoneticPr fontId="34"/>
  </si>
  <si>
    <t>単位</t>
    <rPh sb="0" eb="2">
      <t>タンイ</t>
    </rPh>
    <phoneticPr fontId="34"/>
  </si>
  <si>
    <t>標準単価</t>
    <rPh sb="0" eb="4">
      <t>ヒョウジュンタンカ</t>
    </rPh>
    <phoneticPr fontId="34"/>
  </si>
  <si>
    <t>見積単価
(要見積書)</t>
    <rPh sb="0" eb="2">
      <t>ミツ</t>
    </rPh>
    <rPh sb="2" eb="4">
      <t>タンカ</t>
    </rPh>
    <rPh sb="6" eb="7">
      <t>ヨウ</t>
    </rPh>
    <rPh sb="7" eb="10">
      <t>ミツモリショ</t>
    </rPh>
    <phoneticPr fontId="34"/>
  </si>
  <si>
    <t>適用単価</t>
    <rPh sb="0" eb="2">
      <t>テキヨウ</t>
    </rPh>
    <rPh sb="2" eb="4">
      <t>タンカ</t>
    </rPh>
    <phoneticPr fontId="34"/>
  </si>
  <si>
    <t>金額</t>
    <rPh sb="0" eb="2">
      <t>キンガク</t>
    </rPh>
    <phoneticPr fontId="34"/>
  </si>
  <si>
    <t>調整額</t>
    <rPh sb="0" eb="3">
      <t>チョウセイガク</t>
    </rPh>
    <phoneticPr fontId="34"/>
  </si>
  <si>
    <t>申請額</t>
    <rPh sb="0" eb="3">
      <t>シンセイガク</t>
    </rPh>
    <phoneticPr fontId="34"/>
  </si>
  <si>
    <t>外部講師</t>
    <rPh sb="0" eb="4">
      <t>ガイブコウシ</t>
    </rPh>
    <phoneticPr fontId="34"/>
  </si>
  <si>
    <t>人</t>
    <rPh sb="0" eb="1">
      <t>ニン</t>
    </rPh>
    <phoneticPr fontId="34"/>
  </si>
  <si>
    <t>学識経験者</t>
    <rPh sb="0" eb="5">
      <t>ガクシキケイケンシャ</t>
    </rPh>
    <phoneticPr fontId="34"/>
  </si>
  <si>
    <t>旅費</t>
    <rPh sb="0" eb="2">
      <t>リョヒ</t>
    </rPh>
    <phoneticPr fontId="34"/>
  </si>
  <si>
    <t>km</t>
    <phoneticPr fontId="34"/>
  </si>
  <si>
    <t>木製プレートL</t>
    <rPh sb="0" eb="2">
      <t>モクセイ</t>
    </rPh>
    <phoneticPr fontId="34"/>
  </si>
  <si>
    <t>税普及啓発用（600㎜×200㎜×10㎜）</t>
    <rPh sb="0" eb="1">
      <t>ゼイ</t>
    </rPh>
    <rPh sb="1" eb="6">
      <t>フキュウケイハツヨウ</t>
    </rPh>
    <phoneticPr fontId="34"/>
  </si>
  <si>
    <t>枚</t>
    <rPh sb="0" eb="1">
      <t>マイ</t>
    </rPh>
    <phoneticPr fontId="34"/>
  </si>
  <si>
    <t>木製プレートM</t>
    <rPh sb="0" eb="2">
      <t>モクセイ</t>
    </rPh>
    <phoneticPr fontId="34"/>
  </si>
  <si>
    <t>税普及啓発用（450㎜×150㎜×10㎜）</t>
    <rPh sb="0" eb="1">
      <t>ゼイ</t>
    </rPh>
    <rPh sb="1" eb="6">
      <t>フキュウケイハツヨウ</t>
    </rPh>
    <phoneticPr fontId="34"/>
  </si>
  <si>
    <t>木製プレートS</t>
    <rPh sb="0" eb="2">
      <t>モクセイ</t>
    </rPh>
    <phoneticPr fontId="34"/>
  </si>
  <si>
    <t>税普及啓発用（240㎜×90㎜×10㎜）</t>
    <rPh sb="0" eb="1">
      <t>ゼイ</t>
    </rPh>
    <rPh sb="1" eb="6">
      <t>フキュウケイハツヨウ</t>
    </rPh>
    <phoneticPr fontId="34"/>
  </si>
  <si>
    <t>ガソリン</t>
    <phoneticPr fontId="34"/>
  </si>
  <si>
    <t>㍑</t>
    <phoneticPr fontId="34"/>
  </si>
  <si>
    <t>軽油</t>
    <rPh sb="0" eb="2">
      <t>ケイユ</t>
    </rPh>
    <phoneticPr fontId="34"/>
  </si>
  <si>
    <t>混合油</t>
    <rPh sb="0" eb="3">
      <t>コンゴウユ</t>
    </rPh>
    <phoneticPr fontId="34"/>
  </si>
  <si>
    <t>白黒コピー</t>
    <rPh sb="0" eb="2">
      <t>シロクロ</t>
    </rPh>
    <phoneticPr fontId="34"/>
  </si>
  <si>
    <t>A４</t>
    <phoneticPr fontId="34"/>
  </si>
  <si>
    <t>カラーコピー</t>
    <phoneticPr fontId="34"/>
  </si>
  <si>
    <t>役務費</t>
    <rPh sb="0" eb="3">
      <t>エキムヒ</t>
    </rPh>
    <phoneticPr fontId="34"/>
  </si>
  <si>
    <t>刈払い</t>
    <rPh sb="0" eb="2">
      <t>カリハラ</t>
    </rPh>
    <phoneticPr fontId="34"/>
  </si>
  <si>
    <t>刈払い機作業（機械損料、燃料、刃込み）</t>
    <rPh sb="0" eb="2">
      <t>カリハラ</t>
    </rPh>
    <rPh sb="3" eb="6">
      <t>キサギョウ</t>
    </rPh>
    <rPh sb="7" eb="11">
      <t>キカイソンリョウ</t>
    </rPh>
    <rPh sb="12" eb="14">
      <t>ネンリョウ</t>
    </rPh>
    <rPh sb="15" eb="16">
      <t>ハ</t>
    </rPh>
    <rPh sb="16" eb="17">
      <t>コ</t>
    </rPh>
    <phoneticPr fontId="34"/>
  </si>
  <si>
    <t>伐倒</t>
    <rPh sb="0" eb="2">
      <t>バットウ</t>
    </rPh>
    <phoneticPr fontId="34"/>
  </si>
  <si>
    <t>チェンソー作業（機械損料、燃料、刃込み）</t>
    <rPh sb="5" eb="7">
      <t>サギョウ</t>
    </rPh>
    <rPh sb="8" eb="12">
      <t>キカイソンリョウ</t>
    </rPh>
    <rPh sb="13" eb="15">
      <t>ネンリョウ</t>
    </rPh>
    <rPh sb="16" eb="17">
      <t>ハ</t>
    </rPh>
    <rPh sb="17" eb="18">
      <t>コ</t>
    </rPh>
    <phoneticPr fontId="34"/>
  </si>
  <si>
    <t>その他労務</t>
    <rPh sb="2" eb="3">
      <t>タ</t>
    </rPh>
    <rPh sb="3" eb="5">
      <t>ロウム</t>
    </rPh>
    <phoneticPr fontId="34"/>
  </si>
  <si>
    <t>使用料</t>
    <rPh sb="0" eb="3">
      <t>シヨウリョウ</t>
    </rPh>
    <phoneticPr fontId="34"/>
  </si>
  <si>
    <t>刈払機</t>
    <rPh sb="0" eb="2">
      <t>カリハラ</t>
    </rPh>
    <rPh sb="2" eb="3">
      <t>キ</t>
    </rPh>
    <phoneticPr fontId="34"/>
  </si>
  <si>
    <t>台</t>
    <rPh sb="0" eb="1">
      <t>ダイ</t>
    </rPh>
    <phoneticPr fontId="34"/>
  </si>
  <si>
    <t>委託料</t>
    <rPh sb="0" eb="3">
      <t>イタクリョウ</t>
    </rPh>
    <phoneticPr fontId="34"/>
  </si>
  <si>
    <t>レギュラー</t>
    <phoneticPr fontId="34"/>
  </si>
  <si>
    <t>草刈機替刃</t>
    <rPh sb="0" eb="2">
      <t>クサカ</t>
    </rPh>
    <rPh sb="2" eb="3">
      <t>キ</t>
    </rPh>
    <rPh sb="3" eb="5">
      <t>カエバ</t>
    </rPh>
    <phoneticPr fontId="34"/>
  </si>
  <si>
    <t>刃厚2.2mm、穴径25.4mm</t>
    <phoneticPr fontId="34"/>
  </si>
  <si>
    <t>見積単価</t>
    <rPh sb="0" eb="2">
      <t>ミツ</t>
    </rPh>
    <rPh sb="2" eb="4">
      <t>タンカ</t>
    </rPh>
    <phoneticPr fontId="34"/>
  </si>
  <si>
    <t>チェンソー</t>
    <phoneticPr fontId="34"/>
  </si>
  <si>
    <t>燃料・オイル等を除く機械単体分</t>
    <rPh sb="0" eb="2">
      <t>ネンリョウ</t>
    </rPh>
    <rPh sb="6" eb="7">
      <t>ナド</t>
    </rPh>
    <rPh sb="8" eb="9">
      <t>ノゾ</t>
    </rPh>
    <rPh sb="10" eb="12">
      <t>キカイ</t>
    </rPh>
    <rPh sb="12" eb="14">
      <t>タンタイ</t>
    </rPh>
    <rPh sb="14" eb="15">
      <t>ブン</t>
    </rPh>
    <phoneticPr fontId="34"/>
  </si>
  <si>
    <t>軽トラック</t>
    <rPh sb="0" eb="1">
      <t>ケイ</t>
    </rPh>
    <phoneticPr fontId="34"/>
  </si>
  <si>
    <t>積算内訳表のとおり</t>
    <rPh sb="2" eb="5">
      <t>ウチワケヒョウ</t>
    </rPh>
    <phoneticPr fontId="34"/>
  </si>
  <si>
    <t>代表者氏名</t>
    <rPh sb="0" eb="3">
      <t>ダイヒョウシャ</t>
    </rPh>
    <rPh sb="3" eb="5">
      <t>シメイ</t>
    </rPh>
    <phoneticPr fontId="34"/>
  </si>
  <si>
    <t>団体の名称</t>
  </si>
  <si>
    <t>地域提案事業（県民提案型）</t>
    <rPh sb="7" eb="9">
      <t>ケンミン</t>
    </rPh>
    <phoneticPr fontId="34"/>
  </si>
  <si>
    <t>該当する場合は✔を付ける</t>
    <phoneticPr fontId="34"/>
  </si>
  <si>
    <t>今回申請している活動のみが、この団体の活動である。</t>
    <rPh sb="0" eb="2">
      <t>コンカイ</t>
    </rPh>
    <rPh sb="2" eb="4">
      <t>シンセイ</t>
    </rPh>
    <rPh sb="8" eb="10">
      <t>カツドウ</t>
    </rPh>
    <rPh sb="16" eb="18">
      <t>ダンタイ</t>
    </rPh>
    <rPh sb="19" eb="21">
      <t>カツドウ</t>
    </rPh>
    <phoneticPr fontId="34"/>
  </si>
  <si>
    <t>該当する場合は✓をつける</t>
    <rPh sb="0" eb="2">
      <t>ガイトウ</t>
    </rPh>
    <rPh sb="4" eb="6">
      <t>バアイ</t>
    </rPh>
    <phoneticPr fontId="34"/>
  </si>
  <si>
    <t>１　やまがた緑環境税だけが団体の財源である。</t>
    <phoneticPr fontId="34"/>
  </si>
  <si>
    <t>４　前年度も２と同様の活動をしている。</t>
    <phoneticPr fontId="34"/>
  </si>
  <si>
    <t>他の補助金の
活用について</t>
    <phoneticPr fontId="34"/>
  </si>
  <si>
    <t>自力でスキルアップを行っている。</t>
    <phoneticPr fontId="34"/>
  </si>
  <si>
    <t>SNS等の活用が見込める。</t>
    <phoneticPr fontId="34"/>
  </si>
  <si>
    <t>会員からの会費や活動参加者からの会費を徴収している。</t>
    <phoneticPr fontId="34"/>
  </si>
  <si>
    <t>（ふりがな）</t>
  </si>
  <si>
    <t>代表者職氏名</t>
  </si>
  <si>
    <t>役　職</t>
  </si>
  <si>
    <t>事務所の
所在地</t>
    <rPh sb="5" eb="8">
      <t>ショザイチ</t>
    </rPh>
    <phoneticPr fontId="34"/>
  </si>
  <si>
    <t>住　所</t>
    <rPh sb="0" eb="1">
      <t>ジュウ</t>
    </rPh>
    <rPh sb="2" eb="3">
      <t>ショ</t>
    </rPh>
    <phoneticPr fontId="34"/>
  </si>
  <si>
    <t>設立年月</t>
  </si>
  <si>
    <t>昭和・平成・令和</t>
  </si>
  <si>
    <t>会員数（構成員数）</t>
  </si>
  <si>
    <t>設立目的
及び概要</t>
    <rPh sb="5" eb="6">
      <t>オヨ</t>
    </rPh>
    <rPh sb="7" eb="9">
      <t>ガイヨウ</t>
    </rPh>
    <phoneticPr fontId="34"/>
  </si>
  <si>
    <t>これまでの
参加人数の
計画と実績</t>
    <rPh sb="6" eb="8">
      <t>サンカ</t>
    </rPh>
    <rPh sb="8" eb="10">
      <t>ニンズウ</t>
    </rPh>
    <rPh sb="12" eb="14">
      <t>ケイカク</t>
    </rPh>
    <rPh sb="15" eb="17">
      <t>ジッセキ</t>
    </rPh>
    <phoneticPr fontId="34"/>
  </si>
  <si>
    <t>計画（人）</t>
  </si>
  <si>
    <t>実績（人）</t>
  </si>
  <si>
    <t>会費等の徴収</t>
  </si>
  <si>
    <t>あり・なし</t>
  </si>
  <si>
    <r>
      <t>　例)予算規模</t>
    </r>
    <r>
      <rPr>
        <sz val="8"/>
        <color rgb="FF000000"/>
        <rFont val="Times New Roman"/>
        <family val="1"/>
      </rPr>
      <t>500</t>
    </r>
    <r>
      <rPr>
        <sz val="8"/>
        <color rgb="FF000000"/>
        <rFont val="ＭＳ 明朝"/>
        <family val="1"/>
        <charset val="128"/>
      </rPr>
      <t>千円　　主な収入　会費</t>
    </r>
    <r>
      <rPr>
        <sz val="8"/>
        <color rgb="FF000000"/>
        <rFont val="Times New Roman"/>
        <family val="1"/>
      </rPr>
      <t>250</t>
    </r>
    <r>
      <rPr>
        <sz val="8"/>
        <color rgb="FF000000"/>
        <rFont val="ＭＳ 明朝"/>
        <family val="1"/>
        <charset val="128"/>
      </rPr>
      <t>千円、みどり豊かな森林環境づくり推進事業交付金250千円</t>
    </r>
    <phoneticPr fontId="34"/>
  </si>
  <si>
    <t>担当者職氏名</t>
  </si>
  <si>
    <t>連絡先及び
文書通知先</t>
    <rPh sb="6" eb="8">
      <t>ブンショ</t>
    </rPh>
    <rPh sb="8" eb="10">
      <t>ツウチ</t>
    </rPh>
    <rPh sb="10" eb="11">
      <t>サキ</t>
    </rPh>
    <phoneticPr fontId="34"/>
  </si>
  <si>
    <t>郵 便 番 号</t>
    <phoneticPr fontId="34"/>
  </si>
  <si>
    <t>住　　　   所</t>
    <phoneticPr fontId="34"/>
  </si>
  <si>
    <t>電　話　番　号</t>
    <phoneticPr fontId="34"/>
  </si>
  <si>
    <t>Ｆ Ａ Ｘ 番 号</t>
    <phoneticPr fontId="34"/>
  </si>
  <si>
    <t>　　　１　規約、会則、会員名簿など、団体の概要がわかる資料を添付すること。</t>
  </si>
  <si>
    <t>　　　２　団体の予算規模及び主な財源の欄には、当事業も含めて団体全体の予算規模と収
        入額の主なものを記入する。</t>
    <phoneticPr fontId="34"/>
  </si>
  <si>
    <t>　　　４　担当者の連絡先は、平日の日中に連絡が取れる電話番号を記入すること。</t>
  </si>
  <si>
    <t>　　  ５　個人情報については、審査など本事業に関する事務以外には使用しない。</t>
    <phoneticPr fontId="34"/>
  </si>
  <si>
    <t>役職名</t>
    <rPh sb="0" eb="1">
      <t>ヤク</t>
    </rPh>
    <rPh sb="1" eb="3">
      <t>ショクメイ</t>
    </rPh>
    <phoneticPr fontId="34"/>
  </si>
  <si>
    <t>　</t>
  </si>
  <si>
    <t>※1事業項目10,000円以下は単価根拠の添付不要</t>
    <rPh sb="2" eb="4">
      <t>ジギョウ</t>
    </rPh>
    <rPh sb="4" eb="6">
      <t>コウモク</t>
    </rPh>
    <rPh sb="12" eb="13">
      <t>エン</t>
    </rPh>
    <rPh sb="13" eb="15">
      <t>イカ</t>
    </rPh>
    <rPh sb="16" eb="18">
      <t>タンカ</t>
    </rPh>
    <rPh sb="18" eb="20">
      <t>コンキョ</t>
    </rPh>
    <rPh sb="21" eb="23">
      <t>テンプ</t>
    </rPh>
    <rPh sb="23" eb="25">
      <t>フヨウ</t>
    </rPh>
    <phoneticPr fontId="34"/>
  </si>
  <si>
    <t>別記様式第５号（県民提案型）</t>
    <rPh sb="0" eb="2">
      <t>ベッキ</t>
    </rPh>
    <rPh sb="2" eb="4">
      <t>ヨウシキ</t>
    </rPh>
    <rPh sb="8" eb="13">
      <t>ケンミンテイアンガタ</t>
    </rPh>
    <phoneticPr fontId="34"/>
  </si>
  <si>
    <t>令和７年度山形県みどり豊かな森林環境づくり推進事業応募書</t>
    <phoneticPr fontId="34"/>
  </si>
  <si>
    <t>　令和７年度において、山形県みどり豊かな森林環境づくり推進事業を実施したいので、</t>
    <phoneticPr fontId="34"/>
  </si>
  <si>
    <t>令和７年度山形県みどり豊かな森林環境づくり推進事業募集要領第６の１の規定により、</t>
    <phoneticPr fontId="34"/>
  </si>
  <si>
    <t>事業区分</t>
    <rPh sb="0" eb="4">
      <t>ジギョウクブン</t>
    </rPh>
    <phoneticPr fontId="34"/>
  </si>
  <si>
    <t>事業項目</t>
    <rPh sb="0" eb="4">
      <t>ジギョウコウモク</t>
    </rPh>
    <phoneticPr fontId="34"/>
  </si>
  <si>
    <t>①豊かな森づくり活動</t>
    <rPh sb="1" eb="2">
      <t>ユタ</t>
    </rPh>
    <rPh sb="4" eb="5">
      <t>モリ</t>
    </rPh>
    <rPh sb="8" eb="10">
      <t>カツドウ</t>
    </rPh>
    <phoneticPr fontId="34"/>
  </si>
  <si>
    <t>②自然環境保全活動</t>
    <rPh sb="1" eb="9">
      <t>シゼンカンキョウホゼンカツドウ</t>
    </rPh>
    <phoneticPr fontId="34"/>
  </si>
  <si>
    <t>③森や自然とのふれあい活動</t>
    <rPh sb="1" eb="2">
      <t>モリ</t>
    </rPh>
    <rPh sb="3" eb="5">
      <t>シゼン</t>
    </rPh>
    <rPh sb="11" eb="13">
      <t>カツドウ</t>
    </rPh>
    <phoneticPr fontId="34"/>
  </si>
  <si>
    <t>④木に親しむ環境づくり</t>
    <rPh sb="1" eb="2">
      <t>キ</t>
    </rPh>
    <rPh sb="3" eb="4">
      <t>シタ</t>
    </rPh>
    <rPh sb="6" eb="8">
      <t>カンキョウ</t>
    </rPh>
    <phoneticPr fontId="34"/>
  </si>
  <si>
    <t>別記様式第６号（県民提案型）</t>
    <rPh sb="0" eb="5">
      <t>ベッキヨウシキダイ</t>
    </rPh>
    <rPh sb="6" eb="7">
      <t>ゴウ</t>
    </rPh>
    <rPh sb="8" eb="13">
      <t>ケンミンテイアンガタ</t>
    </rPh>
    <phoneticPr fontId="34"/>
  </si>
  <si>
    <t>ﾎｰﾑﾍﾟｰｼﾞ活用</t>
    <phoneticPr fontId="34"/>
  </si>
  <si>
    <r>
      <rPr>
        <sz val="11"/>
        <color rgb="FF000000"/>
        <rFont val="ＭＳ ゴシック"/>
        <family val="3"/>
        <charset val="128"/>
      </rPr>
      <t>HPタイトル、URL</t>
    </r>
    <r>
      <rPr>
        <sz val="10"/>
        <color rgb="FF000000"/>
        <rFont val="ＭＳ ゴシック"/>
        <family val="3"/>
        <charset val="128"/>
      </rPr>
      <t xml:space="preserve">
（※ﾎｰﾑﾍﾟｰｼﾞ活用有の場合）</t>
    </r>
    <phoneticPr fontId="34"/>
  </si>
  <si>
    <t>ｱｶｳﾝﾄID</t>
    <phoneticPr fontId="34"/>
  </si>
  <si>
    <t>令和　年　月　日</t>
    <rPh sb="0" eb="2">
      <t>レイワ</t>
    </rPh>
    <rPh sb="3" eb="4">
      <t>ネン</t>
    </rPh>
    <rPh sb="5" eb="6">
      <t>ガツ</t>
    </rPh>
    <rPh sb="7" eb="8">
      <t>ニチ</t>
    </rPh>
    <phoneticPr fontId="34"/>
  </si>
  <si>
    <t>２　事業概要　別表</t>
    <rPh sb="4" eb="6">
      <t>ガイヨウ</t>
    </rPh>
    <phoneticPr fontId="34"/>
  </si>
  <si>
    <t>３　２で活用している補助金等の名前（</t>
    <phoneticPr fontId="34"/>
  </si>
  <si>
    <t>２　事業継続の理由の欄には、募集要領第２の１の(11)イ、ロ、ハのいずれかに該当するか
  分かるように記入すること。</t>
    <phoneticPr fontId="34"/>
  </si>
  <si>
    <t>１　次年度以降の事業展開予定の欄には「１継続」、「２拡充して継続」、「３今年度限り」、
　「４未定」のいずれかを選択し、継続の場合はその具体的な内容を記入する。</t>
    <phoneticPr fontId="34"/>
  </si>
  <si>
    <t>３　事業個別計画表</t>
    <phoneticPr fontId="34"/>
  </si>
  <si>
    <t>事業量</t>
    <phoneticPr fontId="34"/>
  </si>
  <si>
    <r>
      <t>　１　</t>
    </r>
    <r>
      <rPr>
        <sz val="11"/>
        <color theme="1"/>
        <rFont val="ＭＳ 明朝"/>
        <family val="1"/>
        <charset val="128"/>
      </rPr>
      <t>「参加人数」欄には、当日活動に参加する人数のうち、以下を除く人数を記入すること。</t>
    </r>
    <phoneticPr fontId="34"/>
  </si>
  <si>
    <t>　　②　活動内容が木製品等の展示のみである場合の展示会場全体への来場者数（アンケートの
　　　実施、口頭またはチラシ等にて積極的にＰＲする場合はその限りではない。）</t>
    <phoneticPr fontId="34"/>
  </si>
  <si>
    <t>５　応募団体概要書</t>
    <phoneticPr fontId="34"/>
  </si>
  <si>
    <t>役職</t>
    <phoneticPr fontId="34"/>
  </si>
  <si>
    <t>電子ﾒｰﾙｱﾄﾞﾚｽ</t>
    <phoneticPr fontId="34"/>
  </si>
  <si>
    <t>※新規立ち上げ団体の場合は応募時点の属する事業年度の見込みを記載すること。</t>
    <rPh sb="13" eb="17">
      <t>オウボジテン</t>
    </rPh>
    <rPh sb="18" eb="19">
      <t>ゾク</t>
    </rPh>
    <rPh sb="21" eb="25">
      <t>ジギョウネンド</t>
    </rPh>
    <rPh sb="26" eb="28">
      <t>ミコ</t>
    </rPh>
    <phoneticPr fontId="34"/>
  </si>
  <si>
    <t>団体の予算規模
及び
主な財源</t>
    <phoneticPr fontId="34"/>
  </si>
  <si>
    <t>Ｒ１</t>
    <phoneticPr fontId="34"/>
  </si>
  <si>
    <t>Ｒ２</t>
    <phoneticPr fontId="34"/>
  </si>
  <si>
    <t>Ｒ３</t>
    <phoneticPr fontId="34"/>
  </si>
  <si>
    <t>Ｒ４</t>
    <phoneticPr fontId="34"/>
  </si>
  <si>
    <t>Ｒ５</t>
    <phoneticPr fontId="34"/>
  </si>
  <si>
    <r>
      <t>氏名</t>
    </r>
    <r>
      <rPr>
        <sz val="9"/>
        <color rgb="FF000000"/>
        <rFont val="ＭＳ ゴシック"/>
        <family val="3"/>
        <charset val="128"/>
      </rPr>
      <t>(ふりがな)</t>
    </r>
    <phoneticPr fontId="34"/>
  </si>
  <si>
    <t>自己チェックシート</t>
    <phoneticPr fontId="34"/>
  </si>
  <si>
    <t>令和７年度内に完了する事業である。</t>
    <phoneticPr fontId="34"/>
  </si>
  <si>
    <t>３年を超えて継続する場合は、事業概要別表に３年を超える理由が明記されている。</t>
    <rPh sb="16" eb="18">
      <t>ガイヨウ</t>
    </rPh>
    <phoneticPr fontId="34"/>
  </si>
  <si>
    <t>安全管理の配慮がなされている。</t>
    <rPh sb="0" eb="4">
      <t>アンゼンカンリ</t>
    </rPh>
    <rPh sb="5" eb="7">
      <t>ハイリョ</t>
    </rPh>
    <phoneticPr fontId="34"/>
  </si>
  <si>
    <r>
      <t>主たる活動を専門業者等</t>
    </r>
    <r>
      <rPr>
        <vertAlign val="superscript"/>
        <sz val="12"/>
        <color theme="1"/>
        <rFont val="HG丸ｺﾞｼｯｸM-PRO"/>
        <family val="3"/>
        <charset val="128"/>
      </rPr>
      <t>※１</t>
    </r>
    <r>
      <rPr>
        <sz val="12"/>
        <color theme="1"/>
        <rFont val="HG丸ｺﾞｼｯｸM-PRO"/>
        <family val="3"/>
        <charset val="128"/>
      </rPr>
      <t>に委託する事業ではない。</t>
    </r>
  </si>
  <si>
    <r>
      <t>やまがた緑環境税活用事業の普及啓発</t>
    </r>
    <r>
      <rPr>
        <vertAlign val="superscript"/>
        <sz val="12"/>
        <color theme="1"/>
        <rFont val="HG丸ｺﾞｼｯｸM-PRO"/>
        <family val="3"/>
        <charset val="128"/>
      </rPr>
      <t>※２</t>
    </r>
    <r>
      <rPr>
        <sz val="12"/>
        <color theme="1"/>
        <rFont val="HG丸ｺﾞｼｯｸM-PRO"/>
        <family val="3"/>
        <charset val="128"/>
      </rPr>
      <t>に協力できる。</t>
    </r>
  </si>
  <si>
    <r>
      <t>やまがた緑環境税活用事業等に関して実施する調査に事業終了後</t>
    </r>
    <r>
      <rPr>
        <vertAlign val="superscript"/>
        <sz val="12"/>
        <color theme="1"/>
        <rFont val="HG丸ｺﾞｼｯｸM-PRO"/>
        <family val="3"/>
        <charset val="128"/>
      </rPr>
      <t>※３</t>
    </r>
    <r>
      <rPr>
        <sz val="12"/>
        <color theme="1"/>
        <rFont val="HG丸ｺﾞｼｯｸM-PRO"/>
        <family val="3"/>
        <charset val="128"/>
      </rPr>
      <t>も協力できる。</t>
    </r>
  </si>
  <si>
    <t>別記様式第７号（県民提案型）</t>
    <rPh sb="0" eb="5">
      <t>ベッキヨウシキダイ</t>
    </rPh>
    <rPh sb="6" eb="7">
      <t>ゴウ</t>
    </rPh>
    <rPh sb="8" eb="13">
      <t>ケンミンテイアンガタ</t>
    </rPh>
    <phoneticPr fontId="34"/>
  </si>
  <si>
    <t>※３　事業終了後の調査とは、事業実施年度から起算して５年間（令和７年度事業を実施される場合は令和
    12年度まで）に実施する調査。調査内容は、活動実施状況（事業参加人数等）の確認や、やまがた緑環
    境税の評価・検証のためのアンケート調査など。</t>
    <phoneticPr fontId="34"/>
  </si>
  <si>
    <t>４　事業個別収支内訳</t>
    <rPh sb="6" eb="8">
      <t>シュウシ</t>
    </rPh>
    <phoneticPr fontId="34"/>
  </si>
  <si>
    <t>（１）収入の部</t>
    <rPh sb="3" eb="5">
      <t>シュウニュウ</t>
    </rPh>
    <rPh sb="6" eb="7">
      <t>ブ</t>
    </rPh>
    <phoneticPr fontId="34"/>
  </si>
  <si>
    <t>予算額</t>
    <rPh sb="0" eb="3">
      <t>ヨサンガク</t>
    </rPh>
    <phoneticPr fontId="34"/>
  </si>
  <si>
    <t>県交付金</t>
    <rPh sb="0" eb="4">
      <t>ケンコウフキン</t>
    </rPh>
    <phoneticPr fontId="34"/>
  </si>
  <si>
    <t>その他</t>
    <rPh sb="2" eb="3">
      <t>タ</t>
    </rPh>
    <phoneticPr fontId="34"/>
  </si>
  <si>
    <t>備　　　考</t>
    <rPh sb="0" eb="1">
      <t>ビ</t>
    </rPh>
    <rPh sb="4" eb="5">
      <t>コウ</t>
    </rPh>
    <phoneticPr fontId="34"/>
  </si>
  <si>
    <t>（２）支出の部</t>
    <rPh sb="6" eb="7">
      <t>ブ</t>
    </rPh>
    <phoneticPr fontId="34"/>
  </si>
  <si>
    <t>（単位：円）</t>
    <rPh sb="1" eb="3">
      <t>タンイ</t>
    </rPh>
    <rPh sb="4" eb="5">
      <t>エン</t>
    </rPh>
    <phoneticPr fontId="34"/>
  </si>
  <si>
    <t>（注）</t>
    <rPh sb="1" eb="2">
      <t>チュウ</t>
    </rPh>
    <phoneticPr fontId="34"/>
  </si>
  <si>
    <t>３　交付対象経費は、別表１を参照すること。</t>
    <rPh sb="2" eb="8">
      <t>コウフタイショウケイヒ</t>
    </rPh>
    <rPh sb="10" eb="12">
      <t>ベッピョウ</t>
    </rPh>
    <rPh sb="14" eb="16">
      <t>サンショウ</t>
    </rPh>
    <phoneticPr fontId="34"/>
  </si>
  <si>
    <t>１　「県交付金」の欄には、支出の部の交付対象経費の計（上限50万円）を記入すること。
　その他の財源を充てる場合はその金額を除いた金額を記入すること。</t>
    <phoneticPr fontId="34"/>
  </si>
  <si>
    <t>２　「その他」の欄には、県交付金以外の財源を記入することとし、備考欄に財源の内容
　（事業収入、自己資金等）を記入すること。</t>
    <phoneticPr fontId="34"/>
  </si>
  <si>
    <t>３　「県交付金」は、千円未満切捨てとし、千円未満の端数がある場合は「その他」に計上
　すること。</t>
    <phoneticPr fontId="34"/>
  </si>
  <si>
    <t>費　目</t>
    <rPh sb="0" eb="1">
      <t>ヒ</t>
    </rPh>
    <rPh sb="2" eb="3">
      <t>メ</t>
    </rPh>
    <phoneticPr fontId="34"/>
  </si>
  <si>
    <t>合　計</t>
    <rPh sb="0" eb="1">
      <t>ゴウ</t>
    </rPh>
    <rPh sb="2" eb="3">
      <t>ケイ</t>
    </rPh>
    <phoneticPr fontId="34"/>
  </si>
  <si>
    <t>負担金</t>
    <rPh sb="0" eb="3">
      <t>フタンキン</t>
    </rPh>
    <phoneticPr fontId="34"/>
  </si>
  <si>
    <t xml:space="preserve"> ※自宅プリンタなどで印刷する場合は、消耗品に計上してください。</t>
    <rPh sb="2" eb="4">
      <t>ジタク</t>
    </rPh>
    <rPh sb="11" eb="13">
      <t>インサツ</t>
    </rPh>
    <rPh sb="15" eb="17">
      <t>バアイ</t>
    </rPh>
    <rPh sb="19" eb="21">
      <t>ショウモウ</t>
    </rPh>
    <rPh sb="21" eb="22">
      <t>ヒン</t>
    </rPh>
    <rPh sb="23" eb="25">
      <t>ケイジョウ</t>
    </rPh>
    <phoneticPr fontId="34"/>
  </si>
  <si>
    <t>需用費【資材費】</t>
    <rPh sb="0" eb="3">
      <t>ジュヨウヒ</t>
    </rPh>
    <rPh sb="4" eb="7">
      <t>シザイヒ</t>
    </rPh>
    <phoneticPr fontId="34"/>
  </si>
  <si>
    <t>需用費【消耗品費】</t>
    <rPh sb="0" eb="3">
      <t>ジュヨウヒ</t>
    </rPh>
    <rPh sb="4" eb="8">
      <t>ショウモウヒンヒ</t>
    </rPh>
    <phoneticPr fontId="34"/>
  </si>
  <si>
    <t>需用費【燃料費】</t>
    <rPh sb="0" eb="3">
      <t>ジュヨウヒ</t>
    </rPh>
    <rPh sb="4" eb="7">
      <t>ネンリョウヒ</t>
    </rPh>
    <phoneticPr fontId="34"/>
  </si>
  <si>
    <t>需用費【印刷代】</t>
    <rPh sb="0" eb="3">
      <t>ジュヨウヒ</t>
    </rPh>
    <rPh sb="4" eb="7">
      <t>インサツダイ</t>
    </rPh>
    <phoneticPr fontId="34"/>
  </si>
  <si>
    <t>枚</t>
    <rPh sb="0" eb="1">
      <t>マイ</t>
    </rPh>
    <phoneticPr fontId="34"/>
  </si>
  <si>
    <t>積算内訳表</t>
    <rPh sb="0" eb="2">
      <t>セキサン</t>
    </rPh>
    <rPh sb="2" eb="4">
      <t>ウチワケ</t>
    </rPh>
    <rPh sb="4" eb="5">
      <t>ヒョウ</t>
    </rPh>
    <phoneticPr fontId="34"/>
  </si>
  <si>
    <t>２　事業名には任意で付けた事業名を記入すること。</t>
    <phoneticPr fontId="34"/>
  </si>
  <si>
    <t>４　事業実施期間の終期は、森づくり活動（イベント等）が終了する日とする。</t>
    <phoneticPr fontId="34"/>
  </si>
  <si>
    <t>例）https://www.pref.yamagata.jp/050011/kensei/shoukai/soshikiannai/kankyoenergy/050011.html</t>
    <phoneticPr fontId="34"/>
  </si>
  <si>
    <t>１　事業項目の欄には、①豊かな森づくり活動、②自然環境保全活動、③森や自然との
　ふれあい活動、④木に親しむ環境づくりのいずれかを記入すること。</t>
    <phoneticPr fontId="34"/>
  </si>
  <si>
    <t>３　事業等PR方法は、広報誌・回覧板への掲載やホームページ・SNSの活用等、参加者の
　募集や事業に直接参加していない第三者へ周知する方法とすること。</t>
    <phoneticPr fontId="34"/>
  </si>
  <si>
    <t>１　事業概要</t>
    <rPh sb="4" eb="6">
      <t>ガイヨウ</t>
    </rPh>
    <phoneticPr fontId="34"/>
  </si>
  <si>
    <t>事 業 提 案 書</t>
    <rPh sb="0" eb="1">
      <t>コト</t>
    </rPh>
    <rPh sb="2" eb="3">
      <t>ゴウ</t>
    </rPh>
    <rPh sb="4" eb="5">
      <t>テイ</t>
    </rPh>
    <rPh sb="6" eb="7">
      <t>アン</t>
    </rPh>
    <rPh sb="8" eb="9">
      <t>ショ</t>
    </rPh>
    <phoneticPr fontId="34"/>
  </si>
  <si>
    <t>過去事業
採択回数</t>
    <rPh sb="0" eb="2">
      <t>カコ</t>
    </rPh>
    <rPh sb="2" eb="4">
      <t>ジギョウ</t>
    </rPh>
    <rPh sb="5" eb="9">
      <t>サイタクカイスウ</t>
    </rPh>
    <phoneticPr fontId="34"/>
  </si>
  <si>
    <t>　（注）</t>
  </si>
  <si>
    <r>
      <t xml:space="preserve">      ３　団体全体の予算規模と収入額の主なものの根拠となる、</t>
    </r>
    <r>
      <rPr>
        <u/>
        <sz val="11"/>
        <color rgb="FF000000"/>
        <rFont val="ＭＳ 明朝"/>
        <family val="1"/>
        <charset val="128"/>
      </rPr>
      <t>直近の決算書</t>
    </r>
    <r>
      <rPr>
        <sz val="11"/>
        <color rgb="FF000000"/>
        <rFont val="ＭＳ 明朝"/>
        <family val="1"/>
        <charset val="128"/>
      </rPr>
      <t>を添付する
        こと。</t>
    </r>
    <phoneticPr fontId="34"/>
  </si>
  <si>
    <t>（目的）</t>
    <rPh sb="1" eb="3">
      <t>モクテキ</t>
    </rPh>
    <phoneticPr fontId="34"/>
  </si>
  <si>
    <t>２　今回申請している事業以外にも団体の活動がある。その活動には
　他の補助金や自主財源などを財源として活用している。</t>
    <phoneticPr fontId="34"/>
  </si>
  <si>
    <t>１　積算基礎となる単価が、別表２の標準単価を超える場合や指定がない経費については、
　見積書など積算の根拠となる資料を添付すること。</t>
    <phoneticPr fontId="34"/>
  </si>
  <si>
    <t>２  需用費のうち、消耗品費（用紙、プリンターインク、文房具等）の見積もり合計金額
　が、１万円以内の場合は、１によらず、見積書など積算の根拠となる資料は省略できる
　ものとする。</t>
    <phoneticPr fontId="34"/>
  </si>
  <si>
    <t>年　月</t>
    <phoneticPr fontId="34"/>
  </si>
  <si>
    <t>団体名</t>
    <rPh sb="0" eb="3">
      <t>ダンタイメイ</t>
    </rPh>
    <phoneticPr fontId="3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</si>
</sst>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800411]ggge&quot;年&quot;m&quot;月&quot;d&quot;日&quot;;@"/>
    <numFmt numFmtId="177" formatCode="\(0&quot;回&quot;\)"/>
    <numFmt numFmtId="178" formatCode="[$-800411]ge\.m\.d;@"/>
    <numFmt numFmtId="179" formatCode="&quot;（氏名&quot;@&quot;）&quot;"/>
    <numFmt numFmtId="180" formatCode="0&quot;人&quot;"/>
    <numFmt numFmtId="181" formatCode="#,##0;&quot;▲ &quot;#,##0"/>
    <numFmt numFmtId="182" formatCode="0&quot;年&quot;&quot;目&quot;"/>
    <numFmt numFmtId="183" formatCode="0&quot;回&quot;"/>
  </numFmts>
  <fonts count="56">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rgb="FF0000FF"/>
      <name val="ＭＳ Ｐゴシック"/>
      <family val="2"/>
      <charset val="128"/>
      <scheme val="minor"/>
    </font>
    <font>
      <u/>
      <sz val="11"/>
      <color rgb="FF800080"/>
      <name val="ＭＳ Ｐゴシック"/>
      <family val="2"/>
      <charset val="128"/>
      <scheme val="minor"/>
    </font>
    <font>
      <sz val="12"/>
      <color theme="1"/>
      <name val="ＭＳ 明朝"/>
      <family val="1"/>
      <charset val="128"/>
    </font>
    <font>
      <sz val="12"/>
      <color rgb="FF000000"/>
      <name val="ＭＳ ゴシック"/>
      <family val="3"/>
      <charset val="128"/>
    </font>
    <font>
      <sz val="12"/>
      <color rgb="FF000000"/>
      <name val="ＭＳ 明朝"/>
      <family val="1"/>
      <charset val="128"/>
    </font>
    <font>
      <sz val="10"/>
      <color rgb="FF000000"/>
      <name val="ＭＳ ゴシック"/>
      <family val="3"/>
      <charset val="128"/>
    </font>
    <font>
      <sz val="10.5"/>
      <color rgb="FF000000"/>
      <name val="ＭＳ ゴシック"/>
      <family val="3"/>
      <charset val="128"/>
    </font>
    <font>
      <sz val="12"/>
      <color theme="1"/>
      <name val="ＭＳ ゴシック"/>
      <family val="3"/>
      <charset val="128"/>
    </font>
    <font>
      <sz val="11"/>
      <color rgb="FF000000"/>
      <name val="ＭＳ 明朝"/>
      <family val="1"/>
      <charset val="128"/>
    </font>
    <font>
      <sz val="10"/>
      <color rgb="FF000000"/>
      <name val="ＭＳ 明朝"/>
      <family val="1"/>
      <charset val="128"/>
    </font>
    <font>
      <sz val="10.5"/>
      <color rgb="FF000000"/>
      <name val="ＭＳ 明朝"/>
      <family val="1"/>
      <charset val="128"/>
    </font>
    <font>
      <sz val="8"/>
      <color rgb="FF000000"/>
      <name val="ＭＳ ゴシック"/>
      <family val="3"/>
      <charset val="128"/>
    </font>
    <font>
      <sz val="9"/>
      <color theme="1"/>
      <name val="ＭＳ 明朝"/>
      <family val="1"/>
      <charset val="128"/>
    </font>
    <font>
      <sz val="11"/>
      <color rgb="FF000000"/>
      <name val="ＭＳ ゴシック"/>
      <family val="3"/>
      <charset val="128"/>
    </font>
    <font>
      <sz val="11"/>
      <color theme="1"/>
      <name val="ＭＳ 明朝"/>
      <family val="1"/>
      <charset val="128"/>
    </font>
    <font>
      <sz val="12"/>
      <color theme="1"/>
      <name val="HG丸ｺﾞｼｯｸM-PRO"/>
      <family val="3"/>
      <charset val="128"/>
    </font>
    <font>
      <sz val="6"/>
      <name val="ＭＳ Ｐゴシック"/>
      <family val="2"/>
      <charset val="128"/>
      <scheme val="minor"/>
    </font>
    <font>
      <sz val="14"/>
      <color rgb="FF000000"/>
      <name val="ＭＳ 明朝"/>
      <family val="1"/>
      <charset val="128"/>
    </font>
    <font>
      <sz val="12"/>
      <color theme="1"/>
      <name val="Segoe UI Symbol"/>
      <family val="2"/>
    </font>
    <font>
      <b/>
      <sz val="9"/>
      <color indexed="81"/>
      <name val="MS P ゴシック"/>
      <family val="3"/>
      <charset val="128"/>
    </font>
    <font>
      <sz val="10"/>
      <name val="ＭＳ 明朝"/>
      <family val="1"/>
      <charset val="128"/>
    </font>
    <font>
      <sz val="9"/>
      <color rgb="FF000000"/>
      <name val="ＭＳ 明朝"/>
      <family val="1"/>
      <charset val="128"/>
    </font>
    <font>
      <sz val="9"/>
      <color theme="1"/>
      <name val="ＭＳ Ｐゴシック"/>
      <family val="2"/>
      <charset val="128"/>
      <scheme val="minor"/>
    </font>
    <font>
      <sz val="11"/>
      <name val="ＭＳ 明朝"/>
      <family val="1"/>
      <charset val="128"/>
    </font>
    <font>
      <sz val="8"/>
      <color theme="1"/>
      <name val="ＭＳ Ｐゴシック"/>
      <family val="2"/>
      <charset val="128"/>
      <scheme val="minor"/>
    </font>
    <font>
      <sz val="11"/>
      <color theme="1"/>
      <name val="ＭＳ Ｐゴシック"/>
      <family val="3"/>
      <charset val="128"/>
      <scheme val="minor"/>
    </font>
    <font>
      <sz val="11"/>
      <name val="ＭＳ Ｐゴシック"/>
      <family val="2"/>
      <charset val="128"/>
      <scheme val="minor"/>
    </font>
    <font>
      <sz val="8"/>
      <color rgb="FF000000"/>
      <name val="ＭＳ 明朝"/>
      <family val="1"/>
      <charset val="128"/>
    </font>
    <font>
      <sz val="8"/>
      <color rgb="FF000000"/>
      <name val="Times New Roman"/>
      <family val="1"/>
    </font>
    <font>
      <u/>
      <sz val="11"/>
      <color theme="1"/>
      <name val="ＭＳ Ｐゴシック"/>
      <family val="2"/>
      <charset val="128"/>
      <scheme val="minor"/>
    </font>
    <font>
      <sz val="10"/>
      <color theme="1"/>
      <name val="ＭＳ Ｐゴシック"/>
      <family val="2"/>
      <charset val="128"/>
      <scheme val="minor"/>
    </font>
    <font>
      <sz val="11"/>
      <color theme="1"/>
      <name val="ＭＳ ゴシック"/>
      <family val="3"/>
      <charset val="128"/>
    </font>
    <font>
      <sz val="12"/>
      <color theme="1"/>
      <name val="ＭＳ Ｐゴシック"/>
      <family val="2"/>
      <charset val="128"/>
      <scheme val="minor"/>
    </font>
    <font>
      <sz val="9"/>
      <color rgb="FF000000"/>
      <name val="ＭＳ ゴシック"/>
      <family val="3"/>
      <charset val="128"/>
    </font>
    <font>
      <vertAlign val="superscript"/>
      <sz val="12"/>
      <color theme="1"/>
      <name val="HG丸ｺﾞｼｯｸM-PRO"/>
      <family val="3"/>
      <charset val="128"/>
    </font>
    <font>
      <sz val="14"/>
      <color theme="1"/>
      <name val="ＭＳ Ｐゴシック"/>
      <family val="2"/>
      <charset val="128"/>
      <scheme val="minor"/>
    </font>
    <font>
      <b/>
      <sz val="18"/>
      <color theme="1"/>
      <name val="ＭＳ 明朝"/>
      <family val="1"/>
      <charset val="128"/>
    </font>
    <font>
      <u/>
      <sz val="11"/>
      <color rgb="FF000000"/>
      <name val="ＭＳ 明朝"/>
      <family val="1"/>
      <charset val="128"/>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bgColor theme="4"/>
      </patternFill>
    </fill>
    <fill>
      <patternFill patternType="solid">
        <fgColor rgb="FFFFFF99"/>
        <bgColor indexed="64"/>
      </patternFill>
    </fill>
    <fill>
      <patternFill patternType="solid">
        <fgColor theme="9" tint="0.59999389629810485"/>
        <bgColor indexed="64"/>
      </patternFill>
    </fill>
    <fill>
      <patternFill patternType="solid">
        <fgColor theme="4" tint="0.79998168889431442"/>
        <bgColor indexed="64"/>
      </patternFill>
    </fill>
  </fills>
  <borders count="8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top style="double">
        <color indexed="64"/>
      </top>
      <bottom style="medium">
        <color indexed="64"/>
      </bottom>
      <diagonal/>
    </border>
    <border>
      <left style="medium">
        <color indexed="64"/>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right style="thin">
        <color indexed="64"/>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diagonalDown="1">
      <left style="medium">
        <color indexed="64"/>
      </left>
      <right style="medium">
        <color indexed="64"/>
      </right>
      <top style="medium">
        <color indexed="64"/>
      </top>
      <bottom style="medium">
        <color indexed="64"/>
      </bottom>
      <diagonal style="thin">
        <color indexed="64"/>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style="double">
        <color indexed="64"/>
      </top>
      <bottom style="medium">
        <color indexed="64"/>
      </bottom>
      <diagonal/>
    </border>
  </borders>
  <cellStyleXfs count="45">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38" fontId="1" fillId="0" borderId="0" applyFont="0" applyFill="0" applyBorder="0" applyAlignment="0" applyProtection="0">
      <alignment vertical="center"/>
    </xf>
  </cellStyleXfs>
  <cellXfs count="381">
    <xf numFmtId="0" fontId="0" fillId="0" borderId="0" xfId="0">
      <alignment vertical="center"/>
    </xf>
    <xf numFmtId="0" fontId="22" fillId="0" borderId="0" xfId="0" applyFont="1" applyAlignment="1">
      <alignment horizontal="justify" vertical="center"/>
    </xf>
    <xf numFmtId="0" fontId="22" fillId="0" borderId="0" xfId="0" applyFont="1" applyAlignment="1">
      <alignment horizontal="right" vertical="center" wrapText="1"/>
    </xf>
    <xf numFmtId="0" fontId="27" fillId="0" borderId="0" xfId="0" applyFont="1" applyBorder="1" applyAlignment="1">
      <alignment vertical="center" wrapText="1"/>
    </xf>
    <xf numFmtId="0" fontId="26" fillId="0" borderId="49" xfId="0" applyFont="1" applyBorder="1" applyAlignment="1">
      <alignment horizontal="center" vertical="center" wrapText="1"/>
    </xf>
    <xf numFmtId="0" fontId="0" fillId="0" borderId="0" xfId="0">
      <alignment vertical="center"/>
    </xf>
    <xf numFmtId="0" fontId="0" fillId="0" borderId="0" xfId="0" applyAlignment="1">
      <alignment vertical="center"/>
    </xf>
    <xf numFmtId="0" fontId="0" fillId="0" borderId="0" xfId="0" applyBorder="1">
      <alignment vertical="center"/>
    </xf>
    <xf numFmtId="0" fontId="38" fillId="0" borderId="0" xfId="0" applyFont="1" applyBorder="1">
      <alignment vertical="center"/>
    </xf>
    <xf numFmtId="0" fontId="27" fillId="0" borderId="13" xfId="0" applyFont="1" applyBorder="1" applyAlignment="1">
      <alignment horizontal="left" vertical="center" wrapText="1"/>
    </xf>
    <xf numFmtId="0" fontId="27" fillId="0" borderId="50" xfId="0" applyFont="1" applyBorder="1" applyAlignment="1">
      <alignment horizontal="left" vertical="center" wrapText="1"/>
    </xf>
    <xf numFmtId="0" fontId="0" fillId="0" borderId="0" xfId="0">
      <alignment vertical="center"/>
    </xf>
    <xf numFmtId="0" fontId="22" fillId="0" borderId="35" xfId="0" applyFont="1" applyBorder="1" applyAlignment="1">
      <alignment horizontal="center" vertical="center" wrapText="1"/>
    </xf>
    <xf numFmtId="0" fontId="35" fillId="0" borderId="39" xfId="0" applyFont="1" applyBorder="1" applyAlignment="1">
      <alignment horizontal="center" vertical="top" wrapText="1"/>
    </xf>
    <xf numFmtId="180" fontId="20" fillId="0" borderId="28" xfId="0" applyNumberFormat="1" applyFont="1" applyBorder="1" applyAlignment="1">
      <alignment horizontal="right" vertical="center" wrapText="1"/>
    </xf>
    <xf numFmtId="0" fontId="0" fillId="0" borderId="0" xfId="0" applyAlignment="1">
      <alignment vertical="center" shrinkToFit="1"/>
    </xf>
    <xf numFmtId="38" fontId="0" fillId="0" borderId="0" xfId="44" applyFont="1">
      <alignment vertical="center"/>
    </xf>
    <xf numFmtId="0" fontId="0" fillId="0" borderId="60" xfId="0" applyBorder="1">
      <alignment vertical="center"/>
    </xf>
    <xf numFmtId="0" fontId="14" fillId="0" borderId="0" xfId="0" applyFont="1" applyAlignment="1">
      <alignment horizontal="right" vertical="center"/>
    </xf>
    <xf numFmtId="38" fontId="14" fillId="0" borderId="0" xfId="44" applyFont="1">
      <alignment vertical="center"/>
    </xf>
    <xf numFmtId="0" fontId="0" fillId="0" borderId="0" xfId="0" applyFill="1" applyBorder="1" applyAlignment="1">
      <alignment vertical="center" shrinkToFit="1"/>
    </xf>
    <xf numFmtId="0" fontId="0" fillId="0" borderId="0" xfId="0" applyFill="1" applyBorder="1">
      <alignment vertical="center"/>
    </xf>
    <xf numFmtId="38" fontId="0" fillId="0" borderId="0" xfId="44" applyFont="1" applyFill="1" applyBorder="1">
      <alignment vertical="center"/>
    </xf>
    <xf numFmtId="38" fontId="0" fillId="0" borderId="0" xfId="0" applyNumberFormat="1" applyFill="1" applyBorder="1">
      <alignment vertical="center"/>
    </xf>
    <xf numFmtId="181" fontId="0" fillId="0" borderId="0" xfId="44" applyNumberFormat="1" applyFont="1" applyFill="1" applyBorder="1">
      <alignment vertical="center"/>
    </xf>
    <xf numFmtId="0" fontId="0" fillId="0" borderId="0" xfId="0" applyFill="1">
      <alignment vertical="center"/>
    </xf>
    <xf numFmtId="0" fontId="0" fillId="0" borderId="0" xfId="0" applyBorder="1" applyAlignment="1">
      <alignment vertical="center" shrinkToFit="1"/>
    </xf>
    <xf numFmtId="38" fontId="0" fillId="0" borderId="0" xfId="44" applyFont="1" applyBorder="1">
      <alignment vertical="center"/>
    </xf>
    <xf numFmtId="0" fontId="0" fillId="0" borderId="0" xfId="0">
      <alignment vertical="center"/>
    </xf>
    <xf numFmtId="0" fontId="21" fillId="0" borderId="48" xfId="0" applyFont="1" applyBorder="1" applyAlignment="1">
      <alignment horizontal="center" vertical="center" wrapText="1"/>
    </xf>
    <xf numFmtId="0" fontId="13" fillId="33" borderId="38" xfId="0" applyFont="1" applyFill="1" applyBorder="1" applyAlignment="1">
      <alignment horizontal="center" vertical="center"/>
    </xf>
    <xf numFmtId="0" fontId="13" fillId="33" borderId="38" xfId="0" applyFont="1" applyFill="1" applyBorder="1" applyAlignment="1">
      <alignment horizontal="center" vertical="center" shrinkToFit="1"/>
    </xf>
    <xf numFmtId="38" fontId="13" fillId="33" borderId="38" xfId="44" applyNumberFormat="1" applyFont="1" applyFill="1" applyBorder="1" applyAlignment="1">
      <alignment horizontal="center" vertical="center" wrapText="1"/>
    </xf>
    <xf numFmtId="0" fontId="0" fillId="0" borderId="38" xfId="0" applyFont="1" applyBorder="1" applyAlignment="1">
      <alignment horizontal="center" vertical="center"/>
    </xf>
    <xf numFmtId="0" fontId="0" fillId="0" borderId="38" xfId="0" applyFont="1" applyBorder="1" applyAlignment="1">
      <alignment horizontal="center" vertical="center" shrinkToFit="1"/>
    </xf>
    <xf numFmtId="38" fontId="0" fillId="0" borderId="38" xfId="44" applyNumberFormat="1" applyFont="1" applyBorder="1">
      <alignment vertical="center"/>
    </xf>
    <xf numFmtId="38" fontId="0" fillId="0" borderId="63" xfId="44" applyNumberFormat="1" applyFont="1" applyBorder="1">
      <alignment vertical="center"/>
    </xf>
    <xf numFmtId="38" fontId="0" fillId="0" borderId="62" xfId="44" applyNumberFormat="1" applyFont="1" applyBorder="1">
      <alignment vertical="center"/>
    </xf>
    <xf numFmtId="38" fontId="44" fillId="0" borderId="0" xfId="44" applyFont="1">
      <alignment vertical="center"/>
    </xf>
    <xf numFmtId="0" fontId="27" fillId="0" borderId="13" xfId="0" applyFont="1" applyFill="1" applyBorder="1" applyAlignment="1">
      <alignment vertical="center" wrapText="1"/>
    </xf>
    <xf numFmtId="0" fontId="14" fillId="0" borderId="0" xfId="0" applyFont="1" applyAlignment="1">
      <alignment horizontal="right"/>
    </xf>
    <xf numFmtId="0" fontId="0" fillId="0" borderId="38" xfId="0" applyFont="1" applyFill="1" applyBorder="1" applyAlignment="1">
      <alignment horizontal="center" vertical="center"/>
    </xf>
    <xf numFmtId="0" fontId="0" fillId="0" borderId="38" xfId="0" applyFont="1" applyFill="1" applyBorder="1" applyAlignment="1">
      <alignment horizontal="center" vertical="center" shrinkToFit="1"/>
    </xf>
    <xf numFmtId="38" fontId="0" fillId="0" borderId="38" xfId="44" applyNumberFormat="1" applyFont="1" applyFill="1" applyBorder="1">
      <alignment vertical="center"/>
    </xf>
    <xf numFmtId="38" fontId="0" fillId="0" borderId="63" xfId="44" applyNumberFormat="1" applyFont="1" applyFill="1" applyBorder="1">
      <alignment vertical="center"/>
    </xf>
    <xf numFmtId="38" fontId="0" fillId="0" borderId="62" xfId="44" applyNumberFormat="1" applyFont="1" applyFill="1" applyBorder="1">
      <alignment vertical="center"/>
    </xf>
    <xf numFmtId="38" fontId="0" fillId="0" borderId="38" xfId="0" applyNumberFormat="1" applyFont="1" applyFill="1" applyBorder="1">
      <alignment vertical="center"/>
    </xf>
    <xf numFmtId="38" fontId="0" fillId="0" borderId="48" xfId="0" applyNumberFormat="1" applyFont="1" applyFill="1" applyBorder="1">
      <alignment vertical="center"/>
    </xf>
    <xf numFmtId="38" fontId="0" fillId="0" borderId="48" xfId="44" applyNumberFormat="1" applyFont="1" applyFill="1" applyBorder="1">
      <alignment vertical="center"/>
    </xf>
    <xf numFmtId="38" fontId="44" fillId="0" borderId="38" xfId="44" applyNumberFormat="1" applyFont="1" applyFill="1" applyBorder="1">
      <alignment vertical="center"/>
    </xf>
    <xf numFmtId="0" fontId="40" fillId="0" borderId="0" xfId="0" applyFont="1" applyAlignment="1">
      <alignment horizontal="right" vertical="center" shrinkToFit="1"/>
    </xf>
    <xf numFmtId="0" fontId="26" fillId="0" borderId="13" xfId="0" applyFont="1" applyFill="1" applyBorder="1" applyAlignment="1">
      <alignment vertical="top" wrapText="1"/>
    </xf>
    <xf numFmtId="0" fontId="22" fillId="0" borderId="38" xfId="0" applyFont="1" applyBorder="1" applyAlignment="1">
      <alignment vertical="center" wrapText="1"/>
    </xf>
    <xf numFmtId="0" fontId="22" fillId="0" borderId="50" xfId="0" applyFont="1" applyBorder="1" applyAlignment="1">
      <alignment vertical="center" wrapText="1"/>
    </xf>
    <xf numFmtId="0" fontId="21" fillId="0" borderId="47" xfId="0" applyFont="1" applyBorder="1" applyAlignment="1">
      <alignment horizontal="center" vertical="center" wrapText="1"/>
    </xf>
    <xf numFmtId="0" fontId="47" fillId="0" borderId="0" xfId="0" applyFont="1">
      <alignment vertical="center"/>
    </xf>
    <xf numFmtId="0" fontId="0" fillId="0" borderId="0" xfId="0">
      <alignment vertical="center"/>
    </xf>
    <xf numFmtId="0" fontId="48" fillId="0" borderId="0" xfId="0" applyFont="1">
      <alignment vertical="center"/>
    </xf>
    <xf numFmtId="0" fontId="0" fillId="0" borderId="0" xfId="0" applyFont="1">
      <alignment vertical="center"/>
    </xf>
    <xf numFmtId="0" fontId="32" fillId="0" borderId="0" xfId="0" applyFont="1">
      <alignment vertical="center"/>
    </xf>
    <xf numFmtId="0" fontId="27" fillId="35" borderId="39" xfId="0" applyFont="1" applyFill="1" applyBorder="1" applyAlignment="1">
      <alignment horizontal="center" vertical="center" wrapText="1"/>
    </xf>
    <xf numFmtId="0" fontId="27" fillId="35" borderId="50" xfId="0" applyFont="1" applyFill="1" applyBorder="1" applyAlignment="1">
      <alignment horizontal="center" vertical="center" wrapText="1"/>
    </xf>
    <xf numFmtId="0" fontId="28" fillId="35" borderId="49" xfId="0" applyFont="1" applyFill="1" applyBorder="1" applyAlignment="1">
      <alignment horizontal="center" vertical="center" wrapText="1"/>
    </xf>
    <xf numFmtId="0" fontId="27" fillId="35" borderId="39" xfId="0" applyFont="1" applyFill="1" applyBorder="1" applyAlignment="1">
      <alignment horizontal="center" vertical="top" wrapText="1"/>
    </xf>
    <xf numFmtId="0" fontId="0" fillId="0" borderId="0" xfId="0" applyFont="1" applyAlignment="1">
      <alignment vertical="center"/>
    </xf>
    <xf numFmtId="0" fontId="50" fillId="0" borderId="0" xfId="0" applyFont="1" applyAlignment="1">
      <alignment vertical="center"/>
    </xf>
    <xf numFmtId="0" fontId="27" fillId="35" borderId="40" xfId="0" applyFont="1" applyFill="1" applyBorder="1" applyAlignment="1">
      <alignment horizontal="center" vertical="center" wrapText="1"/>
    </xf>
    <xf numFmtId="0" fontId="20" fillId="34" borderId="21" xfId="0" applyFont="1" applyFill="1" applyBorder="1" applyAlignment="1">
      <alignment horizontal="center" vertical="center" wrapText="1"/>
    </xf>
    <xf numFmtId="0" fontId="20" fillId="34" borderId="22" xfId="0" applyFont="1" applyFill="1" applyBorder="1" applyAlignment="1">
      <alignment horizontal="center" vertical="center" wrapText="1"/>
    </xf>
    <xf numFmtId="0" fontId="30" fillId="34" borderId="22" xfId="0" applyFont="1" applyFill="1" applyBorder="1" applyAlignment="1">
      <alignment horizontal="justify" vertical="top" wrapText="1"/>
    </xf>
    <xf numFmtId="180" fontId="20" fillId="34" borderId="22" xfId="0" applyNumberFormat="1" applyFont="1" applyFill="1" applyBorder="1" applyAlignment="1">
      <alignment horizontal="right" vertical="center" wrapText="1"/>
    </xf>
    <xf numFmtId="0" fontId="20" fillId="34" borderId="42" xfId="0" applyFont="1" applyFill="1" applyBorder="1" applyAlignment="1">
      <alignment horizontal="center" vertical="center" wrapText="1"/>
    </xf>
    <xf numFmtId="0" fontId="20" fillId="34" borderId="25" xfId="0" applyFont="1" applyFill="1" applyBorder="1" applyAlignment="1">
      <alignment horizontal="center" vertical="center" wrapText="1"/>
    </xf>
    <xf numFmtId="0" fontId="30" fillId="34" borderId="25" xfId="0" applyFont="1" applyFill="1" applyBorder="1" applyAlignment="1">
      <alignment horizontal="justify" vertical="top" wrapText="1"/>
    </xf>
    <xf numFmtId="180" fontId="20" fillId="34" borderId="25" xfId="0" applyNumberFormat="1" applyFont="1" applyFill="1" applyBorder="1" applyAlignment="1">
      <alignment horizontal="right" vertical="center" wrapText="1"/>
    </xf>
    <xf numFmtId="0" fontId="39" fillId="34" borderId="47" xfId="0" applyNumberFormat="1" applyFont="1" applyFill="1" applyBorder="1" applyAlignment="1">
      <alignment vertical="center" wrapText="1"/>
    </xf>
    <xf numFmtId="0" fontId="22" fillId="34" borderId="47" xfId="0" applyFont="1" applyFill="1" applyBorder="1" applyAlignment="1">
      <alignment horizontal="justify" vertical="center" wrapText="1"/>
    </xf>
    <xf numFmtId="0" fontId="21" fillId="0" borderId="44" xfId="0" applyFont="1" applyBorder="1" applyAlignment="1">
      <alignment horizontal="distributed" vertical="center" wrapText="1"/>
    </xf>
    <xf numFmtId="0" fontId="21" fillId="0" borderId="53" xfId="0" applyFont="1" applyBorder="1" applyAlignment="1">
      <alignment horizontal="distributed" vertical="center" wrapText="1"/>
    </xf>
    <xf numFmtId="0" fontId="21" fillId="0" borderId="0" xfId="0" applyFont="1" applyAlignment="1">
      <alignment horizontal="left" vertical="center"/>
    </xf>
    <xf numFmtId="0" fontId="50" fillId="0" borderId="0" xfId="0" applyFont="1">
      <alignment vertical="center"/>
    </xf>
    <xf numFmtId="0" fontId="33" fillId="0" borderId="71" xfId="0" applyFont="1" applyBorder="1" applyAlignment="1">
      <alignment horizontal="justify" vertical="top" wrapText="1"/>
    </xf>
    <xf numFmtId="0" fontId="33" fillId="0" borderId="16" xfId="0" applyFont="1" applyBorder="1" applyAlignment="1">
      <alignment horizontal="center" vertical="center" wrapText="1"/>
    </xf>
    <xf numFmtId="0" fontId="33" fillId="0" borderId="19" xfId="0" applyFont="1" applyBorder="1" applyAlignment="1">
      <alignment horizontal="center" vertical="center" wrapText="1"/>
    </xf>
    <xf numFmtId="0" fontId="33" fillId="0" borderId="24" xfId="0" applyFont="1" applyBorder="1" applyAlignment="1">
      <alignment horizontal="justify" vertical="center" wrapText="1"/>
    </xf>
    <xf numFmtId="0" fontId="22" fillId="35" borderId="70" xfId="0" applyFont="1" applyFill="1" applyBorder="1" applyAlignment="1">
      <alignment horizontal="center" vertical="center" wrapText="1"/>
    </xf>
    <xf numFmtId="0" fontId="33" fillId="0" borderId="46" xfId="0" applyFont="1" applyBorder="1" applyAlignment="1">
      <alignment horizontal="center" vertical="center" wrapText="1"/>
    </xf>
    <xf numFmtId="0" fontId="33" fillId="0" borderId="49" xfId="0" applyFont="1" applyBorder="1" applyAlignment="1">
      <alignment horizontal="justify" vertical="center" wrapText="1"/>
    </xf>
    <xf numFmtId="0" fontId="22" fillId="35" borderId="59" xfId="0" applyFont="1" applyFill="1" applyBorder="1" applyAlignment="1">
      <alignment horizontal="center" vertical="center" wrapText="1"/>
    </xf>
    <xf numFmtId="0" fontId="33" fillId="0" borderId="23" xfId="0" applyFont="1" applyBorder="1" applyAlignment="1">
      <alignment horizontal="justify" vertical="center" wrapText="1"/>
    </xf>
    <xf numFmtId="0" fontId="22" fillId="35" borderId="69" xfId="0" applyFont="1" applyFill="1" applyBorder="1" applyAlignment="1">
      <alignment horizontal="center" vertical="center" wrapText="1"/>
    </xf>
    <xf numFmtId="0" fontId="22" fillId="0" borderId="0" xfId="0" applyFont="1" applyAlignment="1">
      <alignment horizontal="left" vertical="center"/>
    </xf>
    <xf numFmtId="0" fontId="0" fillId="0" borderId="0" xfId="0">
      <alignment vertical="center"/>
    </xf>
    <xf numFmtId="0" fontId="21" fillId="0" borderId="0" xfId="0" applyFont="1" applyAlignment="1">
      <alignment horizontal="left" vertical="center" wrapText="1"/>
    </xf>
    <xf numFmtId="0" fontId="26" fillId="0" borderId="0" xfId="0" applyFont="1" applyAlignment="1">
      <alignment horizontal="left" vertical="center" wrapText="1"/>
    </xf>
    <xf numFmtId="0" fontId="42" fillId="0" borderId="0" xfId="0" applyFont="1" applyAlignment="1">
      <alignment horizontal="right" vertical="center"/>
    </xf>
    <xf numFmtId="0" fontId="22" fillId="0" borderId="0" xfId="0" applyFont="1" applyAlignment="1">
      <alignment horizontal="left" vertical="center" wrapText="1"/>
    </xf>
    <xf numFmtId="0" fontId="21" fillId="0" borderId="49" xfId="0" applyFont="1" applyBorder="1" applyAlignment="1">
      <alignment horizontal="center" vertical="center" wrapText="1"/>
    </xf>
    <xf numFmtId="38" fontId="22" fillId="0" borderId="49" xfId="44" applyFont="1" applyBorder="1" applyAlignment="1">
      <alignment horizontal="right" vertical="center" wrapText="1"/>
    </xf>
    <xf numFmtId="0" fontId="27" fillId="0" borderId="49" xfId="0" applyFont="1" applyBorder="1" applyAlignment="1">
      <alignment horizontal="left" vertical="center" wrapText="1"/>
    </xf>
    <xf numFmtId="0" fontId="21" fillId="0" borderId="0" xfId="0" applyFont="1" applyAlignment="1">
      <alignment horizontal="justify" vertical="center" wrapText="1"/>
    </xf>
    <xf numFmtId="0" fontId="0" fillId="0" borderId="0" xfId="0">
      <alignment vertical="center"/>
    </xf>
    <xf numFmtId="0" fontId="31" fillId="0" borderId="49" xfId="0" applyFont="1" applyBorder="1" applyAlignment="1">
      <alignment horizontal="center" vertical="center" wrapText="1"/>
    </xf>
    <xf numFmtId="0" fontId="27" fillId="0" borderId="0" xfId="0" applyFont="1" applyBorder="1" applyAlignment="1">
      <alignment horizontal="left" vertical="center" wrapText="1"/>
    </xf>
    <xf numFmtId="0" fontId="26" fillId="0" borderId="0" xfId="0" applyFont="1" applyFill="1" applyBorder="1" applyAlignment="1">
      <alignment horizontal="left" vertical="top" wrapText="1"/>
    </xf>
    <xf numFmtId="0" fontId="40" fillId="0" borderId="0" xfId="0" applyFont="1" applyAlignment="1">
      <alignment horizontal="right" vertical="center"/>
    </xf>
    <xf numFmtId="0" fontId="0" fillId="0" borderId="0" xfId="0" applyFont="1">
      <alignment vertical="center"/>
    </xf>
    <xf numFmtId="0" fontId="27" fillId="0" borderId="13" xfId="0" applyFont="1" applyBorder="1" applyAlignment="1">
      <alignment horizontal="left" vertical="center" wrapText="1"/>
    </xf>
    <xf numFmtId="0" fontId="32" fillId="0" borderId="0" xfId="0" applyFont="1" applyAlignment="1">
      <alignment vertical="center" wrapText="1"/>
    </xf>
    <xf numFmtId="0" fontId="21" fillId="0" borderId="49" xfId="0" applyFont="1" applyBorder="1" applyAlignment="1">
      <alignment horizontal="left" vertical="center" wrapText="1"/>
    </xf>
    <xf numFmtId="0" fontId="27" fillId="0" borderId="0" xfId="0" applyFont="1" applyAlignment="1">
      <alignment horizontal="right" vertical="center" wrapText="1"/>
    </xf>
    <xf numFmtId="0" fontId="26" fillId="0" borderId="0" xfId="0" applyFont="1" applyAlignment="1">
      <alignment vertical="center"/>
    </xf>
    <xf numFmtId="0" fontId="21" fillId="0" borderId="49" xfId="0" applyFont="1" applyBorder="1" applyAlignment="1">
      <alignment horizontal="right" vertical="center" wrapText="1"/>
    </xf>
    <xf numFmtId="0" fontId="21" fillId="0" borderId="0" xfId="0" applyFont="1" applyBorder="1" applyAlignment="1">
      <alignment vertical="center"/>
    </xf>
    <xf numFmtId="0" fontId="21" fillId="0" borderId="0" xfId="0" applyFont="1" applyBorder="1" applyAlignment="1">
      <alignment vertical="center" wrapText="1"/>
    </xf>
    <xf numFmtId="0" fontId="27" fillId="0" borderId="0" xfId="0" applyFont="1" applyBorder="1" applyAlignment="1">
      <alignment horizontal="right" vertical="center" wrapText="1"/>
    </xf>
    <xf numFmtId="0" fontId="27" fillId="0" borderId="49" xfId="0" applyFont="1" applyBorder="1" applyAlignment="1">
      <alignment horizontal="center" vertical="top" wrapText="1"/>
    </xf>
    <xf numFmtId="38" fontId="22" fillId="34" borderId="49" xfId="44" applyFont="1" applyFill="1" applyBorder="1" applyAlignment="1">
      <alignment horizontal="right" vertical="center" wrapText="1"/>
    </xf>
    <xf numFmtId="0" fontId="27" fillId="34" borderId="49" xfId="0" applyFont="1" applyFill="1" applyBorder="1" applyAlignment="1">
      <alignment horizontal="center" vertical="top" wrapText="1"/>
    </xf>
    <xf numFmtId="0" fontId="22" fillId="0" borderId="0" xfId="0" applyFont="1" applyAlignment="1">
      <alignment vertical="center" wrapText="1"/>
    </xf>
    <xf numFmtId="0" fontId="0" fillId="34" borderId="38" xfId="0" applyFont="1" applyFill="1" applyBorder="1" applyAlignment="1">
      <alignment horizontal="center" vertical="center" shrinkToFit="1"/>
    </xf>
    <xf numFmtId="0" fontId="0" fillId="34" borderId="48" xfId="0" applyFont="1" applyFill="1" applyBorder="1" applyAlignment="1">
      <alignment vertical="center" shrinkToFit="1"/>
    </xf>
    <xf numFmtId="0" fontId="0" fillId="34" borderId="38" xfId="0" applyFont="1" applyFill="1" applyBorder="1">
      <alignment vertical="center"/>
    </xf>
    <xf numFmtId="0" fontId="0" fillId="34" borderId="48" xfId="0" applyFont="1" applyFill="1" applyBorder="1">
      <alignment vertical="center"/>
    </xf>
    <xf numFmtId="38" fontId="0" fillId="34" borderId="38" xfId="44" applyNumberFormat="1" applyFont="1" applyFill="1" applyBorder="1">
      <alignment vertical="center"/>
    </xf>
    <xf numFmtId="38" fontId="0" fillId="34" borderId="48" xfId="44" applyNumberFormat="1" applyFont="1" applyFill="1" applyBorder="1">
      <alignment vertical="center"/>
    </xf>
    <xf numFmtId="181" fontId="0" fillId="34" borderId="38" xfId="44" applyNumberFormat="1" applyFont="1" applyFill="1" applyBorder="1">
      <alignment vertical="center"/>
    </xf>
    <xf numFmtId="181" fontId="0" fillId="34" borderId="48" xfId="44" applyNumberFormat="1" applyFont="1" applyFill="1" applyBorder="1">
      <alignment vertical="center"/>
    </xf>
    <xf numFmtId="0" fontId="0" fillId="34" borderId="38" xfId="0" applyFont="1" applyFill="1" applyBorder="1" applyAlignment="1">
      <alignment vertical="center" shrinkToFit="1"/>
    </xf>
    <xf numFmtId="0" fontId="0" fillId="34" borderId="38" xfId="0" applyFont="1" applyFill="1" applyBorder="1" applyAlignment="1">
      <alignment horizontal="center" vertical="center"/>
    </xf>
    <xf numFmtId="38" fontId="43" fillId="34" borderId="38" xfId="44" applyNumberFormat="1" applyFont="1" applyFill="1" applyBorder="1">
      <alignment vertical="center"/>
    </xf>
    <xf numFmtId="0" fontId="53" fillId="0" borderId="0" xfId="0" applyFont="1" applyAlignment="1">
      <alignment vertical="center" shrinkToFit="1"/>
    </xf>
    <xf numFmtId="0" fontId="21" fillId="34" borderId="49" xfId="0" applyFont="1" applyFill="1" applyBorder="1" applyAlignment="1">
      <alignment horizontal="right" vertical="center" wrapText="1"/>
    </xf>
    <xf numFmtId="0" fontId="21" fillId="34" borderId="49" xfId="0" applyFont="1" applyFill="1" applyBorder="1" applyAlignment="1">
      <alignment horizontal="left" vertical="center" wrapText="1"/>
    </xf>
    <xf numFmtId="177" fontId="27" fillId="34" borderId="13" xfId="0" applyNumberFormat="1" applyFont="1" applyFill="1" applyBorder="1" applyAlignment="1">
      <alignment horizontal="left" vertical="center" wrapText="1"/>
    </xf>
    <xf numFmtId="0" fontId="21" fillId="0" borderId="0" xfId="0" applyFont="1" applyBorder="1" applyAlignment="1">
      <alignment horizontal="left" vertical="center" wrapText="1"/>
    </xf>
    <xf numFmtId="0" fontId="32" fillId="0" borderId="0" xfId="0" applyFont="1">
      <alignment vertical="center"/>
    </xf>
    <xf numFmtId="0" fontId="32" fillId="0" borderId="0" xfId="0" applyFont="1" applyAlignment="1">
      <alignment vertical="center"/>
    </xf>
    <xf numFmtId="0" fontId="32" fillId="0" borderId="0" xfId="0" applyFont="1" applyAlignment="1">
      <alignment horizontal="right" vertical="center"/>
    </xf>
    <xf numFmtId="0" fontId="27" fillId="34" borderId="49" xfId="0" applyFont="1" applyFill="1" applyBorder="1" applyAlignment="1">
      <alignment horizontal="center" vertical="center" wrapText="1"/>
    </xf>
    <xf numFmtId="183" fontId="22" fillId="34" borderId="30" xfId="0" applyNumberFormat="1" applyFont="1" applyFill="1" applyBorder="1" applyAlignment="1">
      <alignment horizontal="right" vertical="center" wrapText="1"/>
    </xf>
    <xf numFmtId="0" fontId="25" fillId="0" borderId="17" xfId="0" applyFont="1" applyBorder="1" applyAlignment="1">
      <alignment horizontal="justify" vertical="center" wrapText="1"/>
    </xf>
    <xf numFmtId="0" fontId="29" fillId="0" borderId="69" xfId="0" applyFont="1" applyBorder="1" applyAlignment="1">
      <alignment horizontal="justify" vertical="center" wrapText="1"/>
    </xf>
    <xf numFmtId="180" fontId="20" fillId="34" borderId="84" xfId="0" applyNumberFormat="1" applyFont="1" applyFill="1" applyBorder="1" applyAlignment="1">
      <alignment horizontal="right" vertical="center" wrapText="1"/>
    </xf>
    <xf numFmtId="180" fontId="20" fillId="34" borderId="85" xfId="0" applyNumberFormat="1" applyFont="1" applyFill="1" applyBorder="1" applyAlignment="1">
      <alignment horizontal="right" vertical="center" wrapText="1"/>
    </xf>
    <xf numFmtId="180" fontId="20" fillId="0" borderId="86" xfId="0" applyNumberFormat="1" applyFont="1" applyBorder="1" applyAlignment="1">
      <alignment horizontal="right" vertical="center" wrapText="1"/>
    </xf>
    <xf numFmtId="38" fontId="0" fillId="0" borderId="83" xfId="44" applyFont="1" applyBorder="1" applyAlignment="1">
      <alignment vertical="center" shrinkToFit="1"/>
    </xf>
    <xf numFmtId="0" fontId="13" fillId="33" borderId="25" xfId="0" applyFont="1" applyFill="1" applyBorder="1" applyAlignment="1">
      <alignment horizontal="center" vertical="center"/>
    </xf>
    <xf numFmtId="38" fontId="0" fillId="0" borderId="25" xfId="0" applyNumberFormat="1" applyFont="1" applyFill="1" applyBorder="1">
      <alignment vertical="center"/>
    </xf>
    <xf numFmtId="38" fontId="0" fillId="0" borderId="49" xfId="0" applyNumberFormat="1" applyFont="1" applyFill="1" applyBorder="1">
      <alignment vertical="center"/>
    </xf>
    <xf numFmtId="38" fontId="0" fillId="0" borderId="49" xfId="0" applyNumberFormat="1" applyFont="1" applyBorder="1">
      <alignment vertical="center"/>
    </xf>
    <xf numFmtId="38" fontId="22" fillId="36" borderId="49" xfId="44" applyFont="1" applyFill="1" applyBorder="1" applyAlignment="1">
      <alignment horizontal="right" vertical="center" wrapText="1"/>
    </xf>
    <xf numFmtId="0" fontId="40" fillId="0" borderId="0" xfId="0" applyFont="1">
      <alignment vertical="center"/>
    </xf>
    <xf numFmtId="0" fontId="32" fillId="34" borderId="0" xfId="0" applyFont="1" applyFill="1" applyAlignment="1">
      <alignment horizontal="left" vertical="center"/>
    </xf>
    <xf numFmtId="0" fontId="26" fillId="0" borderId="0" xfId="0" applyFont="1" applyAlignment="1">
      <alignment horizontal="justify" vertical="center" wrapText="1"/>
    </xf>
    <xf numFmtId="0" fontId="32" fillId="0" borderId="0" xfId="0" applyFont="1">
      <alignment vertical="center"/>
    </xf>
    <xf numFmtId="0" fontId="22" fillId="0" borderId="0" xfId="0" applyFont="1" applyAlignment="1">
      <alignment horizontal="justify" vertical="center" wrapText="1"/>
    </xf>
    <xf numFmtId="0" fontId="32" fillId="34" borderId="0" xfId="0" applyNumberFormat="1" applyFont="1" applyFill="1" applyAlignment="1">
      <alignment horizontal="left" vertical="center"/>
    </xf>
    <xf numFmtId="0" fontId="32" fillId="34" borderId="0" xfId="0" applyFont="1" applyFill="1" applyAlignment="1">
      <alignment horizontal="center" vertical="center"/>
    </xf>
    <xf numFmtId="0" fontId="32" fillId="34" borderId="0" xfId="0" applyFont="1" applyFill="1" applyAlignment="1">
      <alignment horizontal="distributed" vertical="center"/>
    </xf>
    <xf numFmtId="176" fontId="32" fillId="34" borderId="0" xfId="0" applyNumberFormat="1" applyFont="1" applyFill="1" applyAlignment="1">
      <alignment horizontal="distributed" vertical="center"/>
    </xf>
    <xf numFmtId="0" fontId="22" fillId="0" borderId="0" xfId="0" applyFont="1" applyAlignment="1">
      <alignment horizontal="center" vertical="center" wrapText="1"/>
    </xf>
    <xf numFmtId="0" fontId="22" fillId="0" borderId="0" xfId="0" applyFont="1" applyAlignment="1">
      <alignment vertical="center" wrapText="1"/>
    </xf>
    <xf numFmtId="0" fontId="26" fillId="0" borderId="39" xfId="0" applyFont="1" applyFill="1" applyBorder="1" applyAlignment="1">
      <alignment horizontal="left" vertical="top" wrapText="1"/>
    </xf>
    <xf numFmtId="0" fontId="26" fillId="0" borderId="0" xfId="0" applyFont="1" applyFill="1" applyBorder="1" applyAlignment="1">
      <alignment horizontal="left" vertical="top" wrapText="1"/>
    </xf>
    <xf numFmtId="0" fontId="26" fillId="0" borderId="31" xfId="0" applyFont="1" applyFill="1" applyBorder="1" applyAlignment="1">
      <alignment horizontal="left" vertical="top" wrapText="1"/>
    </xf>
    <xf numFmtId="0" fontId="26" fillId="0" borderId="32" xfId="0" applyFont="1" applyFill="1" applyBorder="1" applyAlignment="1">
      <alignment horizontal="left" vertical="top" wrapText="1"/>
    </xf>
    <xf numFmtId="0" fontId="24" fillId="0" borderId="38" xfId="0" applyFont="1" applyBorder="1" applyAlignment="1">
      <alignment vertical="center" wrapText="1"/>
    </xf>
    <xf numFmtId="0" fontId="24" fillId="0" borderId="29" xfId="0" applyFont="1" applyBorder="1" applyAlignment="1">
      <alignment vertical="center" wrapText="1"/>
    </xf>
    <xf numFmtId="0" fontId="24" fillId="0" borderId="43" xfId="0" applyFont="1" applyBorder="1" applyAlignment="1">
      <alignment vertical="center" wrapText="1"/>
    </xf>
    <xf numFmtId="0" fontId="24" fillId="0" borderId="50" xfId="0" applyFont="1" applyBorder="1" applyAlignment="1">
      <alignment vertical="center" wrapText="1"/>
    </xf>
    <xf numFmtId="0" fontId="24" fillId="0" borderId="31" xfId="0" applyFont="1" applyBorder="1" applyAlignment="1">
      <alignment vertical="center" wrapText="1"/>
    </xf>
    <xf numFmtId="0" fontId="24" fillId="0" borderId="51" xfId="0" applyFont="1" applyBorder="1" applyAlignment="1">
      <alignment vertical="center" wrapText="1"/>
    </xf>
    <xf numFmtId="0" fontId="27" fillId="34" borderId="48" xfId="0" applyFont="1" applyFill="1" applyBorder="1" applyAlignment="1">
      <alignment horizontal="left" vertical="center" wrapText="1"/>
    </xf>
    <xf numFmtId="0" fontId="27" fillId="34" borderId="46" xfId="0" applyFont="1" applyFill="1" applyBorder="1" applyAlignment="1">
      <alignment horizontal="left" vertical="center" wrapText="1"/>
    </xf>
    <xf numFmtId="0" fontId="27" fillId="34" borderId="47" xfId="0" applyFont="1" applyFill="1" applyBorder="1" applyAlignment="1">
      <alignment horizontal="left" vertical="center" wrapText="1"/>
    </xf>
    <xf numFmtId="0" fontId="27" fillId="0" borderId="31" xfId="0" applyFont="1" applyBorder="1" applyAlignment="1">
      <alignment horizontal="left" vertical="center" wrapText="1"/>
    </xf>
    <xf numFmtId="0" fontId="27" fillId="0" borderId="32" xfId="0" applyFont="1" applyBorder="1" applyAlignment="1">
      <alignment horizontal="left" vertical="center" wrapText="1"/>
    </xf>
    <xf numFmtId="0" fontId="27" fillId="0" borderId="29" xfId="0" applyFont="1" applyBorder="1" applyAlignment="1">
      <alignment vertical="center" wrapText="1"/>
    </xf>
    <xf numFmtId="0" fontId="27" fillId="0" borderId="30" xfId="0" applyFont="1" applyBorder="1" applyAlignment="1">
      <alignment vertical="center" wrapText="1"/>
    </xf>
    <xf numFmtId="0" fontId="23" fillId="0" borderId="38" xfId="0" applyFont="1" applyBorder="1" applyAlignment="1">
      <alignment horizontal="left" vertical="center" wrapText="1"/>
    </xf>
    <xf numFmtId="0" fontId="23" fillId="0" borderId="29" xfId="0" applyFont="1" applyBorder="1" applyAlignment="1">
      <alignment horizontal="left" vertical="center" wrapText="1"/>
    </xf>
    <xf numFmtId="0" fontId="23" fillId="0" borderId="43" xfId="0" applyFont="1" applyBorder="1" applyAlignment="1">
      <alignment horizontal="left" vertical="center" wrapText="1"/>
    </xf>
    <xf numFmtId="0" fontId="23" fillId="0" borderId="50" xfId="0" applyFont="1" applyBorder="1" applyAlignment="1">
      <alignment horizontal="left" vertical="center" wrapText="1"/>
    </xf>
    <xf numFmtId="0" fontId="23" fillId="0" borderId="31" xfId="0" applyFont="1" applyBorder="1" applyAlignment="1">
      <alignment horizontal="left" vertical="center" wrapText="1"/>
    </xf>
    <xf numFmtId="0" fontId="23" fillId="0" borderId="51" xfId="0" applyFont="1" applyBorder="1" applyAlignment="1">
      <alignment horizontal="left" vertical="center" wrapText="1"/>
    </xf>
    <xf numFmtId="0" fontId="21" fillId="0" borderId="20" xfId="0" applyFont="1" applyBorder="1" applyAlignment="1">
      <alignment horizontal="center" vertical="center" wrapText="1"/>
    </xf>
    <xf numFmtId="0" fontId="21" fillId="0" borderId="15" xfId="0" applyFont="1" applyBorder="1" applyAlignment="1">
      <alignment horizontal="center" vertical="center" wrapText="1"/>
    </xf>
    <xf numFmtId="0" fontId="26" fillId="0" borderId="0" xfId="0" applyFont="1" applyAlignment="1">
      <alignment vertical="top"/>
    </xf>
    <xf numFmtId="0" fontId="26" fillId="0" borderId="0" xfId="0" applyFont="1" applyAlignment="1">
      <alignment vertical="top" wrapText="1"/>
    </xf>
    <xf numFmtId="0" fontId="41" fillId="0" borderId="0" xfId="0" applyFont="1" applyAlignment="1">
      <alignment vertical="top" wrapText="1"/>
    </xf>
    <xf numFmtId="178" fontId="22" fillId="34" borderId="35" xfId="0" applyNumberFormat="1" applyFont="1" applyFill="1" applyBorder="1" applyAlignment="1">
      <alignment horizontal="center" vertical="center" wrapText="1"/>
    </xf>
    <xf numFmtId="178" fontId="22" fillId="34" borderId="36" xfId="0" applyNumberFormat="1" applyFont="1" applyFill="1" applyBorder="1" applyAlignment="1">
      <alignment horizontal="center" vertical="center" wrapText="1"/>
    </xf>
    <xf numFmtId="178" fontId="22" fillId="34" borderId="58" xfId="0" applyNumberFormat="1" applyFont="1" applyFill="1" applyBorder="1" applyAlignment="1">
      <alignment horizontal="center" vertical="center" wrapText="1"/>
    </xf>
    <xf numFmtId="0" fontId="21" fillId="0" borderId="21" xfId="0" applyFont="1" applyBorder="1" applyAlignment="1">
      <alignment horizontal="center" vertical="center" wrapText="1"/>
    </xf>
    <xf numFmtId="0" fontId="21" fillId="0" borderId="0" xfId="0" applyFont="1" applyBorder="1" applyAlignment="1">
      <alignment horizontal="center" vertical="center" wrapText="1"/>
    </xf>
    <xf numFmtId="0" fontId="21" fillId="0" borderId="37" xfId="0" applyFont="1" applyBorder="1" applyAlignment="1">
      <alignment horizontal="center" vertical="center" wrapText="1"/>
    </xf>
    <xf numFmtId="0" fontId="21" fillId="0" borderId="31" xfId="0" applyFont="1" applyBorder="1" applyAlignment="1">
      <alignment horizontal="center" vertical="center" wrapText="1"/>
    </xf>
    <xf numFmtId="0" fontId="27" fillId="0" borderId="38" xfId="0" applyFont="1" applyBorder="1" applyAlignment="1">
      <alignment horizontal="left" vertical="center" wrapText="1"/>
    </xf>
    <xf numFmtId="0" fontId="27" fillId="0" borderId="29" xfId="0" applyFont="1" applyBorder="1" applyAlignment="1">
      <alignment horizontal="left" vertical="center" wrapText="1"/>
    </xf>
    <xf numFmtId="0" fontId="27" fillId="0" borderId="30" xfId="0" applyFont="1" applyBorder="1" applyAlignment="1">
      <alignment horizontal="left" vertical="center" wrapText="1"/>
    </xf>
    <xf numFmtId="0" fontId="27" fillId="0" borderId="0" xfId="0" applyFont="1" applyBorder="1" applyAlignment="1">
      <alignment horizontal="left" vertical="center" wrapText="1"/>
    </xf>
    <xf numFmtId="0" fontId="39" fillId="0" borderId="0" xfId="0" applyFont="1" applyBorder="1" applyAlignment="1">
      <alignment horizontal="left" vertical="center" wrapText="1"/>
    </xf>
    <xf numFmtId="0" fontId="39" fillId="0" borderId="13" xfId="0" applyFont="1" applyBorder="1" applyAlignment="1">
      <alignment horizontal="left" vertical="center" wrapText="1"/>
    </xf>
    <xf numFmtId="0" fontId="27" fillId="34" borderId="31" xfId="0" applyFont="1" applyFill="1" applyBorder="1" applyAlignment="1">
      <alignment horizontal="center" vertical="center" wrapText="1"/>
    </xf>
    <xf numFmtId="0" fontId="27" fillId="34" borderId="32" xfId="0" applyFont="1" applyFill="1" applyBorder="1" applyAlignment="1">
      <alignment horizontal="center" vertical="center" wrapText="1"/>
    </xf>
    <xf numFmtId="179" fontId="39" fillId="34" borderId="0" xfId="0" applyNumberFormat="1" applyFont="1" applyFill="1" applyBorder="1" applyAlignment="1">
      <alignment horizontal="center" vertical="center" wrapText="1"/>
    </xf>
    <xf numFmtId="179" fontId="39" fillId="34" borderId="13" xfId="0" applyNumberFormat="1" applyFont="1" applyFill="1" applyBorder="1" applyAlignment="1">
      <alignment horizontal="center" vertical="center" wrapText="1"/>
    </xf>
    <xf numFmtId="0" fontId="54" fillId="0" borderId="0" xfId="0" applyFont="1" applyAlignment="1">
      <alignment horizontal="center" vertical="center"/>
    </xf>
    <xf numFmtId="0" fontId="22" fillId="34" borderId="48" xfId="0" applyFont="1" applyFill="1" applyBorder="1" applyAlignment="1">
      <alignment horizontal="left" vertical="center" wrapText="1"/>
    </xf>
    <xf numFmtId="0" fontId="22" fillId="34" borderId="46" xfId="0" applyFont="1" applyFill="1" applyBorder="1" applyAlignment="1">
      <alignment horizontal="left" vertical="center" wrapText="1"/>
    </xf>
    <xf numFmtId="0" fontId="27" fillId="34" borderId="39" xfId="0" applyFont="1" applyFill="1" applyBorder="1" applyAlignment="1">
      <alignment vertical="center" wrapText="1"/>
    </xf>
    <xf numFmtId="0" fontId="27" fillId="34" borderId="0" xfId="0" applyFont="1" applyFill="1" applyBorder="1" applyAlignment="1">
      <alignment vertical="center" wrapText="1"/>
    </xf>
    <xf numFmtId="0" fontId="27" fillId="34" borderId="13" xfId="0" applyFont="1" applyFill="1" applyBorder="1" applyAlignment="1">
      <alignment vertical="center" wrapText="1"/>
    </xf>
    <xf numFmtId="0" fontId="21" fillId="0" borderId="15" xfId="0" applyFont="1" applyBorder="1" applyAlignment="1">
      <alignment horizontal="left" vertical="center" wrapText="1"/>
    </xf>
    <xf numFmtId="0" fontId="21" fillId="0" borderId="44" xfId="0" applyFont="1" applyBorder="1" applyAlignment="1">
      <alignment horizontal="center" vertical="center" wrapText="1"/>
    </xf>
    <xf numFmtId="0" fontId="21" fillId="0" borderId="45" xfId="0" applyFont="1" applyBorder="1" applyAlignment="1">
      <alignment horizontal="center" vertical="center" wrapText="1"/>
    </xf>
    <xf numFmtId="0" fontId="21" fillId="0" borderId="42" xfId="0" applyFont="1" applyBorder="1" applyAlignment="1">
      <alignment horizontal="center" vertical="center" wrapText="1"/>
    </xf>
    <xf numFmtId="0" fontId="21" fillId="0" borderId="43" xfId="0" applyFont="1" applyBorder="1" applyAlignment="1">
      <alignment horizontal="center" vertical="center" wrapText="1"/>
    </xf>
    <xf numFmtId="0" fontId="21" fillId="0" borderId="34" xfId="0" applyFont="1" applyBorder="1" applyAlignment="1">
      <alignment horizontal="center" vertical="center" wrapText="1"/>
    </xf>
    <xf numFmtId="0" fontId="21" fillId="0" borderId="51" xfId="0" applyFont="1" applyBorder="1" applyAlignment="1">
      <alignment horizontal="center" vertical="center" wrapText="1"/>
    </xf>
    <xf numFmtId="0" fontId="21" fillId="0" borderId="64" xfId="0" applyFont="1" applyBorder="1" applyAlignment="1">
      <alignment horizontal="center" vertical="center" wrapText="1"/>
    </xf>
    <xf numFmtId="0" fontId="21" fillId="0" borderId="41" xfId="0" applyFont="1" applyBorder="1" applyAlignment="1">
      <alignment horizontal="center" vertical="center" wrapText="1"/>
    </xf>
    <xf numFmtId="0" fontId="22" fillId="0" borderId="57" xfId="0" applyFont="1" applyBorder="1" applyAlignment="1">
      <alignment horizontal="left" vertical="center" wrapText="1"/>
    </xf>
    <xf numFmtId="0" fontId="22" fillId="0" borderId="65" xfId="0" applyFont="1" applyBorder="1" applyAlignment="1">
      <alignment horizontal="left" vertical="center" wrapText="1"/>
    </xf>
    <xf numFmtId="0" fontId="22" fillId="0" borderId="66" xfId="0" applyFont="1" applyBorder="1" applyAlignment="1">
      <alignment horizontal="left" vertical="center" wrapText="1"/>
    </xf>
    <xf numFmtId="0" fontId="39" fillId="34" borderId="39" xfId="0" applyFont="1" applyFill="1" applyBorder="1" applyAlignment="1">
      <alignment horizontal="left" vertical="top" wrapText="1"/>
    </xf>
    <xf numFmtId="0" fontId="39" fillId="34" borderId="0" xfId="0" applyFont="1" applyFill="1" applyBorder="1" applyAlignment="1">
      <alignment horizontal="left" vertical="top" wrapText="1"/>
    </xf>
    <xf numFmtId="0" fontId="39" fillId="34" borderId="13" xfId="0" applyFont="1" applyFill="1" applyBorder="1" applyAlignment="1">
      <alignment horizontal="left" vertical="top" wrapText="1"/>
    </xf>
    <xf numFmtId="0" fontId="22" fillId="35" borderId="29" xfId="0" applyFont="1" applyFill="1" applyBorder="1" applyAlignment="1">
      <alignment horizontal="left" vertical="center" wrapText="1"/>
    </xf>
    <xf numFmtId="0" fontId="22" fillId="35" borderId="30" xfId="0" applyFont="1" applyFill="1" applyBorder="1" applyAlignment="1">
      <alignment horizontal="left" vertical="center" wrapText="1"/>
    </xf>
    <xf numFmtId="0" fontId="39" fillId="34" borderId="50" xfId="0" applyFont="1" applyFill="1" applyBorder="1" applyAlignment="1">
      <alignment horizontal="left" vertical="top" wrapText="1"/>
    </xf>
    <xf numFmtId="0" fontId="39" fillId="34" borderId="31" xfId="0" applyFont="1" applyFill="1" applyBorder="1" applyAlignment="1">
      <alignment horizontal="left" vertical="top" wrapText="1"/>
    </xf>
    <xf numFmtId="0" fontId="39" fillId="34" borderId="32" xfId="0" applyFont="1" applyFill="1" applyBorder="1" applyAlignment="1">
      <alignment horizontal="left" vertical="top" wrapText="1"/>
    </xf>
    <xf numFmtId="0" fontId="26" fillId="0" borderId="38" xfId="0" applyFont="1" applyFill="1" applyBorder="1" applyAlignment="1">
      <alignment vertical="top" wrapText="1"/>
    </xf>
    <xf numFmtId="0" fontId="26" fillId="0" borderId="29" xfId="0" applyFont="1" applyFill="1" applyBorder="1" applyAlignment="1">
      <alignment vertical="top" wrapText="1"/>
    </xf>
    <xf numFmtId="0" fontId="26" fillId="0" borderId="30" xfId="0" applyFont="1" applyFill="1" applyBorder="1" applyAlignment="1">
      <alignment vertical="top" wrapText="1"/>
    </xf>
    <xf numFmtId="0" fontId="21" fillId="0" borderId="46" xfId="0" applyFont="1" applyBorder="1" applyAlignment="1">
      <alignment horizontal="center" vertical="center" wrapText="1"/>
    </xf>
    <xf numFmtId="0" fontId="27" fillId="0" borderId="38" xfId="0" applyFont="1" applyBorder="1" applyAlignment="1">
      <alignment vertical="center" wrapText="1"/>
    </xf>
    <xf numFmtId="0" fontId="38" fillId="0" borderId="39" xfId="0" applyFont="1" applyBorder="1" applyAlignment="1">
      <alignment horizontal="left" vertical="center"/>
    </xf>
    <xf numFmtId="0" fontId="38" fillId="0" borderId="0" xfId="0" applyFont="1" applyBorder="1" applyAlignment="1">
      <alignment horizontal="left" vertical="center"/>
    </xf>
    <xf numFmtId="0" fontId="38" fillId="0" borderId="13" xfId="0" applyFont="1" applyBorder="1" applyAlignment="1">
      <alignment horizontal="left" vertical="center"/>
    </xf>
    <xf numFmtId="0" fontId="31" fillId="0" borderId="49" xfId="0" applyFont="1" applyBorder="1" applyAlignment="1">
      <alignment horizontal="center" vertical="center" wrapText="1"/>
    </xf>
    <xf numFmtId="0" fontId="27" fillId="35" borderId="48" xfId="0" applyFont="1" applyFill="1" applyBorder="1" applyAlignment="1">
      <alignment horizontal="center" vertical="center" wrapText="1"/>
    </xf>
    <xf numFmtId="0" fontId="27" fillId="35" borderId="46" xfId="0" applyFont="1" applyFill="1" applyBorder="1" applyAlignment="1">
      <alignment horizontal="center" vertical="center" wrapText="1"/>
    </xf>
    <xf numFmtId="0" fontId="27" fillId="35" borderId="47" xfId="0" applyFont="1" applyFill="1" applyBorder="1" applyAlignment="1">
      <alignment horizontal="center" vertical="center" wrapText="1"/>
    </xf>
    <xf numFmtId="0" fontId="27" fillId="34" borderId="50" xfId="0" applyFont="1" applyFill="1" applyBorder="1" applyAlignment="1">
      <alignment horizontal="left" vertical="center" wrapText="1"/>
    </xf>
    <xf numFmtId="0" fontId="27" fillId="34" borderId="31" xfId="0" applyFont="1" applyFill="1" applyBorder="1" applyAlignment="1">
      <alignment horizontal="left" vertical="center" wrapText="1"/>
    </xf>
    <xf numFmtId="0" fontId="27" fillId="34" borderId="32" xfId="0" applyFont="1" applyFill="1" applyBorder="1" applyAlignment="1">
      <alignment horizontal="left" vertical="center" wrapText="1"/>
    </xf>
    <xf numFmtId="0" fontId="26" fillId="0" borderId="0" xfId="0" applyFont="1" applyAlignment="1">
      <alignment horizontal="left" vertical="center" wrapText="1"/>
    </xf>
    <xf numFmtId="0" fontId="26" fillId="0" borderId="0" xfId="0" applyFont="1" applyAlignment="1">
      <alignment vertical="center" wrapText="1"/>
    </xf>
    <xf numFmtId="0" fontId="27" fillId="35" borderId="80" xfId="0" applyFont="1" applyFill="1" applyBorder="1" applyAlignment="1">
      <alignment horizontal="center" vertical="center" wrapText="1"/>
    </xf>
    <xf numFmtId="0" fontId="27" fillId="35" borderId="81" xfId="0" applyFont="1" applyFill="1" applyBorder="1" applyAlignment="1">
      <alignment horizontal="center" vertical="center" wrapText="1"/>
    </xf>
    <xf numFmtId="0" fontId="0" fillId="0" borderId="0" xfId="0" applyFont="1">
      <alignment vertical="center"/>
    </xf>
    <xf numFmtId="0" fontId="27" fillId="0" borderId="38" xfId="0" applyFont="1" applyFill="1" applyBorder="1" applyAlignment="1">
      <alignment horizontal="left" vertical="top" wrapText="1"/>
    </xf>
    <xf numFmtId="0" fontId="27" fillId="0" borderId="29" xfId="0" applyFont="1" applyFill="1" applyBorder="1" applyAlignment="1">
      <alignment horizontal="left" vertical="top" wrapText="1"/>
    </xf>
    <xf numFmtId="0" fontId="27" fillId="0" borderId="30" xfId="0" applyFont="1" applyFill="1" applyBorder="1" applyAlignment="1">
      <alignment horizontal="left" vertical="top" wrapText="1"/>
    </xf>
    <xf numFmtId="0" fontId="27" fillId="0" borderId="39" xfId="0" applyFont="1" applyBorder="1" applyAlignment="1">
      <alignment horizontal="left" vertical="top" wrapText="1"/>
    </xf>
    <xf numFmtId="0" fontId="27" fillId="0" borderId="0" xfId="0" applyFont="1" applyBorder="1" applyAlignment="1">
      <alignment horizontal="left" vertical="top" wrapText="1"/>
    </xf>
    <xf numFmtId="0" fontId="27" fillId="0" borderId="13" xfId="0" applyFont="1" applyBorder="1" applyAlignment="1">
      <alignment horizontal="left" vertical="top" wrapText="1"/>
    </xf>
    <xf numFmtId="0" fontId="27" fillId="34" borderId="0" xfId="0" applyFont="1" applyFill="1" applyBorder="1" applyAlignment="1">
      <alignment horizontal="center" vertical="center" wrapText="1"/>
    </xf>
    <xf numFmtId="0" fontId="22" fillId="34" borderId="39" xfId="0" applyFont="1" applyFill="1" applyBorder="1" applyAlignment="1">
      <alignment vertical="top" wrapText="1"/>
    </xf>
    <xf numFmtId="0" fontId="22" fillId="34" borderId="0" xfId="0" applyFont="1" applyFill="1" applyBorder="1" applyAlignment="1">
      <alignment vertical="top" wrapText="1"/>
    </xf>
    <xf numFmtId="0" fontId="22" fillId="34" borderId="13" xfId="0" applyFont="1" applyFill="1" applyBorder="1" applyAlignment="1">
      <alignment vertical="top" wrapText="1"/>
    </xf>
    <xf numFmtId="0" fontId="27" fillId="0" borderId="13" xfId="0" applyFont="1" applyBorder="1" applyAlignment="1">
      <alignment horizontal="left" vertical="center" wrapText="1"/>
    </xf>
    <xf numFmtId="0" fontId="38" fillId="0" borderId="15" xfId="0" applyFont="1" applyBorder="1" applyAlignment="1">
      <alignment horizontal="left" vertical="center"/>
    </xf>
    <xf numFmtId="0" fontId="38" fillId="0" borderId="14" xfId="0" applyFont="1" applyBorder="1" applyAlignment="1">
      <alignment horizontal="left" vertical="center"/>
    </xf>
    <xf numFmtId="0" fontId="22" fillId="35" borderId="74" xfId="0" applyFont="1" applyFill="1" applyBorder="1" applyAlignment="1">
      <alignment horizontal="center" vertical="center" wrapText="1"/>
    </xf>
    <xf numFmtId="0" fontId="22" fillId="35" borderId="75" xfId="0" applyFont="1" applyFill="1" applyBorder="1" applyAlignment="1">
      <alignment horizontal="center" vertical="center" wrapText="1"/>
    </xf>
    <xf numFmtId="0" fontId="22" fillId="35" borderId="77" xfId="0" applyFont="1" applyFill="1" applyBorder="1" applyAlignment="1">
      <alignment horizontal="center" vertical="center" wrapText="1"/>
    </xf>
    <xf numFmtId="0" fontId="22" fillId="35" borderId="78" xfId="0" applyFont="1" applyFill="1" applyBorder="1" applyAlignment="1">
      <alignment horizontal="center" vertical="center" wrapText="1"/>
    </xf>
    <xf numFmtId="0" fontId="27" fillId="0" borderId="75" xfId="0" applyFont="1" applyBorder="1" applyAlignment="1">
      <alignment horizontal="left" vertical="center" wrapText="1"/>
    </xf>
    <xf numFmtId="0" fontId="27" fillId="0" borderId="76" xfId="0" applyFont="1" applyBorder="1" applyAlignment="1">
      <alignment horizontal="left" vertical="center" wrapText="1"/>
    </xf>
    <xf numFmtId="0" fontId="22" fillId="34" borderId="78" xfId="0" applyFont="1" applyFill="1" applyBorder="1" applyAlignment="1">
      <alignment horizontal="left" vertical="top" wrapText="1"/>
    </xf>
    <xf numFmtId="0" fontId="22" fillId="34" borderId="79" xfId="0" applyFont="1" applyFill="1" applyBorder="1" applyAlignment="1">
      <alignment horizontal="left" vertical="top" wrapText="1"/>
    </xf>
    <xf numFmtId="0" fontId="27" fillId="0" borderId="81" xfId="0" applyFont="1" applyBorder="1" applyAlignment="1">
      <alignment horizontal="left" vertical="center" wrapText="1"/>
    </xf>
    <xf numFmtId="0" fontId="27" fillId="0" borderId="82" xfId="0" applyFont="1" applyBorder="1" applyAlignment="1">
      <alignment horizontal="left" vertical="center" wrapText="1"/>
    </xf>
    <xf numFmtId="0" fontId="27" fillId="0" borderId="0" xfId="0" applyFont="1" applyFill="1" applyBorder="1" applyAlignment="1">
      <alignment horizontal="left" vertical="center" wrapText="1"/>
    </xf>
    <xf numFmtId="0" fontId="27" fillId="0" borderId="13" xfId="0" applyFont="1" applyFill="1" applyBorder="1" applyAlignment="1">
      <alignment horizontal="left" vertical="center" wrapText="1"/>
    </xf>
    <xf numFmtId="0" fontId="21" fillId="0" borderId="53" xfId="0" applyFont="1" applyBorder="1" applyAlignment="1">
      <alignment horizontal="center" vertical="center" wrapText="1"/>
    </xf>
    <xf numFmtId="0" fontId="21" fillId="0" borderId="52" xfId="0" applyFont="1" applyBorder="1" applyAlignment="1">
      <alignment horizontal="center" vertical="center" wrapText="1"/>
    </xf>
    <xf numFmtId="0" fontId="21" fillId="0" borderId="54" xfId="0" applyFont="1" applyBorder="1" applyAlignment="1">
      <alignment horizontal="center" vertical="center" wrapText="1"/>
    </xf>
    <xf numFmtId="0" fontId="39" fillId="34" borderId="0" xfId="0" applyFont="1" applyFill="1" applyBorder="1" applyAlignment="1">
      <alignment horizontal="center" vertical="center" wrapText="1"/>
    </xf>
    <xf numFmtId="0" fontId="21" fillId="0" borderId="0" xfId="0" applyFont="1" applyAlignment="1">
      <alignment vertical="center" wrapText="1"/>
    </xf>
    <xf numFmtId="0" fontId="50" fillId="0" borderId="0" xfId="0" applyFont="1" applyAlignment="1">
      <alignment vertical="center"/>
    </xf>
    <xf numFmtId="0" fontId="21" fillId="0" borderId="18" xfId="0" applyFont="1" applyBorder="1" applyAlignment="1">
      <alignment horizontal="center" vertical="center" wrapText="1"/>
    </xf>
    <xf numFmtId="0" fontId="27" fillId="0" borderId="55" xfId="0" applyFont="1" applyBorder="1" applyAlignment="1">
      <alignment horizontal="left" vertical="center" wrapText="1"/>
    </xf>
    <xf numFmtId="0" fontId="27" fillId="0" borderId="19" xfId="0" applyFont="1" applyBorder="1" applyAlignment="1">
      <alignment horizontal="left" vertical="center" wrapText="1"/>
    </xf>
    <xf numFmtId="0" fontId="27" fillId="0" borderId="17" xfId="0" applyFont="1" applyBorder="1" applyAlignment="1">
      <alignment horizontal="left" vertical="center" wrapText="1"/>
    </xf>
    <xf numFmtId="0" fontId="22" fillId="34" borderId="50" xfId="0" applyFont="1" applyFill="1" applyBorder="1" applyAlignment="1">
      <alignment vertical="top" wrapText="1"/>
    </xf>
    <xf numFmtId="0" fontId="22" fillId="34" borderId="31" xfId="0" applyFont="1" applyFill="1" applyBorder="1" applyAlignment="1">
      <alignment vertical="top" wrapText="1"/>
    </xf>
    <xf numFmtId="0" fontId="22" fillId="34" borderId="32" xfId="0" applyFont="1" applyFill="1" applyBorder="1" applyAlignment="1">
      <alignment vertical="top" wrapText="1"/>
    </xf>
    <xf numFmtId="0" fontId="32" fillId="0" borderId="0" xfId="0" applyFont="1" applyAlignment="1">
      <alignment vertical="center" wrapText="1"/>
    </xf>
    <xf numFmtId="0" fontId="49" fillId="0" borderId="0" xfId="0" applyFont="1" applyAlignment="1">
      <alignment horizontal="justify" vertical="center" wrapText="1"/>
    </xf>
    <xf numFmtId="0" fontId="49" fillId="0" borderId="0" xfId="0" applyFont="1" applyAlignment="1">
      <alignment vertical="center" wrapText="1"/>
    </xf>
    <xf numFmtId="0" fontId="20" fillId="0" borderId="27" xfId="0" applyFont="1" applyBorder="1" applyAlignment="1">
      <alignment horizontal="center" vertical="center" wrapText="1"/>
    </xf>
    <xf numFmtId="0" fontId="20" fillId="0" borderId="26" xfId="0" applyFont="1" applyBorder="1" applyAlignment="1">
      <alignment horizontal="center" vertical="center" wrapText="1"/>
    </xf>
    <xf numFmtId="0" fontId="42" fillId="0" borderId="0" xfId="0" applyFont="1" applyAlignment="1">
      <alignment horizontal="right" vertical="center"/>
    </xf>
    <xf numFmtId="0" fontId="25" fillId="0" borderId="0" xfId="0" applyFont="1" applyAlignment="1">
      <alignment horizontal="justify" vertical="center" wrapText="1"/>
    </xf>
    <xf numFmtId="0" fontId="0" fillId="0" borderId="0" xfId="0">
      <alignment vertical="center"/>
    </xf>
    <xf numFmtId="0" fontId="25" fillId="0" borderId="18" xfId="0" applyFont="1" applyBorder="1" applyAlignment="1">
      <alignment horizontal="center" vertical="center" wrapText="1"/>
    </xf>
    <xf numFmtId="0" fontId="25" fillId="0" borderId="20" xfId="0" applyFont="1" applyBorder="1" applyAlignment="1">
      <alignment horizontal="center" vertical="center" wrapText="1"/>
    </xf>
    <xf numFmtId="0" fontId="25" fillId="0" borderId="24" xfId="0" applyFont="1" applyBorder="1" applyAlignment="1">
      <alignment horizontal="center" vertical="center" wrapText="1"/>
    </xf>
    <xf numFmtId="0" fontId="25" fillId="0" borderId="23" xfId="0" applyFont="1" applyBorder="1" applyAlignment="1">
      <alignment horizontal="center" vertical="center" wrapText="1"/>
    </xf>
    <xf numFmtId="0" fontId="25" fillId="0" borderId="55" xfId="0" applyFont="1" applyBorder="1" applyAlignment="1">
      <alignment horizontal="center" vertical="center" wrapText="1"/>
    </xf>
    <xf numFmtId="0" fontId="25" fillId="0" borderId="40" xfId="0" applyFont="1" applyBorder="1" applyAlignment="1">
      <alignment horizontal="center" vertical="center" wrapText="1"/>
    </xf>
    <xf numFmtId="0" fontId="21" fillId="0" borderId="49" xfId="0" applyFont="1" applyBorder="1" applyAlignment="1">
      <alignment horizontal="center" vertical="center" wrapText="1"/>
    </xf>
    <xf numFmtId="0" fontId="21" fillId="0" borderId="49" xfId="0" applyFont="1" applyBorder="1" applyAlignment="1">
      <alignment horizontal="center" vertical="center" textRotation="255" wrapText="1"/>
    </xf>
    <xf numFmtId="0" fontId="21" fillId="34" borderId="48" xfId="0" applyFont="1" applyFill="1" applyBorder="1" applyAlignment="1">
      <alignment horizontal="center" vertical="center" wrapText="1"/>
    </xf>
    <xf numFmtId="0" fontId="21" fillId="34" borderId="45" xfId="0" applyFont="1" applyFill="1" applyBorder="1" applyAlignment="1">
      <alignment horizontal="center" vertical="center" wrapText="1"/>
    </xf>
    <xf numFmtId="0" fontId="26" fillId="0" borderId="0" xfId="0" applyFont="1" applyBorder="1" applyAlignment="1">
      <alignment vertical="center" wrapText="1"/>
    </xf>
    <xf numFmtId="0" fontId="21" fillId="34" borderId="49" xfId="0" applyFont="1" applyFill="1" applyBorder="1" applyAlignment="1">
      <alignment horizontal="center" vertical="center" wrapText="1"/>
    </xf>
    <xf numFmtId="0" fontId="21" fillId="0" borderId="0" xfId="0" applyFont="1" applyAlignment="1">
      <alignment horizontal="left" vertical="center" wrapText="1"/>
    </xf>
    <xf numFmtId="0" fontId="26" fillId="0" borderId="0" xfId="0" applyFont="1" applyAlignment="1">
      <alignment horizontal="left" vertical="top" wrapText="1"/>
    </xf>
    <xf numFmtId="0" fontId="21" fillId="0" borderId="49" xfId="0" applyFont="1" applyBorder="1" applyAlignment="1">
      <alignment horizontal="center" vertical="center"/>
    </xf>
    <xf numFmtId="0" fontId="26" fillId="0" borderId="0" xfId="0" applyFont="1" applyAlignment="1">
      <alignment vertical="center"/>
    </xf>
    <xf numFmtId="182" fontId="22" fillId="0" borderId="46" xfId="0" applyNumberFormat="1" applyFont="1" applyFill="1" applyBorder="1" applyAlignment="1">
      <alignment horizontal="center" vertical="center" wrapText="1"/>
    </xf>
    <xf numFmtId="182" fontId="22" fillId="0" borderId="47" xfId="0" applyNumberFormat="1" applyFont="1" applyFill="1" applyBorder="1" applyAlignment="1">
      <alignment horizontal="center" vertical="center" wrapText="1"/>
    </xf>
    <xf numFmtId="0" fontId="22" fillId="34" borderId="49" xfId="0" applyFont="1" applyFill="1" applyBorder="1" applyAlignment="1">
      <alignment horizontal="center" vertical="center" wrapText="1"/>
    </xf>
    <xf numFmtId="0" fontId="22" fillId="34" borderId="46" xfId="0" applyFont="1" applyFill="1" applyBorder="1" applyAlignment="1">
      <alignment horizontal="center" vertical="center" wrapText="1"/>
    </xf>
    <xf numFmtId="0" fontId="22" fillId="34" borderId="47" xfId="0" applyFont="1" applyFill="1" applyBorder="1" applyAlignment="1">
      <alignment horizontal="center" vertical="center" wrapText="1"/>
    </xf>
    <xf numFmtId="0" fontId="21" fillId="0" borderId="58" xfId="0" applyFont="1" applyBorder="1" applyAlignment="1">
      <alignment horizontal="distributed" vertical="center" wrapText="1"/>
    </xf>
    <xf numFmtId="0" fontId="21" fillId="0" borderId="35" xfId="0" applyFont="1" applyBorder="1" applyAlignment="1">
      <alignment horizontal="distributed" vertical="center" wrapText="1"/>
    </xf>
    <xf numFmtId="0" fontId="21" fillId="0" borderId="48" xfId="0" applyFont="1" applyBorder="1" applyAlignment="1">
      <alignment horizontal="distributed" vertical="center" wrapText="1"/>
    </xf>
    <xf numFmtId="0" fontId="21" fillId="0" borderId="46" xfId="0" applyFont="1" applyBorder="1" applyAlignment="1">
      <alignment horizontal="distributed" vertical="center" wrapText="1"/>
    </xf>
    <xf numFmtId="0" fontId="21" fillId="34" borderId="46" xfId="0" applyFont="1" applyFill="1" applyBorder="1" applyAlignment="1">
      <alignment horizontal="center" vertical="center" wrapText="1"/>
    </xf>
    <xf numFmtId="0" fontId="21" fillId="34" borderId="47" xfId="0" applyFont="1" applyFill="1" applyBorder="1" applyAlignment="1">
      <alignment horizontal="center" vertical="center" wrapText="1"/>
    </xf>
    <xf numFmtId="0" fontId="21" fillId="34" borderId="35" xfId="0" applyFont="1" applyFill="1" applyBorder="1" applyAlignment="1">
      <alignment horizontal="center" vertical="center" wrapText="1"/>
    </xf>
    <xf numFmtId="0" fontId="21" fillId="34" borderId="36" xfId="0" applyFont="1" applyFill="1" applyBorder="1" applyAlignment="1">
      <alignment horizontal="center" vertical="center" wrapText="1"/>
    </xf>
    <xf numFmtId="0" fontId="21" fillId="0" borderId="53" xfId="0" applyFont="1" applyBorder="1" applyAlignment="1">
      <alignment horizontal="distributed" vertical="center" wrapText="1"/>
    </xf>
    <xf numFmtId="0" fontId="21" fillId="0" borderId="52" xfId="0" applyFont="1" applyBorder="1" applyAlignment="1">
      <alignment horizontal="distributed" vertical="center" wrapText="1"/>
    </xf>
    <xf numFmtId="0" fontId="21" fillId="0" borderId="56" xfId="0" applyFont="1" applyBorder="1" applyAlignment="1">
      <alignment horizontal="distributed" vertical="center" wrapText="1"/>
    </xf>
    <xf numFmtId="0" fontId="22" fillId="34" borderId="49" xfId="0" applyFont="1" applyFill="1" applyBorder="1" applyAlignment="1">
      <alignment horizontal="justify" vertical="center" wrapText="1"/>
    </xf>
    <xf numFmtId="0" fontId="21" fillId="0" borderId="44" xfId="0" applyFont="1" applyBorder="1" applyAlignment="1">
      <alignment horizontal="distributed" vertical="center" wrapText="1"/>
    </xf>
    <xf numFmtId="0" fontId="21" fillId="0" borderId="48" xfId="0" applyFont="1" applyBorder="1" applyAlignment="1">
      <alignment horizontal="center" vertical="center" wrapText="1"/>
    </xf>
    <xf numFmtId="0" fontId="22" fillId="35" borderId="48" xfId="0" applyFont="1" applyFill="1" applyBorder="1" applyAlignment="1">
      <alignment horizontal="center" vertical="center" wrapText="1"/>
    </xf>
    <xf numFmtId="0" fontId="22" fillId="35" borderId="46" xfId="0" applyFont="1" applyFill="1" applyBorder="1" applyAlignment="1">
      <alignment horizontal="center" vertical="center" wrapText="1"/>
    </xf>
    <xf numFmtId="0" fontId="39" fillId="0" borderId="38" xfId="0" applyFont="1" applyBorder="1" applyAlignment="1">
      <alignment horizontal="justify" vertical="center" wrapText="1"/>
    </xf>
    <xf numFmtId="0" fontId="39" fillId="0" borderId="29" xfId="0" applyFont="1" applyBorder="1" applyAlignment="1">
      <alignment horizontal="justify" vertical="center" wrapText="1"/>
    </xf>
    <xf numFmtId="0" fontId="39" fillId="0" borderId="30" xfId="0" applyFont="1" applyBorder="1" applyAlignment="1">
      <alignment horizontal="justify" vertical="center" wrapText="1"/>
    </xf>
    <xf numFmtId="0" fontId="45" fillId="34" borderId="50" xfId="0" applyFont="1" applyFill="1" applyBorder="1" applyAlignment="1">
      <alignment horizontal="justify" vertical="top" wrapText="1"/>
    </xf>
    <xf numFmtId="0" fontId="45" fillId="34" borderId="31" xfId="0" applyFont="1" applyFill="1" applyBorder="1" applyAlignment="1">
      <alignment horizontal="justify" vertical="top" wrapText="1"/>
    </xf>
    <xf numFmtId="0" fontId="45" fillId="34" borderId="32" xfId="0" applyFont="1" applyFill="1" applyBorder="1" applyAlignment="1">
      <alignment horizontal="justify" vertical="top" wrapText="1"/>
    </xf>
    <xf numFmtId="0" fontId="22" fillId="34" borderId="48" xfId="0" applyFont="1" applyFill="1" applyBorder="1" applyAlignment="1">
      <alignment horizontal="justify" vertical="top" wrapText="1"/>
    </xf>
    <xf numFmtId="0" fontId="22" fillId="34" borderId="46" xfId="0" applyFont="1" applyFill="1" applyBorder="1" applyAlignment="1">
      <alignment horizontal="justify" vertical="top" wrapText="1"/>
    </xf>
    <xf numFmtId="0" fontId="22" fillId="34" borderId="47" xfId="0" applyFont="1" applyFill="1" applyBorder="1" applyAlignment="1">
      <alignment horizontal="justify" vertical="top" wrapText="1"/>
    </xf>
    <xf numFmtId="0" fontId="21" fillId="0" borderId="54" xfId="0" applyFont="1" applyBorder="1" applyAlignment="1">
      <alignment horizontal="distributed" vertical="center" wrapText="1"/>
    </xf>
    <xf numFmtId="0" fontId="21" fillId="0" borderId="67" xfId="0" applyFont="1" applyBorder="1" applyAlignment="1">
      <alignment horizontal="justify" vertical="center" wrapText="1"/>
    </xf>
    <xf numFmtId="0" fontId="21" fillId="0" borderId="68" xfId="0" applyFont="1" applyBorder="1" applyAlignment="1">
      <alignment horizontal="justify" vertical="center" wrapText="1"/>
    </xf>
    <xf numFmtId="0" fontId="31" fillId="0" borderId="48" xfId="0" applyFont="1" applyBorder="1" applyAlignment="1">
      <alignment horizontal="center" vertical="center" wrapText="1"/>
    </xf>
    <xf numFmtId="0" fontId="31" fillId="0" borderId="46" xfId="0" applyFont="1" applyBorder="1" applyAlignment="1">
      <alignment horizontal="center" vertical="center" wrapText="1"/>
    </xf>
    <xf numFmtId="0" fontId="22" fillId="34" borderId="29" xfId="0" applyFont="1" applyFill="1" applyBorder="1" applyAlignment="1">
      <alignment vertical="center" wrapText="1"/>
    </xf>
    <xf numFmtId="0" fontId="22" fillId="34" borderId="30" xfId="0" applyFont="1" applyFill="1" applyBorder="1" applyAlignment="1">
      <alignment vertical="center" wrapText="1"/>
    </xf>
    <xf numFmtId="0" fontId="22" fillId="34" borderId="31" xfId="0" applyFont="1" applyFill="1" applyBorder="1" applyAlignment="1">
      <alignment vertical="center" wrapText="1"/>
    </xf>
    <xf numFmtId="0" fontId="22" fillId="34" borderId="32" xfId="0" applyFont="1" applyFill="1" applyBorder="1" applyAlignment="1">
      <alignment vertical="center" wrapText="1"/>
    </xf>
    <xf numFmtId="0" fontId="22" fillId="35" borderId="48" xfId="0" applyFont="1" applyFill="1" applyBorder="1" applyAlignment="1">
      <alignment horizontal="center" vertical="center" shrinkToFit="1"/>
    </xf>
    <xf numFmtId="0" fontId="22" fillId="35" borderId="46" xfId="0" applyFont="1" applyFill="1" applyBorder="1" applyAlignment="1">
      <alignment horizontal="center" vertical="center" shrinkToFit="1"/>
    </xf>
    <xf numFmtId="0" fontId="22" fillId="34" borderId="45" xfId="0" applyFont="1" applyFill="1" applyBorder="1" applyAlignment="1">
      <alignment horizontal="center" vertical="center" wrapText="1"/>
    </xf>
    <xf numFmtId="180" fontId="22" fillId="34" borderId="46" xfId="0" applyNumberFormat="1" applyFont="1" applyFill="1" applyBorder="1" applyAlignment="1">
      <alignment horizontal="right" vertical="center" wrapText="1"/>
    </xf>
    <xf numFmtId="180" fontId="22" fillId="34" borderId="47" xfId="0" applyNumberFormat="1" applyFont="1" applyFill="1" applyBorder="1" applyAlignment="1">
      <alignment horizontal="right" vertical="center" wrapText="1"/>
    </xf>
    <xf numFmtId="0" fontId="22" fillId="0" borderId="49" xfId="0" applyFont="1" applyFill="1" applyBorder="1" applyAlignment="1">
      <alignment horizontal="center" vertical="center" wrapText="1"/>
    </xf>
    <xf numFmtId="0" fontId="21" fillId="0" borderId="49" xfId="0" applyFont="1" applyFill="1" applyBorder="1" applyAlignment="1">
      <alignment horizontal="center" vertical="center" wrapText="1"/>
    </xf>
    <xf numFmtId="0" fontId="21" fillId="0" borderId="0" xfId="0" applyFont="1" applyAlignment="1">
      <alignment horizontal="justify" vertical="center" wrapText="1"/>
    </xf>
    <xf numFmtId="0" fontId="21" fillId="0" borderId="64" xfId="0" applyFont="1" applyBorder="1" applyAlignment="1">
      <alignment horizontal="distributed" vertical="center" wrapText="1"/>
    </xf>
    <xf numFmtId="0" fontId="45" fillId="0" borderId="57" xfId="0" applyFont="1" applyFill="1" applyBorder="1" applyAlignment="1">
      <alignment vertical="center" wrapText="1"/>
    </xf>
    <xf numFmtId="0" fontId="45" fillId="0" borderId="65" xfId="0" applyFont="1" applyFill="1" applyBorder="1" applyAlignment="1">
      <alignment vertical="center" wrapText="1"/>
    </xf>
    <xf numFmtId="0" fontId="27" fillId="34" borderId="65" xfId="0" applyFont="1" applyFill="1" applyBorder="1" applyAlignment="1">
      <alignment horizontal="center" vertical="center" wrapText="1"/>
    </xf>
    <xf numFmtId="0" fontId="27" fillId="34" borderId="66" xfId="0" applyFont="1" applyFill="1" applyBorder="1" applyAlignment="1">
      <alignment horizontal="center" vertical="center" wrapText="1"/>
    </xf>
    <xf numFmtId="0" fontId="22" fillId="0" borderId="48" xfId="0" applyFont="1" applyFill="1" applyBorder="1" applyAlignment="1">
      <alignment horizontal="center" vertical="center" wrapText="1"/>
    </xf>
    <xf numFmtId="0" fontId="22" fillId="0" borderId="46" xfId="0" applyFont="1" applyFill="1" applyBorder="1" applyAlignment="1">
      <alignment horizontal="center" vertical="center" wrapText="1"/>
    </xf>
    <xf numFmtId="0" fontId="22" fillId="0" borderId="47" xfId="0" applyFont="1" applyFill="1" applyBorder="1" applyAlignment="1">
      <alignment horizontal="center" vertical="center" wrapText="1"/>
    </xf>
    <xf numFmtId="0" fontId="50" fillId="0" borderId="0" xfId="0" applyFont="1">
      <alignment vertical="center"/>
    </xf>
    <xf numFmtId="0" fontId="20" fillId="0" borderId="15" xfId="0" applyFont="1" applyBorder="1" applyAlignment="1">
      <alignment horizontal="right" vertical="center" wrapText="1"/>
    </xf>
    <xf numFmtId="0" fontId="32" fillId="0" borderId="19" xfId="0" applyFont="1" applyBorder="1" applyAlignment="1">
      <alignment vertical="center" wrapText="1"/>
    </xf>
    <xf numFmtId="0" fontId="33" fillId="0" borderId="61" xfId="0" applyFont="1" applyBorder="1" applyAlignment="1">
      <alignment horizontal="center" vertical="center" wrapText="1"/>
    </xf>
    <xf numFmtId="0" fontId="33" fillId="0" borderId="33" xfId="0" applyFont="1" applyBorder="1" applyAlignment="1">
      <alignment horizontal="center" vertical="center" wrapText="1"/>
    </xf>
    <xf numFmtId="0" fontId="33" fillId="0" borderId="72" xfId="0" applyFont="1" applyBorder="1" applyAlignment="1">
      <alignment horizontal="center" vertical="center" textRotation="255" wrapText="1"/>
    </xf>
    <xf numFmtId="0" fontId="33" fillId="0" borderId="11" xfId="0" applyFont="1" applyBorder="1" applyAlignment="1">
      <alignment horizontal="center" vertical="center" textRotation="255" wrapText="1"/>
    </xf>
    <xf numFmtId="0" fontId="33" fillId="0" borderId="12" xfId="0" applyFont="1" applyBorder="1" applyAlignment="1">
      <alignment horizontal="center" vertical="center" textRotation="255" wrapText="1"/>
    </xf>
    <xf numFmtId="0" fontId="33" fillId="0" borderId="10" xfId="0" applyFont="1" applyBorder="1" applyAlignment="1">
      <alignment horizontal="center" vertical="center" textRotation="255" wrapText="1"/>
    </xf>
    <xf numFmtId="0" fontId="33" fillId="0" borderId="73" xfId="0" applyFont="1" applyBorder="1" applyAlignment="1">
      <alignment horizontal="center" vertical="center" textRotation="255" wrapText="1"/>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4"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表示済みのハイパーリンク" xfId="43" builtinId="9" customBuiltin="1"/>
    <cellStyle name="良い" xfId="6" builtinId="26" customBuiltin="1"/>
  </cellStyles>
  <dxfs count="3">
    <dxf>
      <fill>
        <patternFill patternType="solid">
          <bgColor rgb="FFFFFF00"/>
        </patternFill>
      </fill>
    </dxf>
    <dxf>
      <fill>
        <patternFill>
          <bgColor rgb="FFFFFF00"/>
        </patternFill>
      </fill>
    </dxf>
    <dxf>
      <fill>
        <patternFill patternType="solid">
          <bgColor rgb="FFFFFF00"/>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15</xdr:col>
      <xdr:colOff>175260</xdr:colOff>
      <xdr:row>7</xdr:row>
      <xdr:rowOff>198120</xdr:rowOff>
    </xdr:from>
    <xdr:to>
      <xdr:col>22</xdr:col>
      <xdr:colOff>53340</xdr:colOff>
      <xdr:row>13</xdr:row>
      <xdr:rowOff>99060</xdr:rowOff>
    </xdr:to>
    <xdr:sp macro="" textlink="">
      <xdr:nvSpPr>
        <xdr:cNvPr id="2" name="テキスト ボックス 1"/>
        <xdr:cNvSpPr txBox="1"/>
      </xdr:nvSpPr>
      <xdr:spPr>
        <a:xfrm>
          <a:off x="6347460" y="1798320"/>
          <a:ext cx="2758440" cy="12725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各シートの黄色のセルに入力してください。</a:t>
          </a:r>
          <a:endParaRPr kumimoji="1" lang="en-US" altLang="ja-JP" sz="1600"/>
        </a:p>
        <a:p>
          <a:r>
            <a:rPr kumimoji="1" lang="ja-JP" altLang="en-US" sz="1600"/>
            <a:t>緑色のセルはプルダウンから選択してください。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91440</xdr:colOff>
      <xdr:row>10</xdr:row>
      <xdr:rowOff>182880</xdr:rowOff>
    </xdr:from>
    <xdr:to>
      <xdr:col>11</xdr:col>
      <xdr:colOff>228600</xdr:colOff>
      <xdr:row>18</xdr:row>
      <xdr:rowOff>228600</xdr:rowOff>
    </xdr:to>
    <xdr:sp macro="" textlink="">
      <xdr:nvSpPr>
        <xdr:cNvPr id="2" name="テキスト ボックス 1"/>
        <xdr:cNvSpPr txBox="1"/>
      </xdr:nvSpPr>
      <xdr:spPr>
        <a:xfrm>
          <a:off x="6659880" y="2865120"/>
          <a:ext cx="3223260" cy="23317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支出の部の予算額には計算式が入っています。</a:t>
          </a:r>
          <a:endParaRPr kumimoji="1" lang="en-US" altLang="ja-JP" sz="1600"/>
        </a:p>
        <a:p>
          <a:r>
            <a:rPr kumimoji="1" lang="ja-JP" altLang="en-US" sz="1600"/>
            <a:t>予算額のセルには、「（参考）積算内訳表」のシートに入力した金額が表示されます。</a:t>
          </a:r>
          <a:endParaRPr kumimoji="1" lang="en-US" altLang="ja-JP" sz="1600"/>
        </a:p>
        <a:p>
          <a:r>
            <a:rPr kumimoji="1" lang="ja-JP" altLang="en-US" sz="1600"/>
            <a:t>「（参考）積算内訳表」のシートを使用しない場合は、直接予算額と積算基礎を入力してください。</a:t>
          </a:r>
          <a:endParaRPr kumimoji="1" lang="en-US" altLang="ja-JP" sz="16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18"/>
  <sheetViews>
    <sheetView showGridLines="0" tabSelected="1" view="pageBreakPreview" zoomScaleNormal="100" zoomScaleSheetLayoutView="100" workbookViewId="0">
      <selection activeCell="L3" sqref="L3:O3"/>
    </sheetView>
  </sheetViews>
  <sheetFormatPr defaultColWidth="6" defaultRowHeight="18" customHeight="1"/>
  <cols>
    <col min="1" max="16384" width="6" style="136"/>
  </cols>
  <sheetData>
    <row r="1" spans="1:17" ht="18" customHeight="1">
      <c r="A1" s="154" t="s">
        <v>200</v>
      </c>
      <c r="B1" s="155"/>
      <c r="C1" s="155"/>
      <c r="D1" s="155"/>
      <c r="E1" s="155"/>
      <c r="F1" s="155"/>
      <c r="G1" s="155"/>
      <c r="H1" s="155"/>
      <c r="I1" s="155"/>
      <c r="J1" s="155"/>
      <c r="K1" s="155"/>
      <c r="L1" s="155"/>
      <c r="M1" s="155"/>
      <c r="N1" s="155"/>
      <c r="O1" s="155"/>
    </row>
    <row r="2" spans="1:17" ht="18" customHeight="1">
      <c r="A2" s="119"/>
      <c r="B2" s="137"/>
      <c r="C2" s="137"/>
      <c r="D2" s="137"/>
      <c r="E2" s="137"/>
      <c r="F2" s="137"/>
      <c r="G2" s="137"/>
      <c r="H2" s="137"/>
      <c r="I2" s="137"/>
      <c r="J2" s="137"/>
      <c r="K2" s="137"/>
      <c r="L2" s="137"/>
      <c r="M2" s="137"/>
      <c r="N2" s="137"/>
      <c r="O2" s="137"/>
    </row>
    <row r="3" spans="1:17" ht="18" customHeight="1">
      <c r="A3" s="119"/>
      <c r="B3" s="137"/>
      <c r="C3" s="137"/>
      <c r="D3" s="137"/>
      <c r="E3" s="137"/>
      <c r="F3" s="137"/>
      <c r="G3" s="137"/>
      <c r="H3" s="137"/>
      <c r="I3" s="137"/>
      <c r="J3" s="137"/>
      <c r="K3" s="137"/>
      <c r="L3" s="159" t="s">
        <v>82</v>
      </c>
      <c r="M3" s="159"/>
      <c r="N3" s="159"/>
      <c r="O3" s="159"/>
    </row>
    <row r="4" spans="1:17" ht="18" customHeight="1">
      <c r="A4" s="2"/>
      <c r="L4" s="160" t="s">
        <v>81</v>
      </c>
      <c r="M4" s="160"/>
      <c r="N4" s="160"/>
      <c r="O4" s="160"/>
    </row>
    <row r="5" spans="1:17" ht="18" customHeight="1">
      <c r="A5" s="1"/>
    </row>
    <row r="6" spans="1:17" ht="18" customHeight="1">
      <c r="A6" s="156" t="s">
        <v>108</v>
      </c>
      <c r="B6" s="155"/>
      <c r="C6" s="155"/>
      <c r="D6" s="155"/>
      <c r="E6" s="155"/>
      <c r="F6" s="155"/>
      <c r="G6" s="155"/>
      <c r="H6" s="155"/>
      <c r="I6" s="155"/>
      <c r="J6" s="155"/>
      <c r="K6" s="155"/>
      <c r="L6" s="155"/>
      <c r="M6" s="155"/>
      <c r="N6" s="155"/>
      <c r="O6" s="155"/>
    </row>
    <row r="7" spans="1:17" ht="18" customHeight="1">
      <c r="A7" s="1"/>
    </row>
    <row r="8" spans="1:17" ht="18" customHeight="1">
      <c r="A8" s="119"/>
      <c r="B8" s="137"/>
      <c r="C8" s="137"/>
      <c r="D8" s="137"/>
      <c r="E8" s="137"/>
      <c r="F8" s="137"/>
      <c r="G8" s="137"/>
      <c r="H8" s="137"/>
      <c r="I8" s="137"/>
      <c r="J8" s="157" t="s">
        <v>281</v>
      </c>
      <c r="K8" s="157"/>
      <c r="L8" s="157"/>
      <c r="M8" s="157"/>
      <c r="N8" s="157"/>
      <c r="O8" s="157"/>
    </row>
    <row r="9" spans="1:17" ht="18" customHeight="1">
      <c r="A9" s="2"/>
      <c r="B9" s="138"/>
      <c r="C9" s="138"/>
      <c r="D9" s="138"/>
      <c r="E9" s="138"/>
      <c r="F9" s="138"/>
      <c r="G9" s="138"/>
      <c r="H9" s="138"/>
      <c r="I9" s="138"/>
      <c r="J9" s="158" t="s">
        <v>197</v>
      </c>
      <c r="K9" s="158"/>
      <c r="L9" s="153" t="s">
        <v>160</v>
      </c>
      <c r="M9" s="153"/>
      <c r="N9" s="153"/>
      <c r="O9" s="153"/>
    </row>
    <row r="10" spans="1:17" ht="18" customHeight="1">
      <c r="A10" s="1"/>
    </row>
    <row r="11" spans="1:17" ht="18" customHeight="1">
      <c r="A11" s="1"/>
    </row>
    <row r="12" spans="1:17" ht="18" customHeight="1">
      <c r="A12" s="161" t="s">
        <v>201</v>
      </c>
      <c r="B12" s="155"/>
      <c r="C12" s="155"/>
      <c r="D12" s="155"/>
      <c r="E12" s="155"/>
      <c r="F12" s="155"/>
      <c r="G12" s="155"/>
      <c r="H12" s="155"/>
      <c r="I12" s="155"/>
      <c r="J12" s="155"/>
      <c r="K12" s="155"/>
      <c r="L12" s="155"/>
      <c r="M12" s="155"/>
      <c r="N12" s="155"/>
      <c r="O12" s="155"/>
    </row>
    <row r="13" spans="1:17" ht="18" customHeight="1">
      <c r="A13" s="1"/>
    </row>
    <row r="14" spans="1:17" ht="18" customHeight="1">
      <c r="A14" s="162" t="s">
        <v>202</v>
      </c>
      <c r="B14" s="162"/>
      <c r="C14" s="162"/>
      <c r="D14" s="162"/>
      <c r="E14" s="162"/>
      <c r="F14" s="162"/>
      <c r="G14" s="162"/>
      <c r="H14" s="162"/>
      <c r="I14" s="162"/>
      <c r="J14" s="162"/>
      <c r="K14" s="162"/>
      <c r="L14" s="162"/>
      <c r="M14" s="162"/>
      <c r="N14" s="162"/>
      <c r="O14" s="162"/>
      <c r="P14" s="119"/>
      <c r="Q14" s="119"/>
    </row>
    <row r="15" spans="1:17" ht="18" customHeight="1">
      <c r="A15" s="162" t="s">
        <v>203</v>
      </c>
      <c r="B15" s="162"/>
      <c r="C15" s="162"/>
      <c r="D15" s="162"/>
      <c r="E15" s="162"/>
      <c r="F15" s="162"/>
      <c r="G15" s="162"/>
      <c r="H15" s="162"/>
      <c r="I15" s="162"/>
      <c r="J15" s="162"/>
      <c r="K15" s="162"/>
      <c r="L15" s="162"/>
      <c r="M15" s="162"/>
      <c r="N15" s="162"/>
      <c r="O15" s="162"/>
    </row>
    <row r="16" spans="1:17" ht="18" customHeight="1">
      <c r="A16" s="162" t="s">
        <v>74</v>
      </c>
      <c r="B16" s="162"/>
      <c r="C16" s="162"/>
      <c r="D16" s="162"/>
      <c r="E16" s="162"/>
      <c r="F16" s="162"/>
      <c r="G16" s="162"/>
      <c r="H16" s="162"/>
      <c r="I16" s="162"/>
      <c r="J16" s="162"/>
      <c r="K16" s="162"/>
      <c r="L16" s="162"/>
      <c r="M16" s="162"/>
      <c r="N16" s="162"/>
      <c r="O16" s="162"/>
    </row>
    <row r="17" spans="1:15" ht="18" customHeight="1">
      <c r="A17" s="156"/>
      <c r="B17" s="155"/>
      <c r="C17" s="155"/>
      <c r="D17" s="155"/>
      <c r="E17" s="155"/>
      <c r="F17" s="155"/>
      <c r="G17" s="155"/>
      <c r="H17" s="155"/>
      <c r="I17" s="155"/>
      <c r="J17" s="155"/>
      <c r="K17" s="155"/>
      <c r="L17" s="155"/>
      <c r="M17" s="155"/>
      <c r="N17" s="155"/>
      <c r="O17" s="155"/>
    </row>
    <row r="18" spans="1:15" ht="18" customHeight="1">
      <c r="A18" s="1"/>
    </row>
  </sheetData>
  <mergeCells count="12">
    <mergeCell ref="A17:O17"/>
    <mergeCell ref="A12:O12"/>
    <mergeCell ref="A14:O14"/>
    <mergeCell ref="A15:O15"/>
    <mergeCell ref="A16:O16"/>
    <mergeCell ref="L9:O9"/>
    <mergeCell ref="A1:O1"/>
    <mergeCell ref="A6:O6"/>
    <mergeCell ref="J8:O8"/>
    <mergeCell ref="J9:K9"/>
    <mergeCell ref="L3:O3"/>
    <mergeCell ref="L4:O4"/>
  </mergeCells>
  <phoneticPr fontId="34"/>
  <pageMargins left="0.78740157480314965" right="0.78740157480314965" top="0.98425196850393704" bottom="0.98425196850393704" header="0.51181102362204722" footer="0.51181102362204722"/>
  <pageSetup paperSize="9" scale="96"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41"/>
  <sheetViews>
    <sheetView view="pageBreakPreview" zoomScale="90" zoomScaleNormal="100" zoomScaleSheetLayoutView="90" workbookViewId="0">
      <selection activeCell="C6" sqref="C6:I6"/>
    </sheetView>
  </sheetViews>
  <sheetFormatPr defaultColWidth="9" defaultRowHeight="13.2"/>
  <cols>
    <col min="1" max="1" width="8.44140625" style="5" customWidth="1"/>
    <col min="2" max="2" width="10.88671875" style="5" customWidth="1"/>
    <col min="3" max="3" width="6" style="5" customWidth="1"/>
    <col min="4" max="4" width="10" style="5" customWidth="1"/>
    <col min="5" max="5" width="9.77734375" style="5" customWidth="1"/>
    <col min="6" max="6" width="12" style="5" customWidth="1"/>
    <col min="7" max="7" width="13.5546875" style="5" customWidth="1"/>
    <col min="8" max="8" width="11.109375" style="101" customWidth="1"/>
    <col min="9" max="9" width="11.33203125" style="5" customWidth="1"/>
    <col min="10" max="16384" width="9" style="5"/>
  </cols>
  <sheetData>
    <row r="1" spans="1:9" s="56" customFormat="1" ht="18" customHeight="1">
      <c r="A1" s="59" t="s">
        <v>210</v>
      </c>
      <c r="H1" s="101"/>
    </row>
    <row r="2" spans="1:9" s="101" customFormat="1" ht="21" customHeight="1">
      <c r="A2" s="208" t="s">
        <v>272</v>
      </c>
      <c r="B2" s="208"/>
      <c r="C2" s="208"/>
      <c r="D2" s="208"/>
      <c r="E2" s="208"/>
      <c r="F2" s="208"/>
      <c r="G2" s="208"/>
      <c r="H2" s="208"/>
      <c r="I2" s="208"/>
    </row>
    <row r="3" spans="1:9" s="56" customFormat="1" ht="15" customHeight="1">
      <c r="H3" s="101"/>
      <c r="I3" s="50" t="str">
        <f>様式第５号!J8</f>
        <v>団体名</v>
      </c>
    </row>
    <row r="4" spans="1:9" ht="19.2" customHeight="1" thickBot="1">
      <c r="A4" s="214" t="s">
        <v>271</v>
      </c>
      <c r="B4" s="214"/>
      <c r="C4" s="214"/>
      <c r="D4" s="214"/>
      <c r="E4" s="214"/>
      <c r="F4" s="214"/>
      <c r="G4" s="214"/>
      <c r="H4" s="135"/>
      <c r="I4" s="6"/>
    </row>
    <row r="5" spans="1:9" ht="22.2" customHeight="1">
      <c r="A5" s="221" t="s">
        <v>204</v>
      </c>
      <c r="B5" s="222"/>
      <c r="C5" s="223" t="s">
        <v>162</v>
      </c>
      <c r="D5" s="224"/>
      <c r="E5" s="224"/>
      <c r="F5" s="224"/>
      <c r="G5" s="224"/>
      <c r="H5" s="224"/>
      <c r="I5" s="225"/>
    </row>
    <row r="6" spans="1:9" ht="22.2" customHeight="1">
      <c r="A6" s="217" t="s">
        <v>0</v>
      </c>
      <c r="B6" s="218"/>
      <c r="C6" s="229"/>
      <c r="D6" s="229"/>
      <c r="E6" s="229"/>
      <c r="F6" s="229"/>
      <c r="G6" s="229"/>
      <c r="H6" s="229"/>
      <c r="I6" s="230"/>
    </row>
    <row r="7" spans="1:9" ht="27.6" customHeight="1">
      <c r="A7" s="215" t="s">
        <v>1</v>
      </c>
      <c r="B7" s="216"/>
      <c r="C7" s="209"/>
      <c r="D7" s="210"/>
      <c r="E7" s="210"/>
      <c r="F7" s="210"/>
      <c r="G7" s="210"/>
      <c r="H7" s="139" t="s">
        <v>273</v>
      </c>
      <c r="I7" s="140">
        <v>0</v>
      </c>
    </row>
    <row r="8" spans="1:9" ht="15" customHeight="1">
      <c r="A8" s="217" t="s">
        <v>64</v>
      </c>
      <c r="B8" s="218"/>
      <c r="C8" s="234" t="s">
        <v>276</v>
      </c>
      <c r="D8" s="235"/>
      <c r="E8" s="235"/>
      <c r="F8" s="235"/>
      <c r="G8" s="235"/>
      <c r="H8" s="235"/>
      <c r="I8" s="236"/>
    </row>
    <row r="9" spans="1:9" ht="60" customHeight="1">
      <c r="A9" s="194"/>
      <c r="B9" s="219"/>
      <c r="C9" s="231"/>
      <c r="D9" s="232"/>
      <c r="E9" s="232"/>
      <c r="F9" s="232"/>
      <c r="G9" s="232"/>
      <c r="H9" s="232"/>
      <c r="I9" s="233"/>
    </row>
    <row r="10" spans="1:9" ht="15" customHeight="1">
      <c r="A10" s="194"/>
      <c r="B10" s="219"/>
      <c r="C10" s="234" t="s">
        <v>5</v>
      </c>
      <c r="D10" s="235"/>
      <c r="E10" s="235"/>
      <c r="F10" s="235"/>
      <c r="G10" s="235"/>
      <c r="H10" s="235"/>
      <c r="I10" s="236"/>
    </row>
    <row r="11" spans="1:9" ht="66" customHeight="1">
      <c r="A11" s="194"/>
      <c r="B11" s="219"/>
      <c r="C11" s="226"/>
      <c r="D11" s="227"/>
      <c r="E11" s="227"/>
      <c r="F11" s="227"/>
      <c r="G11" s="227"/>
      <c r="H11" s="227"/>
      <c r="I11" s="228"/>
    </row>
    <row r="12" spans="1:9" s="28" customFormat="1" ht="13.2" customHeight="1">
      <c r="A12" s="194"/>
      <c r="B12" s="219"/>
      <c r="C12" s="163" t="s">
        <v>163</v>
      </c>
      <c r="D12" s="164"/>
      <c r="E12" s="164"/>
      <c r="F12" s="164"/>
      <c r="G12" s="164"/>
      <c r="H12" s="104"/>
      <c r="I12" s="51"/>
    </row>
    <row r="13" spans="1:9" ht="13.2" customHeight="1">
      <c r="A13" s="196"/>
      <c r="B13" s="220"/>
      <c r="C13" s="60" t="s">
        <v>86</v>
      </c>
      <c r="D13" s="165" t="s">
        <v>164</v>
      </c>
      <c r="E13" s="165"/>
      <c r="F13" s="165"/>
      <c r="G13" s="165"/>
      <c r="H13" s="165"/>
      <c r="I13" s="166"/>
    </row>
    <row r="14" spans="1:9" ht="20.399999999999999" customHeight="1">
      <c r="A14" s="215" t="s">
        <v>98</v>
      </c>
      <c r="B14" s="216"/>
      <c r="C14" s="174"/>
      <c r="D14" s="174"/>
      <c r="E14" s="174"/>
      <c r="F14" s="174"/>
      <c r="G14" s="174"/>
      <c r="H14" s="174"/>
      <c r="I14" s="175"/>
    </row>
    <row r="15" spans="1:9" ht="15.6" customHeight="1">
      <c r="A15" s="215" t="s">
        <v>6</v>
      </c>
      <c r="B15" s="216"/>
      <c r="C15" s="238" t="s">
        <v>7</v>
      </c>
      <c r="D15" s="178"/>
      <c r="E15" s="178"/>
      <c r="F15" s="178"/>
      <c r="G15" s="178"/>
      <c r="H15" s="178"/>
      <c r="I15" s="179"/>
    </row>
    <row r="16" spans="1:9" s="101" customFormat="1" ht="24" customHeight="1">
      <c r="A16" s="215"/>
      <c r="B16" s="216"/>
      <c r="C16" s="211"/>
      <c r="D16" s="212"/>
      <c r="E16" s="212"/>
      <c r="F16" s="212"/>
      <c r="G16" s="212"/>
      <c r="H16" s="212"/>
      <c r="I16" s="213"/>
    </row>
    <row r="17" spans="1:9" ht="13.5" customHeight="1">
      <c r="A17" s="215"/>
      <c r="B17" s="216"/>
      <c r="C17" s="239" t="s">
        <v>83</v>
      </c>
      <c r="D17" s="240"/>
      <c r="E17" s="240"/>
      <c r="F17" s="240"/>
      <c r="G17" s="240"/>
      <c r="H17" s="240"/>
      <c r="I17" s="241"/>
    </row>
    <row r="18" spans="1:9" ht="13.5" customHeight="1">
      <c r="A18" s="215"/>
      <c r="B18" s="216"/>
      <c r="C18" s="60" t="s">
        <v>86</v>
      </c>
      <c r="D18" s="8" t="s">
        <v>84</v>
      </c>
      <c r="E18" s="3"/>
      <c r="F18" s="3"/>
      <c r="G18" s="3"/>
      <c r="H18" s="3"/>
      <c r="I18" s="134">
        <v>0</v>
      </c>
    </row>
    <row r="19" spans="1:9" ht="13.5" customHeight="1">
      <c r="A19" s="215"/>
      <c r="B19" s="216"/>
      <c r="C19" s="61" t="s">
        <v>86</v>
      </c>
      <c r="D19" s="176" t="s">
        <v>85</v>
      </c>
      <c r="E19" s="176"/>
      <c r="F19" s="176"/>
      <c r="G19" s="176"/>
      <c r="H19" s="176"/>
      <c r="I19" s="177"/>
    </row>
    <row r="20" spans="1:9" ht="15" customHeight="1">
      <c r="A20" s="215"/>
      <c r="B20" s="216"/>
      <c r="C20" s="178" t="s">
        <v>8</v>
      </c>
      <c r="D20" s="178"/>
      <c r="E20" s="178"/>
      <c r="F20" s="178"/>
      <c r="G20" s="178"/>
      <c r="H20" s="178"/>
      <c r="I20" s="179"/>
    </row>
    <row r="21" spans="1:9" ht="24" customHeight="1">
      <c r="A21" s="215"/>
      <c r="B21" s="216"/>
      <c r="C21" s="246"/>
      <c r="D21" s="247"/>
      <c r="E21" s="247"/>
      <c r="F21" s="247"/>
      <c r="G21" s="247"/>
      <c r="H21" s="247"/>
      <c r="I21" s="248"/>
    </row>
    <row r="22" spans="1:9" ht="16.8" customHeight="1">
      <c r="A22" s="215"/>
      <c r="B22" s="237"/>
      <c r="C22" s="242" t="s">
        <v>211</v>
      </c>
      <c r="D22" s="242"/>
      <c r="E22" s="62" t="s">
        <v>9</v>
      </c>
      <c r="F22" s="102" t="s">
        <v>10</v>
      </c>
      <c r="G22" s="243" t="s">
        <v>11</v>
      </c>
      <c r="H22" s="244"/>
      <c r="I22" s="245"/>
    </row>
    <row r="23" spans="1:9" ht="19.2" customHeight="1">
      <c r="A23" s="215"/>
      <c r="B23" s="237"/>
      <c r="C23" s="180" t="s">
        <v>212</v>
      </c>
      <c r="D23" s="181"/>
      <c r="E23" s="182"/>
      <c r="F23" s="4" t="s">
        <v>12</v>
      </c>
      <c r="G23" s="173" t="s">
        <v>13</v>
      </c>
      <c r="H23" s="174"/>
      <c r="I23" s="175"/>
    </row>
    <row r="24" spans="1:9" ht="46.8" customHeight="1">
      <c r="A24" s="215"/>
      <c r="B24" s="237"/>
      <c r="C24" s="183"/>
      <c r="D24" s="184"/>
      <c r="E24" s="185"/>
      <c r="F24" s="4" t="s">
        <v>14</v>
      </c>
      <c r="G24" s="173" t="s">
        <v>268</v>
      </c>
      <c r="H24" s="174"/>
      <c r="I24" s="175"/>
    </row>
    <row r="25" spans="1:9" ht="22.8" customHeight="1">
      <c r="A25" s="215"/>
      <c r="B25" s="237"/>
      <c r="C25" s="167" t="s">
        <v>75</v>
      </c>
      <c r="D25" s="168"/>
      <c r="E25" s="169"/>
      <c r="F25" s="4" t="s">
        <v>15</v>
      </c>
      <c r="G25" s="173" t="s">
        <v>16</v>
      </c>
      <c r="H25" s="174"/>
      <c r="I25" s="175"/>
    </row>
    <row r="26" spans="1:9" ht="22.8" customHeight="1">
      <c r="A26" s="215"/>
      <c r="B26" s="237"/>
      <c r="C26" s="170"/>
      <c r="D26" s="171"/>
      <c r="E26" s="172"/>
      <c r="F26" s="4" t="s">
        <v>213</v>
      </c>
      <c r="G26" s="173" t="s">
        <v>17</v>
      </c>
      <c r="H26" s="174"/>
      <c r="I26" s="175"/>
    </row>
    <row r="27" spans="1:9" ht="15" customHeight="1">
      <c r="A27" s="194" t="s">
        <v>76</v>
      </c>
      <c r="B27" s="195"/>
      <c r="C27" s="198" t="s">
        <v>87</v>
      </c>
      <c r="D27" s="199"/>
      <c r="E27" s="199"/>
      <c r="F27" s="199"/>
      <c r="G27" s="199"/>
      <c r="H27" s="199"/>
      <c r="I27" s="200"/>
    </row>
    <row r="28" spans="1:9" ht="13.2" customHeight="1">
      <c r="A28" s="194"/>
      <c r="B28" s="195"/>
      <c r="C28" s="60" t="s">
        <v>86</v>
      </c>
      <c r="D28" s="201" t="s">
        <v>88</v>
      </c>
      <c r="E28" s="201"/>
      <c r="F28" s="201"/>
      <c r="G28" s="201"/>
      <c r="H28" s="103"/>
      <c r="I28" s="107"/>
    </row>
    <row r="29" spans="1:9" ht="13.2" customHeight="1">
      <c r="A29" s="194"/>
      <c r="B29" s="195"/>
      <c r="C29" s="60" t="s">
        <v>86</v>
      </c>
      <c r="D29" s="201" t="s">
        <v>89</v>
      </c>
      <c r="E29" s="201"/>
      <c r="F29" s="201"/>
      <c r="G29" s="201"/>
      <c r="H29" s="103"/>
      <c r="I29" s="107"/>
    </row>
    <row r="30" spans="1:9" ht="13.2" customHeight="1">
      <c r="A30" s="194"/>
      <c r="B30" s="195"/>
      <c r="C30" s="60" t="s">
        <v>86</v>
      </c>
      <c r="D30" s="201" t="s">
        <v>90</v>
      </c>
      <c r="E30" s="201"/>
      <c r="F30" s="201"/>
      <c r="G30" s="201"/>
      <c r="H30" s="103"/>
      <c r="I30" s="107"/>
    </row>
    <row r="31" spans="1:9" ht="13.2" customHeight="1">
      <c r="A31" s="194"/>
      <c r="B31" s="195"/>
      <c r="C31" s="60" t="s">
        <v>86</v>
      </c>
      <c r="D31" s="201" t="s">
        <v>91</v>
      </c>
      <c r="E31" s="201"/>
      <c r="F31" s="201"/>
      <c r="G31" s="201"/>
      <c r="H31" s="103"/>
      <c r="I31" s="107"/>
    </row>
    <row r="32" spans="1:9" ht="13.2" customHeight="1">
      <c r="A32" s="194"/>
      <c r="B32" s="195"/>
      <c r="C32" s="60" t="s">
        <v>86</v>
      </c>
      <c r="D32" s="202" t="s">
        <v>92</v>
      </c>
      <c r="E32" s="202"/>
      <c r="F32" s="202"/>
      <c r="G32" s="202"/>
      <c r="H32" s="202"/>
      <c r="I32" s="203"/>
    </row>
    <row r="33" spans="1:9" ht="13.2" customHeight="1">
      <c r="A33" s="194"/>
      <c r="B33" s="195"/>
      <c r="C33" s="60" t="s">
        <v>86</v>
      </c>
      <c r="D33" s="202" t="s">
        <v>93</v>
      </c>
      <c r="E33" s="202"/>
      <c r="F33" s="202"/>
      <c r="G33" s="202"/>
      <c r="H33" s="206" t="s">
        <v>95</v>
      </c>
      <c r="I33" s="207"/>
    </row>
    <row r="34" spans="1:9" ht="13.2" customHeight="1">
      <c r="A34" s="194"/>
      <c r="B34" s="195"/>
      <c r="C34" s="60" t="s">
        <v>86</v>
      </c>
      <c r="D34" s="202" t="s">
        <v>96</v>
      </c>
      <c r="E34" s="202"/>
      <c r="F34" s="202"/>
      <c r="G34" s="202"/>
      <c r="H34" s="202"/>
      <c r="I34" s="203"/>
    </row>
    <row r="35" spans="1:9" ht="17.399999999999999" customHeight="1">
      <c r="A35" s="196"/>
      <c r="B35" s="197"/>
      <c r="C35" s="10"/>
      <c r="D35" s="204" t="s">
        <v>97</v>
      </c>
      <c r="E35" s="204"/>
      <c r="F35" s="204"/>
      <c r="G35" s="204"/>
      <c r="H35" s="204"/>
      <c r="I35" s="205"/>
    </row>
    <row r="36" spans="1:9" ht="22.2" customHeight="1" thickBot="1">
      <c r="A36" s="186" t="s">
        <v>18</v>
      </c>
      <c r="B36" s="187"/>
      <c r="C36" s="193" t="s">
        <v>81</v>
      </c>
      <c r="D36" s="191"/>
      <c r="E36" s="191"/>
      <c r="F36" s="12" t="s">
        <v>94</v>
      </c>
      <c r="G36" s="191" t="s">
        <v>214</v>
      </c>
      <c r="H36" s="191"/>
      <c r="I36" s="192"/>
    </row>
    <row r="37" spans="1:9" s="106" customFormat="1" ht="13.5" customHeight="1">
      <c r="A37" s="154" t="s">
        <v>19</v>
      </c>
      <c r="B37" s="155"/>
      <c r="C37" s="155"/>
      <c r="D37" s="155"/>
      <c r="E37" s="155"/>
      <c r="F37" s="155"/>
      <c r="G37" s="155"/>
      <c r="H37" s="155"/>
      <c r="I37" s="155"/>
    </row>
    <row r="38" spans="1:9" s="106" customFormat="1" ht="28.8" customHeight="1">
      <c r="A38" s="189" t="s">
        <v>269</v>
      </c>
      <c r="B38" s="189"/>
      <c r="C38" s="189"/>
      <c r="D38" s="189"/>
      <c r="E38" s="189"/>
      <c r="F38" s="189"/>
      <c r="G38" s="189"/>
      <c r="H38" s="189"/>
      <c r="I38" s="189"/>
    </row>
    <row r="39" spans="1:9" s="106" customFormat="1" ht="17.399999999999999" customHeight="1">
      <c r="A39" s="189" t="s">
        <v>266</v>
      </c>
      <c r="B39" s="189"/>
      <c r="C39" s="189"/>
      <c r="D39" s="189"/>
      <c r="E39" s="189"/>
      <c r="F39" s="189"/>
      <c r="G39" s="189"/>
      <c r="H39" s="189"/>
      <c r="I39" s="189"/>
    </row>
    <row r="40" spans="1:9" s="106" customFormat="1" ht="28.8" customHeight="1">
      <c r="A40" s="190" t="s">
        <v>270</v>
      </c>
      <c r="B40" s="190"/>
      <c r="C40" s="190"/>
      <c r="D40" s="190"/>
      <c r="E40" s="190"/>
      <c r="F40" s="190"/>
      <c r="G40" s="190"/>
      <c r="H40" s="190"/>
      <c r="I40" s="190"/>
    </row>
    <row r="41" spans="1:9" s="106" customFormat="1" ht="17.399999999999999" customHeight="1">
      <c r="A41" s="188" t="s">
        <v>267</v>
      </c>
      <c r="B41" s="188"/>
      <c r="C41" s="188"/>
      <c r="D41" s="188"/>
      <c r="E41" s="188"/>
      <c r="F41" s="188"/>
      <c r="G41" s="188"/>
      <c r="H41" s="188"/>
      <c r="I41" s="188"/>
    </row>
  </sheetData>
  <mergeCells count="51">
    <mergeCell ref="A15:B26"/>
    <mergeCell ref="C15:I15"/>
    <mergeCell ref="C17:I17"/>
    <mergeCell ref="G23:I23"/>
    <mergeCell ref="G24:I24"/>
    <mergeCell ref="C22:D22"/>
    <mergeCell ref="G22:I22"/>
    <mergeCell ref="C21:I21"/>
    <mergeCell ref="G25:I25"/>
    <mergeCell ref="A2:I2"/>
    <mergeCell ref="C7:G7"/>
    <mergeCell ref="C16:I16"/>
    <mergeCell ref="A4:G4"/>
    <mergeCell ref="A14:B14"/>
    <mergeCell ref="C14:I14"/>
    <mergeCell ref="A8:B13"/>
    <mergeCell ref="A7:B7"/>
    <mergeCell ref="A5:B5"/>
    <mergeCell ref="C5:I5"/>
    <mergeCell ref="C11:I11"/>
    <mergeCell ref="A6:B6"/>
    <mergeCell ref="C6:I6"/>
    <mergeCell ref="C9:I9"/>
    <mergeCell ref="C8:I8"/>
    <mergeCell ref="C10:I10"/>
    <mergeCell ref="A27:B35"/>
    <mergeCell ref="C27:I27"/>
    <mergeCell ref="D28:G28"/>
    <mergeCell ref="D29:G29"/>
    <mergeCell ref="D30:G30"/>
    <mergeCell ref="D31:G31"/>
    <mergeCell ref="D32:I32"/>
    <mergeCell ref="D33:G33"/>
    <mergeCell ref="D35:I35"/>
    <mergeCell ref="H33:I33"/>
    <mergeCell ref="D34:I34"/>
    <mergeCell ref="A37:I37"/>
    <mergeCell ref="A36:B36"/>
    <mergeCell ref="A41:I41"/>
    <mergeCell ref="A39:I39"/>
    <mergeCell ref="A38:I38"/>
    <mergeCell ref="A40:I40"/>
    <mergeCell ref="G36:I36"/>
    <mergeCell ref="C36:E36"/>
    <mergeCell ref="C12:G12"/>
    <mergeCell ref="D13:I13"/>
    <mergeCell ref="C25:E26"/>
    <mergeCell ref="G26:I26"/>
    <mergeCell ref="D19:I19"/>
    <mergeCell ref="C20:I20"/>
    <mergeCell ref="C23:E24"/>
  </mergeCells>
  <phoneticPr fontId="34"/>
  <dataValidations count="2">
    <dataValidation type="list" allowBlank="1" showInputMessage="1" showErrorMessage="1" sqref="E22 G22:I22">
      <formula1>"有,無"</formula1>
    </dataValidation>
    <dataValidation type="list" allowBlank="1" showInputMessage="1" showErrorMessage="1" sqref="C18:C19 C28:C34 C13">
      <formula1>"□,☑"</formula1>
    </dataValidation>
  </dataValidations>
  <pageMargins left="0.78740157480314965" right="0.59055118110236227" top="0.59055118110236227" bottom="0.39370078740157483" header="0.31496062992125984" footer="0.31496062992125984"/>
  <pageSetup paperSize="9" scale="95"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Sheet1!$A$2:$A$6</xm:f>
          </x14:formula1>
          <xm:sqref>C6:I6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3"/>
  <sheetViews>
    <sheetView view="pageBreakPreview" zoomScaleNormal="100" zoomScaleSheetLayoutView="100" workbookViewId="0">
      <selection activeCell="B15" sqref="B15:H15"/>
    </sheetView>
  </sheetViews>
  <sheetFormatPr defaultColWidth="9" defaultRowHeight="13.2"/>
  <cols>
    <col min="1" max="1" width="18.21875" style="5" customWidth="1"/>
    <col min="2" max="2" width="4.44140625" style="5" customWidth="1"/>
    <col min="3" max="3" width="18.5546875" style="5" customWidth="1"/>
    <col min="4" max="4" width="6.109375" style="5" customWidth="1"/>
    <col min="5" max="5" width="12.44140625" style="5" customWidth="1"/>
    <col min="6" max="6" width="20.44140625" style="5" customWidth="1"/>
    <col min="7" max="7" width="4.6640625" style="5" customWidth="1"/>
    <col min="8" max="8" width="3" style="5" customWidth="1"/>
    <col min="9" max="16384" width="9" style="5"/>
  </cols>
  <sheetData>
    <row r="1" spans="1:8">
      <c r="A1" s="105"/>
      <c r="B1" s="105"/>
      <c r="C1" s="105"/>
      <c r="D1" s="105"/>
      <c r="E1" s="105"/>
      <c r="F1" s="105"/>
      <c r="G1" s="105"/>
      <c r="H1" s="105" t="str">
        <f>様式第５号!J8</f>
        <v>団体名</v>
      </c>
    </row>
    <row r="2" spans="1:8" ht="19.2" customHeight="1" thickBot="1">
      <c r="A2" s="283" t="s">
        <v>215</v>
      </c>
      <c r="B2" s="284"/>
      <c r="C2" s="284"/>
      <c r="D2" s="284"/>
      <c r="E2" s="284"/>
      <c r="F2" s="284"/>
      <c r="G2" s="284"/>
      <c r="H2" s="284"/>
    </row>
    <row r="3" spans="1:8" ht="15" customHeight="1">
      <c r="A3" s="285" t="s">
        <v>20</v>
      </c>
      <c r="B3" s="286" t="s">
        <v>21</v>
      </c>
      <c r="C3" s="287"/>
      <c r="D3" s="287"/>
      <c r="E3" s="287"/>
      <c r="F3" s="287"/>
      <c r="G3" s="287"/>
      <c r="H3" s="288"/>
    </row>
    <row r="4" spans="1:8" ht="84" customHeight="1">
      <c r="A4" s="196"/>
      <c r="B4" s="289"/>
      <c r="C4" s="290"/>
      <c r="D4" s="290"/>
      <c r="E4" s="290"/>
      <c r="F4" s="290"/>
      <c r="G4" s="290"/>
      <c r="H4" s="291"/>
    </row>
    <row r="5" spans="1:8" ht="15" customHeight="1">
      <c r="A5" s="279" t="s">
        <v>22</v>
      </c>
      <c r="B5" s="198" t="s">
        <v>23</v>
      </c>
      <c r="C5" s="199"/>
      <c r="D5" s="199"/>
      <c r="E5" s="199"/>
      <c r="F5" s="199"/>
      <c r="G5" s="199"/>
      <c r="H5" s="200"/>
    </row>
    <row r="6" spans="1:8" ht="84" customHeight="1">
      <c r="A6" s="281"/>
      <c r="B6" s="289"/>
      <c r="C6" s="290"/>
      <c r="D6" s="290"/>
      <c r="E6" s="290"/>
      <c r="F6" s="290"/>
      <c r="G6" s="290"/>
      <c r="H6" s="291"/>
    </row>
    <row r="7" spans="1:8" s="28" customFormat="1" ht="15" customHeight="1">
      <c r="A7" s="279" t="s">
        <v>168</v>
      </c>
      <c r="B7" s="254" t="s">
        <v>165</v>
      </c>
      <c r="C7" s="255"/>
      <c r="D7" s="255"/>
      <c r="E7" s="255"/>
      <c r="F7" s="255"/>
      <c r="G7" s="255"/>
      <c r="H7" s="256"/>
    </row>
    <row r="8" spans="1:8" s="28" customFormat="1">
      <c r="A8" s="280"/>
      <c r="B8" s="63" t="s">
        <v>86</v>
      </c>
      <c r="C8" s="277" t="s">
        <v>166</v>
      </c>
      <c r="D8" s="277"/>
      <c r="E8" s="277"/>
      <c r="F8" s="277"/>
      <c r="G8" s="277"/>
      <c r="H8" s="278"/>
    </row>
    <row r="9" spans="1:8" s="28" customFormat="1" ht="28.5" customHeight="1">
      <c r="A9" s="280"/>
      <c r="B9" s="63" t="s">
        <v>86</v>
      </c>
      <c r="C9" s="277" t="s">
        <v>277</v>
      </c>
      <c r="D9" s="277"/>
      <c r="E9" s="277"/>
      <c r="F9" s="277"/>
      <c r="G9" s="277"/>
      <c r="H9" s="278"/>
    </row>
    <row r="10" spans="1:8" s="28" customFormat="1" ht="17.25" customHeight="1">
      <c r="A10" s="280"/>
      <c r="B10" s="63" t="s">
        <v>86</v>
      </c>
      <c r="C10" s="277" t="s">
        <v>216</v>
      </c>
      <c r="D10" s="277"/>
      <c r="E10" s="277"/>
      <c r="F10" s="282"/>
      <c r="G10" s="282"/>
      <c r="H10" s="39" t="s">
        <v>105</v>
      </c>
    </row>
    <row r="11" spans="1:8" s="28" customFormat="1">
      <c r="A11" s="281"/>
      <c r="B11" s="63" t="s">
        <v>86</v>
      </c>
      <c r="C11" s="277" t="s">
        <v>167</v>
      </c>
      <c r="D11" s="277"/>
      <c r="E11" s="277"/>
      <c r="F11" s="277"/>
      <c r="G11" s="277"/>
      <c r="H11" s="278"/>
    </row>
    <row r="12" spans="1:8" ht="15" customHeight="1">
      <c r="A12" s="194" t="s">
        <v>65</v>
      </c>
      <c r="B12" s="267" t="s">
        <v>107</v>
      </c>
      <c r="C12" s="268"/>
      <c r="D12" s="271" t="s">
        <v>72</v>
      </c>
      <c r="E12" s="271"/>
      <c r="F12" s="271"/>
      <c r="G12" s="271"/>
      <c r="H12" s="272"/>
    </row>
    <row r="13" spans="1:8" ht="37.200000000000003" customHeight="1">
      <c r="A13" s="196"/>
      <c r="B13" s="269"/>
      <c r="C13" s="270"/>
      <c r="D13" s="273"/>
      <c r="E13" s="273"/>
      <c r="F13" s="273"/>
      <c r="G13" s="273"/>
      <c r="H13" s="274"/>
    </row>
    <row r="14" spans="1:8" ht="22.8" customHeight="1">
      <c r="A14" s="217" t="s">
        <v>24</v>
      </c>
      <c r="B14" s="251" t="s">
        <v>110</v>
      </c>
      <c r="C14" s="252"/>
      <c r="D14" s="275" t="s">
        <v>99</v>
      </c>
      <c r="E14" s="275"/>
      <c r="F14" s="275"/>
      <c r="G14" s="275"/>
      <c r="H14" s="276"/>
    </row>
    <row r="15" spans="1:8" ht="14.4" customHeight="1">
      <c r="A15" s="194"/>
      <c r="B15" s="254" t="s">
        <v>25</v>
      </c>
      <c r="C15" s="255"/>
      <c r="D15" s="255"/>
      <c r="E15" s="255"/>
      <c r="F15" s="255"/>
      <c r="G15" s="255"/>
      <c r="H15" s="256"/>
    </row>
    <row r="16" spans="1:8" s="56" customFormat="1" ht="76.8" customHeight="1">
      <c r="A16" s="194"/>
      <c r="B16" s="261"/>
      <c r="C16" s="262"/>
      <c r="D16" s="262"/>
      <c r="E16" s="262"/>
      <c r="F16" s="262"/>
      <c r="G16" s="262"/>
      <c r="H16" s="263"/>
    </row>
    <row r="17" spans="1:8" ht="16.2" customHeight="1">
      <c r="A17" s="194"/>
      <c r="B17" s="257" t="s">
        <v>100</v>
      </c>
      <c r="C17" s="258"/>
      <c r="D17" s="258"/>
      <c r="E17" s="258"/>
      <c r="F17" s="258"/>
      <c r="G17" s="258"/>
      <c r="H17" s="259"/>
    </row>
    <row r="18" spans="1:8" ht="27" customHeight="1">
      <c r="A18" s="194"/>
      <c r="B18" s="63" t="s">
        <v>86</v>
      </c>
      <c r="C18" s="258" t="s">
        <v>102</v>
      </c>
      <c r="D18" s="258"/>
      <c r="E18" s="258"/>
      <c r="F18" s="258"/>
      <c r="G18" s="258"/>
      <c r="H18" s="259"/>
    </row>
    <row r="19" spans="1:8" ht="14.4" customHeight="1">
      <c r="A19" s="194"/>
      <c r="B19" s="60" t="s">
        <v>86</v>
      </c>
      <c r="C19" s="258" t="s">
        <v>103</v>
      </c>
      <c r="D19" s="258"/>
      <c r="E19" s="258"/>
      <c r="F19" s="258"/>
      <c r="G19" s="258"/>
      <c r="H19" s="259"/>
    </row>
    <row r="20" spans="1:8" ht="16.2" customHeight="1">
      <c r="A20" s="194"/>
      <c r="B20" s="13"/>
      <c r="C20" s="201" t="s">
        <v>104</v>
      </c>
      <c r="D20" s="201"/>
      <c r="E20" s="260"/>
      <c r="F20" s="260"/>
      <c r="G20" s="260"/>
      <c r="H20" s="9" t="s">
        <v>105</v>
      </c>
    </row>
    <row r="21" spans="1:8" ht="16.2" customHeight="1">
      <c r="A21" s="194"/>
      <c r="B21" s="13"/>
      <c r="C21" s="201" t="s">
        <v>106</v>
      </c>
      <c r="D21" s="201"/>
      <c r="E21" s="260"/>
      <c r="F21" s="260"/>
      <c r="G21" s="260"/>
      <c r="H21" s="9" t="s">
        <v>105</v>
      </c>
    </row>
    <row r="22" spans="1:8" s="28" customFormat="1">
      <c r="A22" s="194"/>
      <c r="B22" s="60" t="s">
        <v>86</v>
      </c>
      <c r="C22" s="201" t="s">
        <v>170</v>
      </c>
      <c r="D22" s="201"/>
      <c r="E22" s="201"/>
      <c r="F22" s="201"/>
      <c r="G22" s="201"/>
      <c r="H22" s="264"/>
    </row>
    <row r="23" spans="1:8" s="28" customFormat="1">
      <c r="A23" s="194"/>
      <c r="B23" s="60" t="s">
        <v>86</v>
      </c>
      <c r="C23" s="201" t="s">
        <v>169</v>
      </c>
      <c r="D23" s="201"/>
      <c r="E23" s="201"/>
      <c r="F23" s="201"/>
      <c r="G23" s="201"/>
      <c r="H23" s="9"/>
    </row>
    <row r="24" spans="1:8" ht="13.8" customHeight="1" thickBot="1">
      <c r="A24" s="186"/>
      <c r="B24" s="66" t="s">
        <v>101</v>
      </c>
      <c r="C24" s="265" t="s">
        <v>171</v>
      </c>
      <c r="D24" s="265"/>
      <c r="E24" s="265"/>
      <c r="F24" s="265"/>
      <c r="G24" s="265"/>
      <c r="H24" s="266"/>
    </row>
    <row r="25" spans="1:8" ht="15" customHeight="1">
      <c r="A25" s="154" t="s">
        <v>19</v>
      </c>
      <c r="B25" s="253"/>
      <c r="C25" s="253"/>
      <c r="D25" s="253"/>
      <c r="E25" s="253"/>
      <c r="F25" s="253"/>
      <c r="G25" s="253"/>
      <c r="H25" s="253"/>
    </row>
    <row r="26" spans="1:8" ht="28.8" customHeight="1">
      <c r="A26" s="249" t="s">
        <v>218</v>
      </c>
      <c r="B26" s="249"/>
      <c r="C26" s="249"/>
      <c r="D26" s="249"/>
      <c r="E26" s="249"/>
      <c r="F26" s="249"/>
      <c r="G26" s="249"/>
      <c r="H26" s="249"/>
    </row>
    <row r="27" spans="1:8" ht="28.8" customHeight="1">
      <c r="A27" s="249" t="s">
        <v>217</v>
      </c>
      <c r="B27" s="249"/>
      <c r="C27" s="249"/>
      <c r="D27" s="249"/>
      <c r="E27" s="249"/>
      <c r="F27" s="249"/>
      <c r="G27" s="249"/>
      <c r="H27" s="249"/>
    </row>
    <row r="28" spans="1:8" ht="14.4" customHeight="1">
      <c r="A28" s="249" t="s">
        <v>66</v>
      </c>
      <c r="B28" s="249"/>
      <c r="C28" s="249"/>
      <c r="D28" s="249"/>
      <c r="E28" s="249"/>
      <c r="F28" s="249"/>
      <c r="G28" s="249"/>
      <c r="H28" s="249"/>
    </row>
    <row r="29" spans="1:8" ht="14.4" customHeight="1">
      <c r="A29" s="249" t="s">
        <v>67</v>
      </c>
      <c r="B29" s="249"/>
      <c r="C29" s="249"/>
      <c r="D29" s="249"/>
      <c r="E29" s="249"/>
      <c r="F29" s="249"/>
      <c r="G29" s="249"/>
      <c r="H29" s="249"/>
    </row>
    <row r="30" spans="1:8" ht="14.4" customHeight="1">
      <c r="A30" s="250" t="s">
        <v>68</v>
      </c>
      <c r="B30" s="250"/>
      <c r="C30" s="250"/>
      <c r="D30" s="64"/>
      <c r="E30" s="64"/>
      <c r="F30" s="64"/>
      <c r="G30" s="64"/>
      <c r="H30" s="64"/>
    </row>
    <row r="31" spans="1:8" ht="14.4" customHeight="1">
      <c r="A31" s="249" t="s">
        <v>69</v>
      </c>
      <c r="B31" s="249"/>
      <c r="C31" s="249"/>
      <c r="D31" s="249"/>
      <c r="E31" s="249"/>
      <c r="F31" s="249"/>
      <c r="G31" s="249"/>
      <c r="H31" s="249"/>
    </row>
    <row r="32" spans="1:8" ht="14.4" customHeight="1">
      <c r="A32" s="249" t="s">
        <v>70</v>
      </c>
      <c r="B32" s="249"/>
      <c r="C32" s="249"/>
      <c r="D32" s="249"/>
      <c r="E32" s="249"/>
      <c r="F32" s="249"/>
      <c r="G32" s="249"/>
      <c r="H32" s="249"/>
    </row>
    <row r="33" spans="1:8" ht="14.4" customHeight="1">
      <c r="A33" s="249" t="s">
        <v>71</v>
      </c>
      <c r="B33" s="249"/>
      <c r="C33" s="249"/>
      <c r="D33" s="249"/>
      <c r="E33" s="249"/>
      <c r="F33" s="249"/>
      <c r="G33" s="249"/>
      <c r="H33" s="249"/>
    </row>
  </sheetData>
  <mergeCells count="42">
    <mergeCell ref="A2:H2"/>
    <mergeCell ref="A3:A4"/>
    <mergeCell ref="B3:H3"/>
    <mergeCell ref="B4:H4"/>
    <mergeCell ref="B7:H7"/>
    <mergeCell ref="A5:A6"/>
    <mergeCell ref="B5:H5"/>
    <mergeCell ref="B6:H6"/>
    <mergeCell ref="C8:H8"/>
    <mergeCell ref="C9:H9"/>
    <mergeCell ref="C11:H11"/>
    <mergeCell ref="C10:E10"/>
    <mergeCell ref="A7:A11"/>
    <mergeCell ref="F10:G10"/>
    <mergeCell ref="A12:A13"/>
    <mergeCell ref="B12:C13"/>
    <mergeCell ref="D12:H12"/>
    <mergeCell ref="D13:H13"/>
    <mergeCell ref="D14:H14"/>
    <mergeCell ref="E20:G20"/>
    <mergeCell ref="B16:H16"/>
    <mergeCell ref="C23:G23"/>
    <mergeCell ref="C22:H22"/>
    <mergeCell ref="C24:H24"/>
    <mergeCell ref="C21:D21"/>
    <mergeCell ref="E21:G21"/>
    <mergeCell ref="A33:H33"/>
    <mergeCell ref="A30:C30"/>
    <mergeCell ref="A14:A24"/>
    <mergeCell ref="B14:C14"/>
    <mergeCell ref="A29:H29"/>
    <mergeCell ref="A28:H28"/>
    <mergeCell ref="A32:H32"/>
    <mergeCell ref="A31:H31"/>
    <mergeCell ref="A27:H27"/>
    <mergeCell ref="A25:H25"/>
    <mergeCell ref="A26:H26"/>
    <mergeCell ref="B15:H15"/>
    <mergeCell ref="B17:H17"/>
    <mergeCell ref="C19:H19"/>
    <mergeCell ref="C18:H18"/>
    <mergeCell ref="C20:D20"/>
  </mergeCells>
  <phoneticPr fontId="34"/>
  <dataValidations count="3">
    <dataValidation type="list" allowBlank="1" showInputMessage="1" showErrorMessage="1" sqref="B18:B19 B8:B11 B22:B24">
      <formula1>"□,☑"</formula1>
    </dataValidation>
    <dataValidation type="list" showInputMessage="1" showErrorMessage="1" sqref="B14:C14">
      <formula1>"イ,ロ,ハ,イ・ロ・ハ（3年以内）,イ・ロ・ハ（該当なし）"</formula1>
    </dataValidation>
    <dataValidation type="list" allowBlank="1" showInputMessage="1" showErrorMessage="1" sqref="B12:C13">
      <formula1>"１　継続,２　拡充して継続,３　今年度限り,４　未定"</formula1>
    </dataValidation>
  </dataValidations>
  <pageMargins left="0.78740157480314965" right="0.59055118110236227" top="0.59055118110236227" bottom="0.39370078740157483" header="0.31496062992125984" footer="0.31496062992125984"/>
  <pageSetup paperSize="9" orientation="portrait" r:id="rId1"/>
  <rowBreaks count="1" manualBreakCount="1">
    <brk id="33" max="7"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view="pageBreakPreview" zoomScaleNormal="100" zoomScaleSheetLayoutView="100" workbookViewId="0">
      <selection activeCell="A5" sqref="A5"/>
    </sheetView>
  </sheetViews>
  <sheetFormatPr defaultColWidth="9" defaultRowHeight="13.2"/>
  <cols>
    <col min="1" max="1" width="15.109375" style="5" customWidth="1"/>
    <col min="2" max="3" width="22.21875" style="5" customWidth="1"/>
    <col min="4" max="4" width="10.109375" style="5" customWidth="1"/>
    <col min="5" max="6" width="9.88671875" style="5" customWidth="1"/>
    <col min="7" max="16384" width="9" style="5"/>
  </cols>
  <sheetData>
    <row r="1" spans="1:6">
      <c r="A1" s="297" t="str">
        <f>様式第５号!J8</f>
        <v>団体名</v>
      </c>
      <c r="B1" s="297"/>
      <c r="C1" s="297"/>
      <c r="D1" s="297"/>
      <c r="E1" s="297"/>
      <c r="F1" s="297"/>
    </row>
    <row r="2" spans="1:6" ht="19.2" customHeight="1" thickBot="1">
      <c r="A2" s="298" t="s">
        <v>219</v>
      </c>
      <c r="B2" s="299"/>
      <c r="C2" s="299"/>
      <c r="D2" s="299"/>
      <c r="E2" s="299"/>
      <c r="F2" s="299"/>
    </row>
    <row r="3" spans="1:6" ht="13.5" customHeight="1">
      <c r="A3" s="300" t="s">
        <v>78</v>
      </c>
      <c r="B3" s="302" t="s">
        <v>26</v>
      </c>
      <c r="C3" s="302" t="s">
        <v>27</v>
      </c>
      <c r="D3" s="302" t="s">
        <v>220</v>
      </c>
      <c r="E3" s="304" t="s">
        <v>77</v>
      </c>
      <c r="F3" s="141"/>
    </row>
    <row r="4" spans="1:6" ht="30" customHeight="1" thickBot="1">
      <c r="A4" s="301"/>
      <c r="B4" s="303"/>
      <c r="C4" s="303"/>
      <c r="D4" s="303"/>
      <c r="E4" s="305"/>
      <c r="F4" s="142" t="s">
        <v>28</v>
      </c>
    </row>
    <row r="5" spans="1:6" ht="72" customHeight="1">
      <c r="A5" s="67"/>
      <c r="B5" s="68"/>
      <c r="C5" s="69" t="s">
        <v>29</v>
      </c>
      <c r="D5" s="69" t="s">
        <v>30</v>
      </c>
      <c r="E5" s="70">
        <v>1</v>
      </c>
      <c r="F5" s="143">
        <v>1</v>
      </c>
    </row>
    <row r="6" spans="1:6" s="56" customFormat="1" ht="72" customHeight="1">
      <c r="A6" s="71"/>
      <c r="B6" s="72"/>
      <c r="C6" s="73" t="s">
        <v>31</v>
      </c>
      <c r="D6" s="73" t="s">
        <v>32</v>
      </c>
      <c r="E6" s="74">
        <v>1</v>
      </c>
      <c r="F6" s="144">
        <v>1</v>
      </c>
    </row>
    <row r="7" spans="1:6" s="56" customFormat="1" ht="72" customHeight="1">
      <c r="A7" s="71"/>
      <c r="B7" s="72"/>
      <c r="C7" s="73"/>
      <c r="D7" s="73"/>
      <c r="E7" s="74">
        <v>1</v>
      </c>
      <c r="F7" s="144">
        <v>1</v>
      </c>
    </row>
    <row r="8" spans="1:6" s="56" customFormat="1" ht="72" customHeight="1">
      <c r="A8" s="71"/>
      <c r="B8" s="72"/>
      <c r="C8" s="73"/>
      <c r="D8" s="73"/>
      <c r="E8" s="74">
        <v>1</v>
      </c>
      <c r="F8" s="144">
        <v>1</v>
      </c>
    </row>
    <row r="9" spans="1:6" s="56" customFormat="1" ht="72" customHeight="1">
      <c r="A9" s="71"/>
      <c r="B9" s="72"/>
      <c r="C9" s="73"/>
      <c r="D9" s="73"/>
      <c r="E9" s="74">
        <v>1</v>
      </c>
      <c r="F9" s="144">
        <v>1</v>
      </c>
    </row>
    <row r="10" spans="1:6" s="56" customFormat="1" ht="72" customHeight="1" thickBot="1">
      <c r="A10" s="71"/>
      <c r="B10" s="72"/>
      <c r="C10" s="73"/>
      <c r="D10" s="73"/>
      <c r="E10" s="74">
        <v>1</v>
      </c>
      <c r="F10" s="144">
        <v>1</v>
      </c>
    </row>
    <row r="11" spans="1:6" ht="40.200000000000003" customHeight="1" thickTop="1" thickBot="1">
      <c r="A11" s="295" t="s">
        <v>33</v>
      </c>
      <c r="B11" s="296"/>
      <c r="C11" s="296"/>
      <c r="D11" s="296"/>
      <c r="E11" s="14">
        <f>SUM(E5:E10)</f>
        <v>6</v>
      </c>
      <c r="F11" s="145">
        <f>SUM(F5:F10)</f>
        <v>6</v>
      </c>
    </row>
    <row r="12" spans="1:6" s="58" customFormat="1" ht="24" customHeight="1">
      <c r="A12" s="293" t="s">
        <v>19</v>
      </c>
      <c r="B12" s="253"/>
      <c r="C12" s="253"/>
      <c r="D12" s="253"/>
      <c r="E12" s="253"/>
      <c r="F12" s="253"/>
    </row>
    <row r="13" spans="1:6" s="58" customFormat="1" ht="20.399999999999999" customHeight="1">
      <c r="A13" s="294" t="s">
        <v>221</v>
      </c>
      <c r="B13" s="294"/>
      <c r="C13" s="294"/>
      <c r="D13" s="294"/>
      <c r="E13" s="294"/>
      <c r="F13" s="294"/>
    </row>
    <row r="14" spans="1:6" s="58" customFormat="1" ht="20.399999999999999" customHeight="1">
      <c r="A14" s="292" t="s">
        <v>34</v>
      </c>
      <c r="B14" s="292"/>
      <c r="C14" s="292"/>
      <c r="D14" s="292"/>
      <c r="E14" s="292"/>
      <c r="F14" s="292"/>
    </row>
    <row r="15" spans="1:6" s="58" customFormat="1" ht="37.200000000000003" customHeight="1">
      <c r="A15" s="292" t="s">
        <v>222</v>
      </c>
      <c r="B15" s="292"/>
      <c r="C15" s="292"/>
      <c r="D15" s="292"/>
      <c r="E15" s="292"/>
      <c r="F15" s="292"/>
    </row>
    <row r="16" spans="1:6" s="58" customFormat="1" ht="54.75" customHeight="1">
      <c r="A16" s="292"/>
      <c r="B16" s="292"/>
      <c r="C16" s="292"/>
      <c r="D16" s="292"/>
      <c r="E16" s="292"/>
      <c r="F16" s="292"/>
    </row>
  </sheetData>
  <mergeCells count="13">
    <mergeCell ref="A11:D11"/>
    <mergeCell ref="A1:F1"/>
    <mergeCell ref="A2:F2"/>
    <mergeCell ref="A3:A4"/>
    <mergeCell ref="B3:B4"/>
    <mergeCell ref="C3:C4"/>
    <mergeCell ref="D3:D4"/>
    <mergeCell ref="E3:E4"/>
    <mergeCell ref="A15:F15"/>
    <mergeCell ref="A16:F16"/>
    <mergeCell ref="A14:F14"/>
    <mergeCell ref="A12:F12"/>
    <mergeCell ref="A13:F13"/>
  </mergeCells>
  <phoneticPr fontId="34"/>
  <pageMargins left="0.78740157480314965" right="0.59055118110236227" top="0.59055118110236227" bottom="0.3937007874015748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37"/>
  <sheetViews>
    <sheetView view="pageBreakPreview" zoomScaleNormal="100" zoomScaleSheetLayoutView="100" workbookViewId="0">
      <selection activeCell="D6" sqref="D6"/>
    </sheetView>
  </sheetViews>
  <sheetFormatPr defaultColWidth="9" defaultRowHeight="20.399999999999999" customHeight="1"/>
  <cols>
    <col min="1" max="2" width="4.44140625" style="5" customWidth="1"/>
    <col min="3" max="3" width="13.109375" style="5" customWidth="1"/>
    <col min="4" max="4" width="18.5546875" style="5" customWidth="1"/>
    <col min="5" max="5" width="46.21875" style="5" customWidth="1"/>
    <col min="6" max="16384" width="9" style="5"/>
  </cols>
  <sheetData>
    <row r="1" spans="1:5" ht="13.2" customHeight="1">
      <c r="E1" s="95" t="str">
        <f>様式第５号!J8</f>
        <v>団体名</v>
      </c>
    </row>
    <row r="2" spans="1:5" ht="19.2" customHeight="1">
      <c r="A2" s="312" t="s">
        <v>243</v>
      </c>
      <c r="B2" s="312"/>
      <c r="C2" s="312"/>
      <c r="D2" s="312"/>
      <c r="E2" s="312"/>
    </row>
    <row r="3" spans="1:5" s="92" customFormat="1" ht="20.399999999999999" customHeight="1">
      <c r="A3" s="93"/>
      <c r="B3" s="93"/>
      <c r="C3" s="93"/>
      <c r="D3" s="93"/>
      <c r="E3" s="93"/>
    </row>
    <row r="4" spans="1:5" s="92" customFormat="1" ht="20.399999999999999" customHeight="1">
      <c r="A4" s="79" t="s">
        <v>244</v>
      </c>
      <c r="B4" s="93"/>
      <c r="C4" s="93"/>
      <c r="D4" s="93"/>
      <c r="E4" s="110" t="s">
        <v>250</v>
      </c>
    </row>
    <row r="5" spans="1:5" s="92" customFormat="1" ht="20.399999999999999" customHeight="1">
      <c r="A5" s="314" t="s">
        <v>256</v>
      </c>
      <c r="B5" s="314"/>
      <c r="C5" s="314"/>
      <c r="D5" s="97" t="s">
        <v>245</v>
      </c>
      <c r="E5" s="97" t="s">
        <v>248</v>
      </c>
    </row>
    <row r="6" spans="1:5" s="92" customFormat="1" ht="24" customHeight="1">
      <c r="A6" s="314" t="s">
        <v>246</v>
      </c>
      <c r="B6" s="314"/>
      <c r="C6" s="314"/>
      <c r="D6" s="132"/>
      <c r="E6" s="133"/>
    </row>
    <row r="7" spans="1:5" s="92" customFormat="1" ht="24" customHeight="1">
      <c r="A7" s="314" t="s">
        <v>247</v>
      </c>
      <c r="B7" s="314"/>
      <c r="C7" s="314"/>
      <c r="D7" s="132"/>
      <c r="E7" s="133"/>
    </row>
    <row r="8" spans="1:5" s="92" customFormat="1" ht="20.399999999999999" customHeight="1">
      <c r="A8" s="314" t="s">
        <v>257</v>
      </c>
      <c r="B8" s="314"/>
      <c r="C8" s="314"/>
      <c r="D8" s="112">
        <f>SUM(D6:D7)</f>
        <v>0</v>
      </c>
      <c r="E8" s="109"/>
    </row>
    <row r="9" spans="1:5" s="59" customFormat="1" ht="20.399999999999999" customHeight="1">
      <c r="A9" s="111" t="s">
        <v>251</v>
      </c>
      <c r="B9" s="111"/>
      <c r="C9" s="111"/>
      <c r="D9" s="94"/>
      <c r="E9" s="94"/>
    </row>
    <row r="10" spans="1:5" s="59" customFormat="1" ht="28.8" customHeight="1">
      <c r="A10" s="313" t="s">
        <v>253</v>
      </c>
      <c r="B10" s="313"/>
      <c r="C10" s="313"/>
      <c r="D10" s="313"/>
      <c r="E10" s="313"/>
    </row>
    <row r="11" spans="1:5" s="59" customFormat="1" ht="28.8" customHeight="1">
      <c r="A11" s="313" t="s">
        <v>254</v>
      </c>
      <c r="B11" s="313"/>
      <c r="C11" s="313"/>
      <c r="D11" s="313"/>
      <c r="E11" s="313"/>
    </row>
    <row r="12" spans="1:5" s="59" customFormat="1" ht="28.8" customHeight="1">
      <c r="A12" s="313" t="s">
        <v>255</v>
      </c>
      <c r="B12" s="313"/>
      <c r="C12" s="313"/>
      <c r="D12" s="313"/>
      <c r="E12" s="313"/>
    </row>
    <row r="13" spans="1:5" s="59" customFormat="1" ht="20.399999999999999" customHeight="1">
      <c r="A13" s="96"/>
      <c r="B13" s="96"/>
      <c r="C13" s="96"/>
      <c r="D13" s="96"/>
      <c r="E13" s="96"/>
    </row>
    <row r="14" spans="1:5" ht="20.399999999999999" customHeight="1">
      <c r="A14" s="113" t="s">
        <v>249</v>
      </c>
      <c r="B14" s="114"/>
      <c r="C14" s="114"/>
      <c r="D14" s="114"/>
      <c r="E14" s="115" t="s">
        <v>250</v>
      </c>
    </row>
    <row r="15" spans="1:5" ht="20.399999999999999" customHeight="1">
      <c r="A15" s="306" t="s">
        <v>35</v>
      </c>
      <c r="B15" s="306"/>
      <c r="C15" s="306"/>
      <c r="D15" s="97" t="s">
        <v>245</v>
      </c>
      <c r="E15" s="97" t="s">
        <v>36</v>
      </c>
    </row>
    <row r="16" spans="1:5" ht="20.399999999999999" customHeight="1">
      <c r="A16" s="307" t="s">
        <v>2</v>
      </c>
      <c r="B16" s="306" t="s">
        <v>37</v>
      </c>
      <c r="C16" s="306"/>
      <c r="D16" s="151">
        <f>SUM(報償費)</f>
        <v>0</v>
      </c>
      <c r="E16" s="99" t="s">
        <v>159</v>
      </c>
    </row>
    <row r="17" spans="1:5" ht="20.399999999999999" customHeight="1">
      <c r="A17" s="307"/>
      <c r="B17" s="306" t="s">
        <v>38</v>
      </c>
      <c r="C17" s="306"/>
      <c r="D17" s="151">
        <f>SUM(旅費)</f>
        <v>0</v>
      </c>
      <c r="E17" s="99" t="s">
        <v>159</v>
      </c>
    </row>
    <row r="18" spans="1:5" ht="20.399999999999999" customHeight="1">
      <c r="A18" s="307"/>
      <c r="B18" s="307" t="s">
        <v>39</v>
      </c>
      <c r="C18" s="97" t="s">
        <v>40</v>
      </c>
      <c r="D18" s="151">
        <f>SUM(資材費)</f>
        <v>0</v>
      </c>
      <c r="E18" s="99" t="s">
        <v>159</v>
      </c>
    </row>
    <row r="19" spans="1:5" ht="20.399999999999999" customHeight="1">
      <c r="A19" s="307"/>
      <c r="B19" s="307"/>
      <c r="C19" s="97" t="s">
        <v>41</v>
      </c>
      <c r="D19" s="151">
        <f>SUM(消耗品費)</f>
        <v>0</v>
      </c>
      <c r="E19" s="99" t="s">
        <v>159</v>
      </c>
    </row>
    <row r="20" spans="1:5" ht="20.399999999999999" customHeight="1">
      <c r="A20" s="307"/>
      <c r="B20" s="307"/>
      <c r="C20" s="97" t="s">
        <v>42</v>
      </c>
      <c r="D20" s="151">
        <f>SUM(燃料費)</f>
        <v>0</v>
      </c>
      <c r="E20" s="99" t="s">
        <v>159</v>
      </c>
    </row>
    <row r="21" spans="1:5" ht="20.399999999999999" customHeight="1">
      <c r="A21" s="307"/>
      <c r="B21" s="307"/>
      <c r="C21" s="97" t="s">
        <v>43</v>
      </c>
      <c r="D21" s="151">
        <f>SUM(印刷代)</f>
        <v>0</v>
      </c>
      <c r="E21" s="99" t="s">
        <v>159</v>
      </c>
    </row>
    <row r="22" spans="1:5" ht="20.399999999999999" customHeight="1">
      <c r="A22" s="307"/>
      <c r="B22" s="307"/>
      <c r="C22" s="97" t="s">
        <v>33</v>
      </c>
      <c r="D22" s="98">
        <f>SUM(D18:D21)</f>
        <v>0</v>
      </c>
      <c r="E22" s="99" t="s">
        <v>159</v>
      </c>
    </row>
    <row r="23" spans="1:5" ht="20.399999999999999" customHeight="1">
      <c r="A23" s="307"/>
      <c r="B23" s="306" t="s">
        <v>44</v>
      </c>
      <c r="C23" s="306"/>
      <c r="D23" s="151">
        <f>SUM(役務費)</f>
        <v>0</v>
      </c>
      <c r="E23" s="99" t="s">
        <v>159</v>
      </c>
    </row>
    <row r="24" spans="1:5" ht="20.399999999999999" customHeight="1">
      <c r="A24" s="307"/>
      <c r="B24" s="306" t="s">
        <v>45</v>
      </c>
      <c r="C24" s="306"/>
      <c r="D24" s="151">
        <f>SUM(使用料)</f>
        <v>0</v>
      </c>
      <c r="E24" s="99" t="s">
        <v>159</v>
      </c>
    </row>
    <row r="25" spans="1:5" ht="20.399999999999999" customHeight="1">
      <c r="A25" s="307"/>
      <c r="B25" s="306" t="s">
        <v>46</v>
      </c>
      <c r="C25" s="306"/>
      <c r="D25" s="151">
        <f>SUM(委託料)</f>
        <v>0</v>
      </c>
      <c r="E25" s="99" t="s">
        <v>159</v>
      </c>
    </row>
    <row r="26" spans="1:5" ht="20.399999999999999" customHeight="1">
      <c r="A26" s="307"/>
      <c r="B26" s="306" t="s">
        <v>47</v>
      </c>
      <c r="C26" s="306"/>
      <c r="D26" s="151">
        <f>SUM(負担金)</f>
        <v>0</v>
      </c>
      <c r="E26" s="99" t="s">
        <v>159</v>
      </c>
    </row>
    <row r="27" spans="1:5" ht="20.399999999999999" customHeight="1">
      <c r="A27" s="307"/>
      <c r="B27" s="306" t="s">
        <v>4</v>
      </c>
      <c r="C27" s="306"/>
      <c r="D27" s="98">
        <f>D16+D17+D22+D23+D24+D25+D26</f>
        <v>0</v>
      </c>
      <c r="E27" s="116"/>
    </row>
    <row r="28" spans="1:5" ht="20.399999999999999" customHeight="1">
      <c r="A28" s="307" t="s">
        <v>3</v>
      </c>
      <c r="B28" s="311"/>
      <c r="C28" s="311"/>
      <c r="D28" s="117"/>
      <c r="E28" s="118"/>
    </row>
    <row r="29" spans="1:5" s="92" customFormat="1" ht="20.399999999999999" customHeight="1">
      <c r="A29" s="307"/>
      <c r="B29" s="308"/>
      <c r="C29" s="309"/>
      <c r="D29" s="117"/>
      <c r="E29" s="118"/>
    </row>
    <row r="30" spans="1:5" ht="20.399999999999999" customHeight="1">
      <c r="A30" s="307"/>
      <c r="B30" s="311"/>
      <c r="C30" s="311"/>
      <c r="D30" s="117"/>
      <c r="E30" s="118"/>
    </row>
    <row r="31" spans="1:5" ht="20.399999999999999" customHeight="1">
      <c r="A31" s="307"/>
      <c r="B31" s="306" t="s">
        <v>4</v>
      </c>
      <c r="C31" s="306"/>
      <c r="D31" s="98">
        <f>SUM(D28:D30)</f>
        <v>0</v>
      </c>
      <c r="E31" s="116"/>
    </row>
    <row r="32" spans="1:5" ht="20.399999999999999" customHeight="1">
      <c r="A32" s="306" t="s">
        <v>48</v>
      </c>
      <c r="B32" s="306"/>
      <c r="C32" s="306"/>
      <c r="D32" s="98">
        <f>D27+D31</f>
        <v>0</v>
      </c>
      <c r="E32" s="116"/>
    </row>
    <row r="33" spans="1:5" ht="20.399999999999999" customHeight="1">
      <c r="A33" s="310" t="s">
        <v>19</v>
      </c>
      <c r="B33" s="310"/>
      <c r="C33" s="310"/>
      <c r="D33" s="310"/>
      <c r="E33" s="310"/>
    </row>
    <row r="34" spans="1:5" s="55" customFormat="1" ht="28.8" customHeight="1">
      <c r="A34" s="189" t="s">
        <v>278</v>
      </c>
      <c r="B34" s="189"/>
      <c r="C34" s="189"/>
      <c r="D34" s="189"/>
      <c r="E34" s="189"/>
    </row>
    <row r="35" spans="1:5" s="55" customFormat="1" ht="42" customHeight="1">
      <c r="A35" s="189" t="s">
        <v>279</v>
      </c>
      <c r="B35" s="189"/>
      <c r="C35" s="189"/>
      <c r="D35" s="189"/>
      <c r="E35" s="189"/>
    </row>
    <row r="36" spans="1:5" ht="21.6" customHeight="1">
      <c r="A36" s="189" t="s">
        <v>252</v>
      </c>
      <c r="B36" s="189"/>
      <c r="C36" s="189"/>
      <c r="D36" s="189"/>
      <c r="E36" s="189"/>
    </row>
    <row r="37" spans="1:5" ht="20.399999999999999" customHeight="1">
      <c r="A37" s="1"/>
    </row>
  </sheetData>
  <mergeCells count="28">
    <mergeCell ref="A2:E2"/>
    <mergeCell ref="A15:C15"/>
    <mergeCell ref="A16:A27"/>
    <mergeCell ref="B16:C16"/>
    <mergeCell ref="B17:C17"/>
    <mergeCell ref="A11:E11"/>
    <mergeCell ref="A12:E12"/>
    <mergeCell ref="B26:C26"/>
    <mergeCell ref="B27:C27"/>
    <mergeCell ref="B24:C24"/>
    <mergeCell ref="B25:C25"/>
    <mergeCell ref="A5:C5"/>
    <mergeCell ref="A6:C6"/>
    <mergeCell ref="A7:C7"/>
    <mergeCell ref="A8:C8"/>
    <mergeCell ref="A10:E10"/>
    <mergeCell ref="B23:C23"/>
    <mergeCell ref="B18:B22"/>
    <mergeCell ref="B29:C29"/>
    <mergeCell ref="A36:E36"/>
    <mergeCell ref="A33:E33"/>
    <mergeCell ref="A34:E34"/>
    <mergeCell ref="A35:E35"/>
    <mergeCell ref="B31:C31"/>
    <mergeCell ref="A32:C32"/>
    <mergeCell ref="A28:A31"/>
    <mergeCell ref="B28:C28"/>
    <mergeCell ref="B30:C30"/>
  </mergeCells>
  <phoneticPr fontId="34"/>
  <pageMargins left="0.78740157480314965" right="0.59055118110236227" top="0.59055118110236227" bottom="0.39370078740157483" header="0.31496062992125984" footer="0.31496062992125984"/>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29"/>
  <sheetViews>
    <sheetView view="pageBreakPreview" zoomScaleNormal="100" zoomScaleSheetLayoutView="100" workbookViewId="0">
      <selection activeCell="S13" sqref="S13"/>
    </sheetView>
  </sheetViews>
  <sheetFormatPr defaultColWidth="9" defaultRowHeight="13.2"/>
  <cols>
    <col min="1" max="1" width="16.6640625" style="28" customWidth="1"/>
    <col min="2" max="2" width="7.77734375" style="28" customWidth="1"/>
    <col min="3" max="4" width="4.44140625" style="28" customWidth="1"/>
    <col min="5" max="5" width="7.6640625" style="28" customWidth="1"/>
    <col min="6" max="6" width="3" style="28" customWidth="1"/>
    <col min="7" max="7" width="3.21875" style="28" customWidth="1"/>
    <col min="8" max="8" width="5.44140625" style="28" customWidth="1"/>
    <col min="9" max="9" width="6.33203125" style="28" customWidth="1"/>
    <col min="10" max="10" width="3.88671875" style="28" customWidth="1"/>
    <col min="11" max="11" width="3.109375" style="28" customWidth="1"/>
    <col min="12" max="12" width="5.33203125" style="28" customWidth="1"/>
    <col min="13" max="13" width="3.88671875" style="28" customWidth="1"/>
    <col min="14" max="14" width="2.88671875" style="28" customWidth="1"/>
    <col min="15" max="15" width="11.21875" style="28" customWidth="1"/>
    <col min="16" max="16" width="5.33203125" style="28" customWidth="1"/>
    <col min="17" max="16384" width="9" style="28"/>
  </cols>
  <sheetData>
    <row r="1" spans="1:18" s="101" customFormat="1"/>
    <row r="2" spans="1:18" ht="19.2" customHeight="1">
      <c r="A2" s="362" t="s">
        <v>223</v>
      </c>
      <c r="B2" s="299"/>
      <c r="C2" s="299"/>
      <c r="D2" s="299"/>
      <c r="E2" s="299"/>
      <c r="F2" s="299"/>
      <c r="G2" s="299"/>
      <c r="H2" s="299"/>
      <c r="I2" s="299"/>
      <c r="J2" s="299"/>
      <c r="K2" s="299"/>
      <c r="L2" s="299"/>
      <c r="M2" s="299"/>
      <c r="N2" s="299"/>
      <c r="O2" s="299"/>
    </row>
    <row r="3" spans="1:18" s="101" customFormat="1" ht="19.2" customHeight="1" thickBot="1">
      <c r="A3" s="100"/>
    </row>
    <row r="4" spans="1:18" ht="18" customHeight="1">
      <c r="A4" s="363" t="s">
        <v>161</v>
      </c>
      <c r="B4" s="364" t="s">
        <v>172</v>
      </c>
      <c r="C4" s="365"/>
      <c r="D4" s="366"/>
      <c r="E4" s="366"/>
      <c r="F4" s="366"/>
      <c r="G4" s="366"/>
      <c r="H4" s="366"/>
      <c r="I4" s="366"/>
      <c r="J4" s="366"/>
      <c r="K4" s="366"/>
      <c r="L4" s="366"/>
      <c r="M4" s="366"/>
      <c r="N4" s="366"/>
      <c r="O4" s="367"/>
    </row>
    <row r="5" spans="1:18" ht="24" customHeight="1">
      <c r="A5" s="333"/>
      <c r="B5" s="368" t="str">
        <f>様式第５号!J8</f>
        <v>団体名</v>
      </c>
      <c r="C5" s="369"/>
      <c r="D5" s="369"/>
      <c r="E5" s="369"/>
      <c r="F5" s="369"/>
      <c r="G5" s="369"/>
      <c r="H5" s="369"/>
      <c r="I5" s="369"/>
      <c r="J5" s="369"/>
      <c r="K5" s="369"/>
      <c r="L5" s="369"/>
      <c r="M5" s="369"/>
      <c r="N5" s="369"/>
      <c r="O5" s="370"/>
    </row>
    <row r="6" spans="1:18" ht="24" customHeight="1">
      <c r="A6" s="77" t="s">
        <v>173</v>
      </c>
      <c r="B6" s="29" t="s">
        <v>224</v>
      </c>
      <c r="C6" s="360" t="str">
        <f>様式第５号!J9</f>
        <v>役職名</v>
      </c>
      <c r="D6" s="360"/>
      <c r="E6" s="360"/>
      <c r="F6" s="360"/>
      <c r="G6" s="361" t="s">
        <v>233</v>
      </c>
      <c r="H6" s="361"/>
      <c r="I6" s="361"/>
      <c r="J6" s="361"/>
      <c r="K6" s="368" t="str">
        <f>様式第５号!L9</f>
        <v>代表者氏名</v>
      </c>
      <c r="L6" s="369"/>
      <c r="M6" s="369"/>
      <c r="N6" s="369"/>
      <c r="O6" s="75"/>
    </row>
    <row r="7" spans="1:18" ht="24" customHeight="1">
      <c r="A7" s="329" t="s">
        <v>175</v>
      </c>
      <c r="B7" s="52" t="s">
        <v>109</v>
      </c>
      <c r="C7" s="351"/>
      <c r="D7" s="351"/>
      <c r="E7" s="351"/>
      <c r="F7" s="351"/>
      <c r="G7" s="351"/>
      <c r="H7" s="351"/>
      <c r="I7" s="351"/>
      <c r="J7" s="351"/>
      <c r="K7" s="351"/>
      <c r="L7" s="351"/>
      <c r="M7" s="351"/>
      <c r="N7" s="351"/>
      <c r="O7" s="352"/>
    </row>
    <row r="8" spans="1:18" ht="24" customHeight="1">
      <c r="A8" s="346"/>
      <c r="B8" s="53" t="s">
        <v>176</v>
      </c>
      <c r="C8" s="353"/>
      <c r="D8" s="353"/>
      <c r="E8" s="353"/>
      <c r="F8" s="353"/>
      <c r="G8" s="353"/>
      <c r="H8" s="353"/>
      <c r="I8" s="353"/>
      <c r="J8" s="353"/>
      <c r="K8" s="353"/>
      <c r="L8" s="353"/>
      <c r="M8" s="353"/>
      <c r="N8" s="353"/>
      <c r="O8" s="354"/>
    </row>
    <row r="9" spans="1:18" ht="22.5" customHeight="1">
      <c r="A9" s="77" t="s">
        <v>177</v>
      </c>
      <c r="B9" s="355" t="s">
        <v>178</v>
      </c>
      <c r="C9" s="356"/>
      <c r="D9" s="356"/>
      <c r="E9" s="319" t="s">
        <v>280</v>
      </c>
      <c r="F9" s="319"/>
      <c r="G9" s="357"/>
      <c r="H9" s="334" t="s">
        <v>179</v>
      </c>
      <c r="I9" s="237"/>
      <c r="J9" s="237"/>
      <c r="K9" s="237"/>
      <c r="L9" s="237"/>
      <c r="M9" s="216"/>
      <c r="N9" s="358"/>
      <c r="O9" s="359"/>
    </row>
    <row r="10" spans="1:18" ht="60" customHeight="1">
      <c r="A10" s="78" t="s">
        <v>180</v>
      </c>
      <c r="B10" s="343"/>
      <c r="C10" s="344"/>
      <c r="D10" s="344"/>
      <c r="E10" s="344"/>
      <c r="F10" s="344"/>
      <c r="G10" s="344"/>
      <c r="H10" s="344"/>
      <c r="I10" s="344"/>
      <c r="J10" s="344"/>
      <c r="K10" s="344"/>
      <c r="L10" s="344"/>
      <c r="M10" s="344"/>
      <c r="N10" s="344"/>
      <c r="O10" s="345"/>
    </row>
    <row r="11" spans="1:18" ht="19.8" customHeight="1">
      <c r="A11" s="329" t="s">
        <v>181</v>
      </c>
      <c r="B11" s="347"/>
      <c r="C11" s="348"/>
      <c r="D11" s="306" t="s">
        <v>228</v>
      </c>
      <c r="E11" s="306"/>
      <c r="F11" s="306" t="s">
        <v>229</v>
      </c>
      <c r="G11" s="306"/>
      <c r="H11" s="306"/>
      <c r="I11" s="306" t="s">
        <v>230</v>
      </c>
      <c r="J11" s="306"/>
      <c r="K11" s="306"/>
      <c r="L11" s="306" t="s">
        <v>231</v>
      </c>
      <c r="M11" s="306"/>
      <c r="N11" s="306"/>
      <c r="O11" s="54" t="s">
        <v>232</v>
      </c>
    </row>
    <row r="12" spans="1:18" ht="19.8" customHeight="1">
      <c r="A12" s="330"/>
      <c r="B12" s="349" t="s">
        <v>182</v>
      </c>
      <c r="C12" s="350"/>
      <c r="D12" s="311"/>
      <c r="E12" s="311"/>
      <c r="F12" s="332"/>
      <c r="G12" s="332"/>
      <c r="H12" s="332"/>
      <c r="I12" s="332"/>
      <c r="J12" s="332"/>
      <c r="K12" s="332"/>
      <c r="L12" s="332"/>
      <c r="M12" s="332"/>
      <c r="N12" s="332"/>
      <c r="O12" s="76"/>
    </row>
    <row r="13" spans="1:18" ht="19.8" customHeight="1">
      <c r="A13" s="346"/>
      <c r="B13" s="349" t="s">
        <v>183</v>
      </c>
      <c r="C13" s="350"/>
      <c r="D13" s="311"/>
      <c r="E13" s="311"/>
      <c r="F13" s="332"/>
      <c r="G13" s="332"/>
      <c r="H13" s="332"/>
      <c r="I13" s="332"/>
      <c r="J13" s="332"/>
      <c r="K13" s="332"/>
      <c r="L13" s="332"/>
      <c r="M13" s="332"/>
      <c r="N13" s="332"/>
      <c r="O13" s="76"/>
    </row>
    <row r="14" spans="1:18" ht="27" customHeight="1">
      <c r="A14" s="333" t="s">
        <v>227</v>
      </c>
      <c r="B14" s="334" t="s">
        <v>184</v>
      </c>
      <c r="C14" s="237"/>
      <c r="D14" s="237"/>
      <c r="E14" s="335" t="s">
        <v>185</v>
      </c>
      <c r="F14" s="336"/>
      <c r="G14" s="336"/>
      <c r="H14" s="336"/>
      <c r="I14" s="316"/>
      <c r="J14" s="316"/>
      <c r="K14" s="316"/>
      <c r="L14" s="316"/>
      <c r="M14" s="316"/>
      <c r="N14" s="316"/>
      <c r="O14" s="317"/>
      <c r="Q14" s="28" t="str">
        <f>L14&amp;"　"&amp;R14</f>
        <v>　</v>
      </c>
      <c r="R14" s="28" t="str">
        <f>IF(L14="継続",I14&amp;"年目","")</f>
        <v/>
      </c>
    </row>
    <row r="15" spans="1:18" ht="15" customHeight="1">
      <c r="A15" s="333"/>
      <c r="B15" s="337" t="s">
        <v>226</v>
      </c>
      <c r="C15" s="338"/>
      <c r="D15" s="338"/>
      <c r="E15" s="338"/>
      <c r="F15" s="338"/>
      <c r="G15" s="338"/>
      <c r="H15" s="338"/>
      <c r="I15" s="338"/>
      <c r="J15" s="338"/>
      <c r="K15" s="338"/>
      <c r="L15" s="338"/>
      <c r="M15" s="338"/>
      <c r="N15" s="338"/>
      <c r="O15" s="339"/>
    </row>
    <row r="16" spans="1:18" ht="60" customHeight="1">
      <c r="A16" s="333"/>
      <c r="B16" s="340" t="s">
        <v>186</v>
      </c>
      <c r="C16" s="341"/>
      <c r="D16" s="341"/>
      <c r="E16" s="341"/>
      <c r="F16" s="341"/>
      <c r="G16" s="341"/>
      <c r="H16" s="341"/>
      <c r="I16" s="341"/>
      <c r="J16" s="341"/>
      <c r="K16" s="341"/>
      <c r="L16" s="341"/>
      <c r="M16" s="341"/>
      <c r="N16" s="341"/>
      <c r="O16" s="342"/>
    </row>
    <row r="17" spans="1:15" ht="24.75" customHeight="1">
      <c r="A17" s="77" t="s">
        <v>187</v>
      </c>
      <c r="B17" s="29" t="s">
        <v>174</v>
      </c>
      <c r="C17" s="318"/>
      <c r="D17" s="318"/>
      <c r="E17" s="318"/>
      <c r="F17" s="318"/>
      <c r="G17" s="306" t="s">
        <v>233</v>
      </c>
      <c r="H17" s="306"/>
      <c r="I17" s="306"/>
      <c r="J17" s="319"/>
      <c r="K17" s="319"/>
      <c r="L17" s="319"/>
      <c r="M17" s="319"/>
      <c r="N17" s="319"/>
      <c r="O17" s="320"/>
    </row>
    <row r="18" spans="1:15" ht="24" customHeight="1">
      <c r="A18" s="329" t="s">
        <v>188</v>
      </c>
      <c r="B18" s="323" t="s">
        <v>189</v>
      </c>
      <c r="C18" s="324"/>
      <c r="D18" s="324"/>
      <c r="E18" s="325"/>
      <c r="F18" s="325"/>
      <c r="G18" s="325"/>
      <c r="H18" s="325"/>
      <c r="I18" s="325"/>
      <c r="J18" s="325"/>
      <c r="K18" s="325"/>
      <c r="L18" s="325"/>
      <c r="M18" s="325"/>
      <c r="N18" s="325"/>
      <c r="O18" s="326"/>
    </row>
    <row r="19" spans="1:15" ht="24" customHeight="1">
      <c r="A19" s="330"/>
      <c r="B19" s="323" t="s">
        <v>190</v>
      </c>
      <c r="C19" s="324"/>
      <c r="D19" s="324"/>
      <c r="E19" s="325"/>
      <c r="F19" s="325"/>
      <c r="G19" s="325"/>
      <c r="H19" s="325"/>
      <c r="I19" s="325"/>
      <c r="J19" s="325"/>
      <c r="K19" s="325"/>
      <c r="L19" s="325"/>
      <c r="M19" s="325"/>
      <c r="N19" s="325"/>
      <c r="O19" s="326"/>
    </row>
    <row r="20" spans="1:15" ht="24" customHeight="1">
      <c r="A20" s="330"/>
      <c r="B20" s="323" t="s">
        <v>191</v>
      </c>
      <c r="C20" s="324"/>
      <c r="D20" s="324"/>
      <c r="E20" s="325"/>
      <c r="F20" s="325"/>
      <c r="G20" s="325"/>
      <c r="H20" s="325"/>
      <c r="I20" s="325"/>
      <c r="J20" s="325"/>
      <c r="K20" s="325"/>
      <c r="L20" s="325"/>
      <c r="M20" s="325"/>
      <c r="N20" s="325"/>
      <c r="O20" s="326"/>
    </row>
    <row r="21" spans="1:15" ht="24" customHeight="1">
      <c r="A21" s="330"/>
      <c r="B21" s="323" t="s">
        <v>192</v>
      </c>
      <c r="C21" s="324"/>
      <c r="D21" s="324"/>
      <c r="E21" s="325"/>
      <c r="F21" s="325"/>
      <c r="G21" s="325"/>
      <c r="H21" s="325"/>
      <c r="I21" s="325"/>
      <c r="J21" s="325"/>
      <c r="K21" s="325"/>
      <c r="L21" s="325"/>
      <c r="M21" s="325"/>
      <c r="N21" s="325"/>
      <c r="O21" s="326"/>
    </row>
    <row r="22" spans="1:15" ht="24" customHeight="1" thickBot="1">
      <c r="A22" s="331"/>
      <c r="B22" s="321" t="s">
        <v>225</v>
      </c>
      <c r="C22" s="322"/>
      <c r="D22" s="322"/>
      <c r="E22" s="327"/>
      <c r="F22" s="327"/>
      <c r="G22" s="327"/>
      <c r="H22" s="327"/>
      <c r="I22" s="327"/>
      <c r="J22" s="327"/>
      <c r="K22" s="327"/>
      <c r="L22" s="327"/>
      <c r="M22" s="327"/>
      <c r="N22" s="327"/>
      <c r="O22" s="328"/>
    </row>
    <row r="23" spans="1:15" s="59" customFormat="1" ht="15" customHeight="1">
      <c r="A23" s="108"/>
      <c r="B23" s="108"/>
      <c r="C23" s="108"/>
      <c r="D23" s="108"/>
      <c r="E23" s="108"/>
      <c r="F23" s="108"/>
      <c r="G23" s="108"/>
      <c r="H23" s="108"/>
      <c r="I23" s="108"/>
      <c r="J23" s="108"/>
      <c r="K23" s="108"/>
      <c r="L23" s="108"/>
      <c r="M23" s="108"/>
      <c r="N23" s="108"/>
      <c r="O23" s="108"/>
    </row>
    <row r="24" spans="1:15" s="59" customFormat="1">
      <c r="A24" s="154" t="s">
        <v>274</v>
      </c>
      <c r="B24" s="155"/>
      <c r="C24" s="155"/>
      <c r="D24" s="155"/>
      <c r="E24" s="155"/>
      <c r="F24" s="155"/>
      <c r="G24" s="155"/>
      <c r="H24" s="155"/>
      <c r="I24" s="155"/>
      <c r="J24" s="155"/>
      <c r="K24" s="155"/>
      <c r="L24" s="155"/>
      <c r="M24" s="155"/>
      <c r="N24" s="155"/>
      <c r="O24" s="155"/>
    </row>
    <row r="25" spans="1:15" s="59" customFormat="1" ht="19.2" customHeight="1">
      <c r="A25" s="154" t="s">
        <v>193</v>
      </c>
      <c r="B25" s="155"/>
      <c r="C25" s="155"/>
      <c r="D25" s="155"/>
      <c r="E25" s="155"/>
      <c r="F25" s="155"/>
      <c r="G25" s="155"/>
      <c r="H25" s="155"/>
      <c r="I25" s="155"/>
      <c r="J25" s="155"/>
      <c r="K25" s="155"/>
      <c r="L25" s="155"/>
      <c r="M25" s="155"/>
      <c r="N25" s="155"/>
      <c r="O25" s="155"/>
    </row>
    <row r="26" spans="1:15" s="59" customFormat="1" ht="30.6" customHeight="1">
      <c r="A26" s="154" t="s">
        <v>194</v>
      </c>
      <c r="B26" s="155"/>
      <c r="C26" s="155"/>
      <c r="D26" s="155"/>
      <c r="E26" s="155"/>
      <c r="F26" s="155"/>
      <c r="G26" s="155"/>
      <c r="H26" s="155"/>
      <c r="I26" s="155"/>
      <c r="J26" s="155"/>
      <c r="K26" s="155"/>
      <c r="L26" s="155"/>
      <c r="M26" s="155"/>
      <c r="N26" s="155"/>
      <c r="O26" s="155"/>
    </row>
    <row r="27" spans="1:15" s="59" customFormat="1" ht="30.6" customHeight="1">
      <c r="A27" s="154" t="s">
        <v>275</v>
      </c>
      <c r="B27" s="155"/>
      <c r="C27" s="155"/>
      <c r="D27" s="155"/>
      <c r="E27" s="155"/>
      <c r="F27" s="155"/>
      <c r="G27" s="155"/>
      <c r="H27" s="155"/>
      <c r="I27" s="155"/>
      <c r="J27" s="155"/>
      <c r="K27" s="155"/>
      <c r="L27" s="155"/>
      <c r="M27" s="155"/>
      <c r="N27" s="155"/>
      <c r="O27" s="155"/>
    </row>
    <row r="28" spans="1:15" s="59" customFormat="1" ht="19.2" customHeight="1">
      <c r="A28" s="154" t="s">
        <v>195</v>
      </c>
      <c r="B28" s="155"/>
      <c r="C28" s="155"/>
      <c r="D28" s="155"/>
      <c r="E28" s="155"/>
      <c r="F28" s="155"/>
      <c r="G28" s="155"/>
      <c r="H28" s="155"/>
      <c r="I28" s="155"/>
      <c r="J28" s="155"/>
      <c r="K28" s="155"/>
      <c r="L28" s="155"/>
      <c r="M28" s="155"/>
      <c r="N28" s="155"/>
      <c r="O28" s="155"/>
    </row>
    <row r="29" spans="1:15" s="59" customFormat="1" ht="19.2" customHeight="1">
      <c r="A29" s="315" t="s">
        <v>196</v>
      </c>
      <c r="B29" s="315"/>
      <c r="C29" s="315"/>
      <c r="D29" s="315"/>
      <c r="E29" s="315"/>
      <c r="F29" s="315"/>
      <c r="G29" s="315"/>
      <c r="H29" s="315"/>
      <c r="I29" s="315"/>
      <c r="J29" s="315"/>
      <c r="K29" s="315"/>
      <c r="L29" s="315"/>
      <c r="M29" s="315"/>
      <c r="N29" s="315"/>
      <c r="O29" s="315"/>
    </row>
  </sheetData>
  <mergeCells count="58">
    <mergeCell ref="C6:F6"/>
    <mergeCell ref="G6:J6"/>
    <mergeCell ref="A2:O2"/>
    <mergeCell ref="A4:A5"/>
    <mergeCell ref="B4:C4"/>
    <mergeCell ref="D4:O4"/>
    <mergeCell ref="B5:O5"/>
    <mergeCell ref="K6:N6"/>
    <mergeCell ref="A7:A8"/>
    <mergeCell ref="C7:O7"/>
    <mergeCell ref="C8:O8"/>
    <mergeCell ref="B9:D9"/>
    <mergeCell ref="E9:G9"/>
    <mergeCell ref="H9:M9"/>
    <mergeCell ref="N9:O9"/>
    <mergeCell ref="B10:O10"/>
    <mergeCell ref="A11:A13"/>
    <mergeCell ref="B11:C11"/>
    <mergeCell ref="D11:E11"/>
    <mergeCell ref="F11:H11"/>
    <mergeCell ref="I11:K11"/>
    <mergeCell ref="L11:N11"/>
    <mergeCell ref="B12:C12"/>
    <mergeCell ref="D12:E12"/>
    <mergeCell ref="F12:H12"/>
    <mergeCell ref="I12:K12"/>
    <mergeCell ref="L12:N12"/>
    <mergeCell ref="B13:C13"/>
    <mergeCell ref="D13:E13"/>
    <mergeCell ref="F13:H13"/>
    <mergeCell ref="I13:K13"/>
    <mergeCell ref="L13:N13"/>
    <mergeCell ref="A14:A16"/>
    <mergeCell ref="B14:D14"/>
    <mergeCell ref="E14:H14"/>
    <mergeCell ref="B15:O15"/>
    <mergeCell ref="B16:O16"/>
    <mergeCell ref="A24:O24"/>
    <mergeCell ref="A25:O25"/>
    <mergeCell ref="A26:O26"/>
    <mergeCell ref="A27:O27"/>
    <mergeCell ref="A18:A22"/>
    <mergeCell ref="A29:O29"/>
    <mergeCell ref="I14:O14"/>
    <mergeCell ref="A28:O28"/>
    <mergeCell ref="C17:F17"/>
    <mergeCell ref="G17:I17"/>
    <mergeCell ref="J17:O17"/>
    <mergeCell ref="B22:D22"/>
    <mergeCell ref="B18:D18"/>
    <mergeCell ref="B19:D19"/>
    <mergeCell ref="B20:D20"/>
    <mergeCell ref="B21:D21"/>
    <mergeCell ref="E18:O18"/>
    <mergeCell ref="E19:O19"/>
    <mergeCell ref="E20:O20"/>
    <mergeCell ref="E21:O21"/>
    <mergeCell ref="E22:O22"/>
  </mergeCells>
  <phoneticPr fontId="34"/>
  <conditionalFormatting sqref="B16:D16 F16:O16">
    <cfRule type="expression" dxfId="2" priority="2">
      <formula>L14="新規"</formula>
    </cfRule>
  </conditionalFormatting>
  <conditionalFormatting sqref="I14">
    <cfRule type="expression" dxfId="1" priority="1">
      <formula>$L$14="継続"</formula>
    </cfRule>
  </conditionalFormatting>
  <conditionalFormatting sqref="E16">
    <cfRule type="expression" dxfId="0" priority="4">
      <formula>I14="新規"</formula>
    </cfRule>
  </conditionalFormatting>
  <dataValidations count="2">
    <dataValidation type="list" allowBlank="1" showInputMessage="1" showErrorMessage="1" sqref="B9:D9">
      <formula1>"昭和,平成,令和,昭和・平成・令和"</formula1>
    </dataValidation>
    <dataValidation type="list" allowBlank="1" showInputMessage="1" showErrorMessage="1" sqref="E14:H14">
      <formula1>"あり,なし,あり・なし"</formula1>
    </dataValidation>
  </dataValidations>
  <printOptions horizontalCentered="1"/>
  <pageMargins left="0.78740157480314965" right="0.59055118110236227" top="0.59055118110236227" bottom="0.39370078740157483" header="0.31496062992125984" footer="0.31496062992125984"/>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27"/>
  <sheetViews>
    <sheetView view="pageBreakPreview" zoomScaleNormal="100" zoomScaleSheetLayoutView="100" workbookViewId="0">
      <selection activeCell="D5" sqref="D5"/>
    </sheetView>
  </sheetViews>
  <sheetFormatPr defaultRowHeight="14.4"/>
  <cols>
    <col min="1" max="1" width="4.77734375" style="80" customWidth="1"/>
    <col min="2" max="2" width="5.88671875" style="80" bestFit="1" customWidth="1"/>
    <col min="3" max="3" width="80" style="80" customWidth="1"/>
    <col min="4" max="4" width="7" style="80" customWidth="1"/>
    <col min="5" max="7" width="11.33203125" style="80" customWidth="1"/>
    <col min="8" max="8" width="7.33203125" style="80" customWidth="1"/>
    <col min="9" max="16" width="5.33203125" style="80" customWidth="1"/>
    <col min="17" max="16384" width="8.88671875" style="80"/>
  </cols>
  <sheetData>
    <row r="1" spans="1:15" ht="21.75" customHeight="1">
      <c r="A1" s="91" t="s">
        <v>241</v>
      </c>
    </row>
    <row r="2" spans="1:15" ht="21.75" customHeight="1">
      <c r="A2" s="79" t="s">
        <v>234</v>
      </c>
      <c r="D2" s="152" t="str">
        <f>様式第５号!J8</f>
        <v>団体名</v>
      </c>
    </row>
    <row r="3" spans="1:15" ht="21.75" customHeight="1" thickBot="1">
      <c r="A3" s="372" t="s">
        <v>79</v>
      </c>
      <c r="B3" s="372"/>
      <c r="C3" s="372"/>
      <c r="D3" s="372"/>
      <c r="E3" s="65"/>
      <c r="F3" s="65"/>
      <c r="G3" s="65"/>
      <c r="H3" s="65"/>
      <c r="I3" s="65"/>
      <c r="J3" s="65"/>
      <c r="K3" s="65"/>
      <c r="L3" s="65"/>
      <c r="M3" s="65"/>
      <c r="N3" s="65"/>
      <c r="O3" s="65"/>
    </row>
    <row r="4" spans="1:15" ht="21.6" customHeight="1" thickBot="1">
      <c r="A4" s="81"/>
      <c r="B4" s="374" t="s">
        <v>49</v>
      </c>
      <c r="C4" s="375"/>
      <c r="D4" s="82" t="s">
        <v>50</v>
      </c>
    </row>
    <row r="5" spans="1:15" ht="39" customHeight="1">
      <c r="A5" s="379" t="s">
        <v>51</v>
      </c>
      <c r="B5" s="83">
        <v>1</v>
      </c>
      <c r="C5" s="84" t="s">
        <v>52</v>
      </c>
      <c r="D5" s="85" t="s">
        <v>198</v>
      </c>
    </row>
    <row r="6" spans="1:15" ht="39" customHeight="1">
      <c r="A6" s="377"/>
      <c r="B6" s="86">
        <v>2</v>
      </c>
      <c r="C6" s="87" t="s">
        <v>53</v>
      </c>
      <c r="D6" s="88" t="s">
        <v>198</v>
      </c>
    </row>
    <row r="7" spans="1:15" ht="39" customHeight="1">
      <c r="A7" s="377"/>
      <c r="B7" s="86">
        <v>3</v>
      </c>
      <c r="C7" s="87" t="s">
        <v>54</v>
      </c>
      <c r="D7" s="88" t="s">
        <v>198</v>
      </c>
    </row>
    <row r="8" spans="1:15" ht="39" customHeight="1">
      <c r="A8" s="377"/>
      <c r="B8" s="86">
        <v>4</v>
      </c>
      <c r="C8" s="87" t="s">
        <v>55</v>
      </c>
      <c r="D8" s="88" t="s">
        <v>198</v>
      </c>
    </row>
    <row r="9" spans="1:15" ht="39" customHeight="1">
      <c r="A9" s="377"/>
      <c r="B9" s="86">
        <v>5</v>
      </c>
      <c r="C9" s="87" t="s">
        <v>56</v>
      </c>
      <c r="D9" s="88" t="s">
        <v>198</v>
      </c>
    </row>
    <row r="10" spans="1:15" ht="39" customHeight="1">
      <c r="A10" s="377"/>
      <c r="B10" s="86">
        <v>6</v>
      </c>
      <c r="C10" s="87" t="s">
        <v>238</v>
      </c>
      <c r="D10" s="88"/>
    </row>
    <row r="11" spans="1:15" ht="39" customHeight="1">
      <c r="A11" s="377"/>
      <c r="B11" s="86">
        <v>7</v>
      </c>
      <c r="C11" s="87" t="s">
        <v>57</v>
      </c>
      <c r="D11" s="88" t="s">
        <v>198</v>
      </c>
    </row>
    <row r="12" spans="1:15" ht="39" customHeight="1">
      <c r="A12" s="377"/>
      <c r="B12" s="86">
        <v>8</v>
      </c>
      <c r="C12" s="87" t="s">
        <v>58</v>
      </c>
      <c r="D12" s="88" t="s">
        <v>198</v>
      </c>
    </row>
    <row r="13" spans="1:15" ht="39" customHeight="1">
      <c r="A13" s="377"/>
      <c r="B13" s="86">
        <v>9</v>
      </c>
      <c r="C13" s="87" t="s">
        <v>59</v>
      </c>
      <c r="D13" s="88" t="s">
        <v>198</v>
      </c>
    </row>
    <row r="14" spans="1:15" ht="39" customHeight="1">
      <c r="A14" s="377"/>
      <c r="B14" s="86">
        <v>10</v>
      </c>
      <c r="C14" s="87" t="s">
        <v>235</v>
      </c>
      <c r="D14" s="88" t="s">
        <v>198</v>
      </c>
    </row>
    <row r="15" spans="1:15" ht="39" customHeight="1">
      <c r="A15" s="377"/>
      <c r="B15" s="86">
        <v>11</v>
      </c>
      <c r="C15" s="87" t="s">
        <v>236</v>
      </c>
      <c r="D15" s="88" t="s">
        <v>198</v>
      </c>
    </row>
    <row r="16" spans="1:15" ht="39" customHeight="1">
      <c r="A16" s="380"/>
      <c r="B16" s="86">
        <v>12</v>
      </c>
      <c r="C16" s="87" t="s">
        <v>237</v>
      </c>
      <c r="D16" s="88" t="s">
        <v>198</v>
      </c>
    </row>
    <row r="17" spans="1:15" ht="39" customHeight="1">
      <c r="A17" s="376" t="s">
        <v>60</v>
      </c>
      <c r="B17" s="86">
        <v>13</v>
      </c>
      <c r="C17" s="87" t="s">
        <v>61</v>
      </c>
      <c r="D17" s="88" t="s">
        <v>198</v>
      </c>
    </row>
    <row r="18" spans="1:15" ht="39" customHeight="1">
      <c r="A18" s="377"/>
      <c r="B18" s="86">
        <v>14</v>
      </c>
      <c r="C18" s="87" t="s">
        <v>62</v>
      </c>
      <c r="D18" s="88" t="s">
        <v>198</v>
      </c>
    </row>
    <row r="19" spans="1:15" ht="39" customHeight="1">
      <c r="A19" s="377"/>
      <c r="B19" s="86">
        <v>15</v>
      </c>
      <c r="C19" s="87" t="s">
        <v>239</v>
      </c>
      <c r="D19" s="88" t="s">
        <v>198</v>
      </c>
    </row>
    <row r="20" spans="1:15" ht="39" customHeight="1" thickBot="1">
      <c r="A20" s="378"/>
      <c r="B20" s="86">
        <v>16</v>
      </c>
      <c r="C20" s="89" t="s">
        <v>240</v>
      </c>
      <c r="D20" s="90" t="s">
        <v>198</v>
      </c>
    </row>
    <row r="21" spans="1:15" ht="38.4" customHeight="1">
      <c r="A21" s="373" t="s">
        <v>63</v>
      </c>
      <c r="B21" s="373"/>
      <c r="C21" s="373"/>
      <c r="D21" s="373"/>
      <c r="E21" s="65"/>
      <c r="F21" s="65"/>
      <c r="G21" s="65"/>
      <c r="H21" s="65"/>
      <c r="I21" s="65"/>
      <c r="J21" s="65"/>
      <c r="K21" s="65"/>
      <c r="L21" s="65"/>
      <c r="M21" s="65"/>
      <c r="N21" s="65"/>
      <c r="O21" s="65"/>
    </row>
    <row r="22" spans="1:15" ht="38.4" customHeight="1">
      <c r="A22" s="292" t="s">
        <v>80</v>
      </c>
      <c r="B22" s="292"/>
      <c r="C22" s="292"/>
      <c r="D22" s="292"/>
      <c r="E22" s="65"/>
      <c r="F22" s="65"/>
      <c r="G22" s="65"/>
      <c r="H22" s="65"/>
      <c r="I22" s="65"/>
      <c r="J22" s="65"/>
      <c r="K22" s="65"/>
      <c r="L22" s="65"/>
      <c r="M22" s="65"/>
      <c r="N22" s="65"/>
      <c r="O22" s="65"/>
    </row>
    <row r="23" spans="1:15" ht="45" customHeight="1">
      <c r="A23" s="292" t="s">
        <v>242</v>
      </c>
      <c r="B23" s="292"/>
      <c r="C23" s="292"/>
      <c r="D23" s="292"/>
      <c r="E23" s="65"/>
      <c r="F23" s="65"/>
      <c r="G23" s="65"/>
      <c r="H23" s="65"/>
      <c r="I23" s="65"/>
      <c r="J23" s="65"/>
      <c r="K23" s="65"/>
      <c r="L23" s="65"/>
      <c r="M23" s="65"/>
      <c r="N23" s="65"/>
      <c r="O23" s="65"/>
    </row>
    <row r="27" spans="1:15" ht="31.5" customHeight="1">
      <c r="A27" s="156" t="s">
        <v>73</v>
      </c>
      <c r="B27" s="371"/>
      <c r="C27" s="371"/>
      <c r="D27" s="371"/>
      <c r="E27" s="371"/>
      <c r="F27" s="371"/>
      <c r="G27" s="371"/>
      <c r="H27" s="371"/>
      <c r="I27" s="371"/>
      <c r="J27" s="371"/>
      <c r="K27" s="371"/>
      <c r="L27" s="371"/>
      <c r="M27" s="371"/>
      <c r="N27" s="371"/>
      <c r="O27" s="371"/>
    </row>
  </sheetData>
  <mergeCells count="8">
    <mergeCell ref="A27:O27"/>
    <mergeCell ref="A3:D3"/>
    <mergeCell ref="A21:D21"/>
    <mergeCell ref="A22:D22"/>
    <mergeCell ref="A23:D23"/>
    <mergeCell ref="B4:C4"/>
    <mergeCell ref="A17:A20"/>
    <mergeCell ref="A5:A16"/>
  </mergeCells>
  <phoneticPr fontId="34"/>
  <dataValidations count="1">
    <dataValidation type="list" allowBlank="1" showInputMessage="1" showErrorMessage="1" sqref="D5:D20">
      <formula1>"　,✓"</formula1>
    </dataValidation>
  </dataValidations>
  <pageMargins left="0.78740157480314965" right="0.59055118110236227" top="0.59055118110236227" bottom="0.39370078740157483" header="0.31496062992125984" footer="0.23622047244094491"/>
  <pageSetup paperSize="9" scale="92"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0"/>
  <sheetViews>
    <sheetView view="pageBreakPreview" zoomScaleNormal="100" zoomScaleSheetLayoutView="100" workbookViewId="0">
      <selection activeCell="J1" sqref="J1"/>
    </sheetView>
  </sheetViews>
  <sheetFormatPr defaultColWidth="9" defaultRowHeight="13.2"/>
  <cols>
    <col min="1" max="1" width="18.44140625" style="15" customWidth="1"/>
    <col min="2" max="2" width="20.88671875" style="15" customWidth="1"/>
    <col min="3" max="4" width="5.33203125" style="5" customWidth="1"/>
    <col min="5" max="5" width="10.21875" style="5" customWidth="1"/>
    <col min="6" max="6" width="10.88671875" style="16" customWidth="1"/>
    <col min="7" max="7" width="10.21875" style="5" customWidth="1"/>
    <col min="8" max="9" width="9" style="5"/>
    <col min="10" max="10" width="10" style="5" customWidth="1"/>
    <col min="11" max="11" width="0.88671875" style="5" customWidth="1"/>
    <col min="12" max="16384" width="9" style="5"/>
  </cols>
  <sheetData>
    <row r="1" spans="1:10" s="101" customFormat="1" ht="13.8" thickBot="1">
      <c r="A1" s="15"/>
      <c r="B1" s="15"/>
      <c r="F1" s="16"/>
      <c r="G1" s="5"/>
      <c r="J1" s="105" t="str">
        <f>様式第５号!J8</f>
        <v>団体名</v>
      </c>
    </row>
    <row r="2" spans="1:10" ht="22.8" customHeight="1" thickBot="1">
      <c r="A2" s="131" t="s">
        <v>265</v>
      </c>
      <c r="H2" s="40"/>
      <c r="I2" s="17" t="s">
        <v>111</v>
      </c>
      <c r="J2" s="146">
        <f>SUM(J4:J81)</f>
        <v>0</v>
      </c>
    </row>
    <row r="3" spans="1:10">
      <c r="A3" s="5" t="s">
        <v>112</v>
      </c>
      <c r="J3" s="18" t="str">
        <f>IF(J2&gt;5000000,"上限を超えています","")</f>
        <v/>
      </c>
    </row>
    <row r="4" spans="1:10" ht="26.4">
      <c r="A4" s="31" t="s">
        <v>113</v>
      </c>
      <c r="B4" s="31" t="s">
        <v>114</v>
      </c>
      <c r="C4" s="30" t="s">
        <v>115</v>
      </c>
      <c r="D4" s="30" t="s">
        <v>116</v>
      </c>
      <c r="E4" s="30" t="s">
        <v>117</v>
      </c>
      <c r="F4" s="32" t="s">
        <v>118</v>
      </c>
      <c r="G4" s="30" t="s">
        <v>119</v>
      </c>
      <c r="H4" s="30" t="s">
        <v>120</v>
      </c>
      <c r="I4" s="30" t="s">
        <v>121</v>
      </c>
      <c r="J4" s="147" t="s">
        <v>122</v>
      </c>
    </row>
    <row r="5" spans="1:10">
      <c r="A5" s="42" t="s">
        <v>123</v>
      </c>
      <c r="B5" s="120"/>
      <c r="C5" s="122"/>
      <c r="D5" s="41" t="s">
        <v>124</v>
      </c>
      <c r="E5" s="43">
        <v>10000</v>
      </c>
      <c r="F5" s="124"/>
      <c r="G5" s="46">
        <f>IF(F5="",E5,F5)</f>
        <v>10000</v>
      </c>
      <c r="H5" s="43">
        <f>ROUNDDOWN(C5*G5,0)</f>
        <v>0</v>
      </c>
      <c r="I5" s="126">
        <v>0</v>
      </c>
      <c r="J5" s="148">
        <f>H5+I5</f>
        <v>0</v>
      </c>
    </row>
    <row r="6" spans="1:10">
      <c r="A6" s="34" t="s">
        <v>125</v>
      </c>
      <c r="B6" s="120"/>
      <c r="C6" s="122"/>
      <c r="D6" s="33" t="s">
        <v>124</v>
      </c>
      <c r="E6" s="43">
        <v>20000</v>
      </c>
      <c r="F6" s="124"/>
      <c r="G6" s="46">
        <f>IF(F6="",E6,F6)</f>
        <v>20000</v>
      </c>
      <c r="H6" s="43">
        <f>ROUNDDOWN(C6*G6,0)</f>
        <v>0</v>
      </c>
      <c r="I6" s="126">
        <v>0</v>
      </c>
      <c r="J6" s="148">
        <f>H6+I6</f>
        <v>0</v>
      </c>
    </row>
    <row r="7" spans="1:10" s="11" customFormat="1">
      <c r="A7" s="121"/>
      <c r="B7" s="120"/>
      <c r="C7" s="122"/>
      <c r="D7" s="123"/>
      <c r="E7" s="43"/>
      <c r="F7" s="124"/>
      <c r="G7" s="46">
        <f t="shared" ref="G7:G8" si="0">IF(F7="",E7,F7)</f>
        <v>0</v>
      </c>
      <c r="H7" s="43">
        <f t="shared" ref="H7:H8" si="1">ROUNDDOWN(C7*G7,0)</f>
        <v>0</v>
      </c>
      <c r="I7" s="126">
        <v>0</v>
      </c>
      <c r="J7" s="148">
        <f t="shared" ref="J7:J8" si="2">H7+I7</f>
        <v>0</v>
      </c>
    </row>
    <row r="8" spans="1:10" s="11" customFormat="1">
      <c r="A8" s="121"/>
      <c r="B8" s="120"/>
      <c r="C8" s="122"/>
      <c r="D8" s="123"/>
      <c r="E8" s="43"/>
      <c r="F8" s="124"/>
      <c r="G8" s="46">
        <f t="shared" si="0"/>
        <v>0</v>
      </c>
      <c r="H8" s="43">
        <f t="shared" si="1"/>
        <v>0</v>
      </c>
      <c r="I8" s="126">
        <v>0</v>
      </c>
      <c r="J8" s="148">
        <f t="shared" si="2"/>
        <v>0</v>
      </c>
    </row>
    <row r="9" spans="1:10">
      <c r="A9" s="121"/>
      <c r="B9" s="121"/>
      <c r="C9" s="123"/>
      <c r="D9" s="123"/>
      <c r="E9" s="45"/>
      <c r="F9" s="125"/>
      <c r="G9" s="47">
        <f>IF(F9="",E9,F9)</f>
        <v>0</v>
      </c>
      <c r="H9" s="48">
        <f>ROUNDDOWN(C9*G9,0)</f>
        <v>0</v>
      </c>
      <c r="I9" s="127">
        <v>0</v>
      </c>
      <c r="J9" s="149">
        <f>H9+I9</f>
        <v>0</v>
      </c>
    </row>
    <row r="11" spans="1:10">
      <c r="A11" s="5" t="s">
        <v>126</v>
      </c>
    </row>
    <row r="12" spans="1:10" ht="26.4">
      <c r="A12" s="31" t="s">
        <v>113</v>
      </c>
      <c r="B12" s="31" t="s">
        <v>114</v>
      </c>
      <c r="C12" s="30" t="s">
        <v>115</v>
      </c>
      <c r="D12" s="30" t="s">
        <v>116</v>
      </c>
      <c r="E12" s="30" t="s">
        <v>117</v>
      </c>
      <c r="F12" s="32" t="s">
        <v>118</v>
      </c>
      <c r="G12" s="30" t="s">
        <v>119</v>
      </c>
      <c r="H12" s="30" t="s">
        <v>120</v>
      </c>
      <c r="I12" s="30" t="s">
        <v>121</v>
      </c>
      <c r="J12" s="147" t="s">
        <v>122</v>
      </c>
    </row>
    <row r="13" spans="1:10">
      <c r="A13" s="121"/>
      <c r="B13" s="120"/>
      <c r="C13" s="122"/>
      <c r="D13" s="41" t="s">
        <v>127</v>
      </c>
      <c r="E13" s="43">
        <v>37</v>
      </c>
      <c r="F13" s="124"/>
      <c r="G13" s="46">
        <f t="shared" ref="G13:G15" si="3">IF(F13="",E13,F13)</f>
        <v>37</v>
      </c>
      <c r="H13" s="43">
        <f>ROUNDDOWN(C13*G13,0)</f>
        <v>0</v>
      </c>
      <c r="I13" s="126">
        <v>0</v>
      </c>
      <c r="J13" s="148">
        <f>H13+I13</f>
        <v>0</v>
      </c>
    </row>
    <row r="14" spans="1:10">
      <c r="A14" s="121"/>
      <c r="B14" s="121"/>
      <c r="C14" s="123"/>
      <c r="D14" s="123"/>
      <c r="E14" s="35"/>
      <c r="F14" s="124"/>
      <c r="G14" s="46">
        <f t="shared" si="3"/>
        <v>0</v>
      </c>
      <c r="H14" s="43">
        <f>ROUNDDOWN(C14*G14,0)</f>
        <v>0</v>
      </c>
      <c r="I14" s="126">
        <v>0</v>
      </c>
      <c r="J14" s="148">
        <f>H14+I14</f>
        <v>0</v>
      </c>
    </row>
    <row r="15" spans="1:10">
      <c r="A15" s="121"/>
      <c r="B15" s="121"/>
      <c r="C15" s="123"/>
      <c r="D15" s="123"/>
      <c r="E15" s="45"/>
      <c r="F15" s="125"/>
      <c r="G15" s="47">
        <f t="shared" si="3"/>
        <v>0</v>
      </c>
      <c r="H15" s="48">
        <f>ROUNDDOWN(C15*G15,0)</f>
        <v>0</v>
      </c>
      <c r="I15" s="127">
        <v>0</v>
      </c>
      <c r="J15" s="149">
        <f>H15+I15</f>
        <v>0</v>
      </c>
    </row>
    <row r="17" spans="1:10">
      <c r="A17" s="5" t="s">
        <v>260</v>
      </c>
      <c r="B17" s="5"/>
      <c r="F17" s="19" t="str">
        <f>IF(MAX('（参考）積算内訳表'!$F$19:$F$26)&gt;50000,"単価が５万円を超えているものがあります","")</f>
        <v/>
      </c>
    </row>
    <row r="18" spans="1:10" ht="26.4">
      <c r="A18" s="31" t="s">
        <v>113</v>
      </c>
      <c r="B18" s="31" t="s">
        <v>114</v>
      </c>
      <c r="C18" s="30" t="s">
        <v>115</v>
      </c>
      <c r="D18" s="30" t="s">
        <v>116</v>
      </c>
      <c r="E18" s="30" t="s">
        <v>117</v>
      </c>
      <c r="F18" s="32" t="s">
        <v>118</v>
      </c>
      <c r="G18" s="30" t="s">
        <v>119</v>
      </c>
      <c r="H18" s="30" t="s">
        <v>120</v>
      </c>
      <c r="I18" s="30" t="s">
        <v>121</v>
      </c>
      <c r="J18" s="147" t="s">
        <v>122</v>
      </c>
    </row>
    <row r="19" spans="1:10">
      <c r="A19" s="42" t="s">
        <v>128</v>
      </c>
      <c r="B19" s="42" t="s">
        <v>129</v>
      </c>
      <c r="C19" s="122"/>
      <c r="D19" s="41" t="s">
        <v>130</v>
      </c>
      <c r="E19" s="43">
        <v>9350</v>
      </c>
      <c r="F19" s="124"/>
      <c r="G19" s="46">
        <f t="shared" ref="G19:G26" si="4">IF(F19="",E19,F19)</f>
        <v>9350</v>
      </c>
      <c r="H19" s="43">
        <f>ROUNDDOWN(C19*G19,0)</f>
        <v>0</v>
      </c>
      <c r="I19" s="126">
        <v>0</v>
      </c>
      <c r="J19" s="148">
        <f>H19+I19</f>
        <v>0</v>
      </c>
    </row>
    <row r="20" spans="1:10">
      <c r="A20" s="42" t="s">
        <v>131</v>
      </c>
      <c r="B20" s="42" t="s">
        <v>132</v>
      </c>
      <c r="C20" s="122"/>
      <c r="D20" s="41" t="s">
        <v>130</v>
      </c>
      <c r="E20" s="43">
        <v>6050</v>
      </c>
      <c r="F20" s="130"/>
      <c r="G20" s="46">
        <f t="shared" si="4"/>
        <v>6050</v>
      </c>
      <c r="H20" s="43">
        <f t="shared" ref="H20:H24" si="5">ROUNDDOWN(C20*G20,0)</f>
        <v>0</v>
      </c>
      <c r="I20" s="126">
        <v>0</v>
      </c>
      <c r="J20" s="148">
        <f t="shared" ref="J20:J24" si="6">H20+I20</f>
        <v>0</v>
      </c>
    </row>
    <row r="21" spans="1:10">
      <c r="A21" s="42" t="s">
        <v>133</v>
      </c>
      <c r="B21" s="42" t="s">
        <v>134</v>
      </c>
      <c r="C21" s="122"/>
      <c r="D21" s="41" t="s">
        <v>130</v>
      </c>
      <c r="E21" s="43">
        <v>3740</v>
      </c>
      <c r="F21" s="130"/>
      <c r="G21" s="46">
        <f t="shared" si="4"/>
        <v>3740</v>
      </c>
      <c r="H21" s="43">
        <f t="shared" si="5"/>
        <v>0</v>
      </c>
      <c r="I21" s="126">
        <v>0</v>
      </c>
      <c r="J21" s="148">
        <f t="shared" si="6"/>
        <v>0</v>
      </c>
    </row>
    <row r="22" spans="1:10">
      <c r="A22" s="128"/>
      <c r="B22" s="128"/>
      <c r="C22" s="122"/>
      <c r="D22" s="129"/>
      <c r="E22" s="44"/>
      <c r="F22" s="130"/>
      <c r="G22" s="46">
        <f t="shared" si="4"/>
        <v>0</v>
      </c>
      <c r="H22" s="43">
        <f t="shared" si="5"/>
        <v>0</v>
      </c>
      <c r="I22" s="126">
        <v>0</v>
      </c>
      <c r="J22" s="148">
        <f t="shared" si="6"/>
        <v>0</v>
      </c>
    </row>
    <row r="23" spans="1:10">
      <c r="A23" s="128"/>
      <c r="B23" s="128"/>
      <c r="C23" s="122"/>
      <c r="D23" s="129"/>
      <c r="E23" s="44"/>
      <c r="F23" s="130"/>
      <c r="G23" s="46">
        <f t="shared" si="4"/>
        <v>0</v>
      </c>
      <c r="H23" s="43">
        <f t="shared" si="5"/>
        <v>0</v>
      </c>
      <c r="I23" s="126">
        <v>0</v>
      </c>
      <c r="J23" s="148">
        <f t="shared" si="6"/>
        <v>0</v>
      </c>
    </row>
    <row r="24" spans="1:10">
      <c r="A24" s="128"/>
      <c r="B24" s="128"/>
      <c r="C24" s="122"/>
      <c r="D24" s="129"/>
      <c r="E24" s="44"/>
      <c r="F24" s="130"/>
      <c r="G24" s="46">
        <f t="shared" si="4"/>
        <v>0</v>
      </c>
      <c r="H24" s="43">
        <f t="shared" si="5"/>
        <v>0</v>
      </c>
      <c r="I24" s="126">
        <v>0</v>
      </c>
      <c r="J24" s="148">
        <f t="shared" si="6"/>
        <v>0</v>
      </c>
    </row>
    <row r="25" spans="1:10">
      <c r="A25" s="120"/>
      <c r="B25" s="120"/>
      <c r="C25" s="122"/>
      <c r="D25" s="129"/>
      <c r="E25" s="44"/>
      <c r="F25" s="124"/>
      <c r="G25" s="46">
        <f t="shared" si="4"/>
        <v>0</v>
      </c>
      <c r="H25" s="43">
        <f>ROUNDDOWN(C25*G25,0)</f>
        <v>0</v>
      </c>
      <c r="I25" s="126">
        <v>0</v>
      </c>
      <c r="J25" s="148">
        <f>H25+I25</f>
        <v>0</v>
      </c>
    </row>
    <row r="26" spans="1:10">
      <c r="A26" s="121"/>
      <c r="B26" s="121"/>
      <c r="C26" s="123"/>
      <c r="D26" s="123"/>
      <c r="E26" s="45"/>
      <c r="F26" s="125"/>
      <c r="G26" s="47">
        <f t="shared" si="4"/>
        <v>0</v>
      </c>
      <c r="H26" s="48">
        <f>ROUNDDOWN(C26*G26,0)</f>
        <v>0</v>
      </c>
      <c r="I26" s="127">
        <v>0</v>
      </c>
      <c r="J26" s="149">
        <f>H26+I26</f>
        <v>0</v>
      </c>
    </row>
    <row r="28" spans="1:10">
      <c r="A28" s="5" t="s">
        <v>261</v>
      </c>
      <c r="B28" s="5"/>
      <c r="F28" s="38" t="s">
        <v>199</v>
      </c>
    </row>
    <row r="29" spans="1:10">
      <c r="A29" s="31" t="s">
        <v>113</v>
      </c>
      <c r="B29" s="31" t="s">
        <v>114</v>
      </c>
      <c r="C29" s="30" t="s">
        <v>115</v>
      </c>
      <c r="D29" s="30" t="s">
        <v>116</v>
      </c>
      <c r="E29" s="30" t="s">
        <v>117</v>
      </c>
      <c r="F29" s="32" t="s">
        <v>155</v>
      </c>
      <c r="G29" s="30" t="s">
        <v>119</v>
      </c>
      <c r="H29" s="30" t="s">
        <v>120</v>
      </c>
      <c r="I29" s="30" t="s">
        <v>121</v>
      </c>
      <c r="J29" s="147" t="s">
        <v>122</v>
      </c>
    </row>
    <row r="30" spans="1:10">
      <c r="A30" s="42" t="s">
        <v>153</v>
      </c>
      <c r="B30" s="42" t="s">
        <v>154</v>
      </c>
      <c r="C30" s="122"/>
      <c r="D30" s="41" t="s">
        <v>264</v>
      </c>
      <c r="E30" s="49">
        <v>1749</v>
      </c>
      <c r="F30" s="124"/>
      <c r="G30" s="46">
        <f t="shared" ref="G30:G35" si="7">IF(F30="",E30,F30)</f>
        <v>1749</v>
      </c>
      <c r="H30" s="43">
        <f>ROUNDDOWN(C30*G30,0)</f>
        <v>0</v>
      </c>
      <c r="I30" s="126">
        <v>0</v>
      </c>
      <c r="J30" s="148">
        <f>H30+I30</f>
        <v>0</v>
      </c>
    </row>
    <row r="31" spans="1:10">
      <c r="A31" s="120"/>
      <c r="B31" s="120"/>
      <c r="C31" s="122"/>
      <c r="D31" s="129"/>
      <c r="E31" s="36"/>
      <c r="F31" s="124"/>
      <c r="G31" s="46">
        <f t="shared" si="7"/>
        <v>0</v>
      </c>
      <c r="H31" s="43">
        <f>ROUNDDOWN(C31*G31,0)</f>
        <v>0</v>
      </c>
      <c r="I31" s="126">
        <v>0</v>
      </c>
      <c r="J31" s="148">
        <f>H31+I31</f>
        <v>0</v>
      </c>
    </row>
    <row r="32" spans="1:10" s="11" customFormat="1">
      <c r="A32" s="120"/>
      <c r="B32" s="120"/>
      <c r="C32" s="122"/>
      <c r="D32" s="129"/>
      <c r="E32" s="36"/>
      <c r="F32" s="124"/>
      <c r="G32" s="46">
        <f t="shared" ref="G32:G34" si="8">IF(F32="",E32,F32)</f>
        <v>0</v>
      </c>
      <c r="H32" s="43">
        <f t="shared" ref="H32:H34" si="9">ROUNDDOWN(C32*G32,0)</f>
        <v>0</v>
      </c>
      <c r="I32" s="126">
        <v>0</v>
      </c>
      <c r="J32" s="148">
        <f t="shared" ref="J32:J34" si="10">H32+I32</f>
        <v>0</v>
      </c>
    </row>
    <row r="33" spans="1:10" s="11" customFormat="1">
      <c r="A33" s="120"/>
      <c r="B33" s="120"/>
      <c r="C33" s="122"/>
      <c r="D33" s="129"/>
      <c r="E33" s="36"/>
      <c r="F33" s="124"/>
      <c r="G33" s="46">
        <f t="shared" si="8"/>
        <v>0</v>
      </c>
      <c r="H33" s="43">
        <f t="shared" si="9"/>
        <v>0</v>
      </c>
      <c r="I33" s="126">
        <v>0</v>
      </c>
      <c r="J33" s="148">
        <f t="shared" si="10"/>
        <v>0</v>
      </c>
    </row>
    <row r="34" spans="1:10" s="11" customFormat="1">
      <c r="A34" s="120"/>
      <c r="B34" s="120"/>
      <c r="C34" s="122"/>
      <c r="D34" s="129"/>
      <c r="E34" s="36"/>
      <c r="F34" s="124"/>
      <c r="G34" s="46">
        <f t="shared" si="8"/>
        <v>0</v>
      </c>
      <c r="H34" s="43">
        <f t="shared" si="9"/>
        <v>0</v>
      </c>
      <c r="I34" s="126">
        <v>0</v>
      </c>
      <c r="J34" s="148">
        <f t="shared" si="10"/>
        <v>0</v>
      </c>
    </row>
    <row r="35" spans="1:10">
      <c r="A35" s="121"/>
      <c r="B35" s="121"/>
      <c r="C35" s="123"/>
      <c r="D35" s="123"/>
      <c r="E35" s="45"/>
      <c r="F35" s="125"/>
      <c r="G35" s="47">
        <f t="shared" si="7"/>
        <v>0</v>
      </c>
      <c r="H35" s="48">
        <f>ROUNDDOWN(C35*G35,0)</f>
        <v>0</v>
      </c>
      <c r="I35" s="127">
        <v>0</v>
      </c>
      <c r="J35" s="149">
        <f>H35+I35</f>
        <v>0</v>
      </c>
    </row>
    <row r="36" spans="1:10" s="25" customFormat="1">
      <c r="A36" s="20"/>
      <c r="B36" s="20"/>
      <c r="C36" s="21"/>
      <c r="D36" s="21"/>
      <c r="E36" s="22"/>
      <c r="F36" s="22"/>
      <c r="G36" s="23"/>
      <c r="H36" s="22"/>
      <c r="I36" s="24"/>
      <c r="J36" s="23"/>
    </row>
    <row r="37" spans="1:10">
      <c r="A37" s="5" t="s">
        <v>262</v>
      </c>
      <c r="B37" s="5"/>
    </row>
    <row r="38" spans="1:10" ht="26.4">
      <c r="A38" s="31" t="s">
        <v>113</v>
      </c>
      <c r="B38" s="31" t="s">
        <v>114</v>
      </c>
      <c r="C38" s="30" t="s">
        <v>115</v>
      </c>
      <c r="D38" s="30" t="s">
        <v>116</v>
      </c>
      <c r="E38" s="30" t="s">
        <v>117</v>
      </c>
      <c r="F38" s="32" t="s">
        <v>118</v>
      </c>
      <c r="G38" s="30" t="s">
        <v>119</v>
      </c>
      <c r="H38" s="30" t="s">
        <v>120</v>
      </c>
      <c r="I38" s="30" t="s">
        <v>121</v>
      </c>
      <c r="J38" s="147" t="s">
        <v>122</v>
      </c>
    </row>
    <row r="39" spans="1:10">
      <c r="A39" s="42" t="s">
        <v>135</v>
      </c>
      <c r="B39" s="42" t="s">
        <v>152</v>
      </c>
      <c r="C39" s="122"/>
      <c r="D39" s="41" t="s">
        <v>136</v>
      </c>
      <c r="E39" s="43">
        <v>176</v>
      </c>
      <c r="F39" s="124"/>
      <c r="G39" s="46">
        <f t="shared" ref="G39:G43" si="11">IF(F39="",E39,F39)</f>
        <v>176</v>
      </c>
      <c r="H39" s="43">
        <f>ROUNDDOWN(C39*G39,0)</f>
        <v>0</v>
      </c>
      <c r="I39" s="126">
        <v>0</v>
      </c>
      <c r="J39" s="148">
        <f>H39+I39</f>
        <v>0</v>
      </c>
    </row>
    <row r="40" spans="1:10">
      <c r="A40" s="42" t="s">
        <v>137</v>
      </c>
      <c r="B40" s="42"/>
      <c r="C40" s="122"/>
      <c r="D40" s="41" t="s">
        <v>136</v>
      </c>
      <c r="E40" s="43">
        <v>158</v>
      </c>
      <c r="F40" s="124"/>
      <c r="G40" s="46">
        <f t="shared" si="11"/>
        <v>158</v>
      </c>
      <c r="H40" s="43">
        <f>ROUNDDOWN(C40*G40,0)</f>
        <v>0</v>
      </c>
      <c r="I40" s="126">
        <v>0</v>
      </c>
      <c r="J40" s="148">
        <f>H40+I40</f>
        <v>0</v>
      </c>
    </row>
    <row r="41" spans="1:10">
      <c r="A41" s="42" t="s">
        <v>138</v>
      </c>
      <c r="B41" s="42"/>
      <c r="C41" s="122"/>
      <c r="D41" s="41" t="s">
        <v>136</v>
      </c>
      <c r="E41" s="49">
        <v>760</v>
      </c>
      <c r="F41" s="124"/>
      <c r="G41" s="46">
        <f t="shared" si="11"/>
        <v>760</v>
      </c>
      <c r="H41" s="43">
        <f>ROUNDDOWN(C41*G41,0)</f>
        <v>0</v>
      </c>
      <c r="I41" s="126">
        <v>0</v>
      </c>
      <c r="J41" s="148">
        <f>H41+I41</f>
        <v>0</v>
      </c>
    </row>
    <row r="42" spans="1:10" s="11" customFormat="1">
      <c r="A42" s="121"/>
      <c r="B42" s="121"/>
      <c r="C42" s="123"/>
      <c r="D42" s="123"/>
      <c r="E42" s="45"/>
      <c r="F42" s="124"/>
      <c r="G42" s="46">
        <f t="shared" ref="G42" si="12">IF(F42="",E42,F42)</f>
        <v>0</v>
      </c>
      <c r="H42" s="43">
        <f t="shared" ref="H42" si="13">ROUNDDOWN(C42*G42,0)</f>
        <v>0</v>
      </c>
      <c r="I42" s="126">
        <v>0</v>
      </c>
      <c r="J42" s="148">
        <f t="shared" ref="J42" si="14">H42+I42</f>
        <v>0</v>
      </c>
    </row>
    <row r="43" spans="1:10">
      <c r="A43" s="121"/>
      <c r="B43" s="121"/>
      <c r="C43" s="123"/>
      <c r="D43" s="123"/>
      <c r="E43" s="45"/>
      <c r="F43" s="125"/>
      <c r="G43" s="47">
        <f t="shared" si="11"/>
        <v>0</v>
      </c>
      <c r="H43" s="48">
        <f>ROUNDDOWN(C43*G43,0)</f>
        <v>0</v>
      </c>
      <c r="I43" s="127">
        <v>0</v>
      </c>
      <c r="J43" s="149">
        <f>H43+I43</f>
        <v>0</v>
      </c>
    </row>
    <row r="44" spans="1:10">
      <c r="A44" s="26"/>
      <c r="B44" s="26"/>
      <c r="C44" s="7"/>
      <c r="D44" s="7"/>
      <c r="E44" s="7"/>
      <c r="F44" s="27"/>
      <c r="G44" s="7"/>
      <c r="H44" s="7"/>
      <c r="I44" s="7"/>
      <c r="J44" s="7"/>
    </row>
    <row r="45" spans="1:10">
      <c r="A45" s="5" t="s">
        <v>263</v>
      </c>
      <c r="B45" s="5"/>
      <c r="C45" s="6" t="s">
        <v>259</v>
      </c>
      <c r="D45" s="15"/>
      <c r="E45" s="15"/>
      <c r="F45" s="15"/>
      <c r="G45" s="15"/>
    </row>
    <row r="46" spans="1:10" ht="26.4">
      <c r="A46" s="31" t="s">
        <v>113</v>
      </c>
      <c r="B46" s="31" t="s">
        <v>114</v>
      </c>
      <c r="C46" s="30" t="s">
        <v>115</v>
      </c>
      <c r="D46" s="30" t="s">
        <v>116</v>
      </c>
      <c r="E46" s="30" t="s">
        <v>117</v>
      </c>
      <c r="F46" s="32" t="s">
        <v>118</v>
      </c>
      <c r="G46" s="30" t="s">
        <v>119</v>
      </c>
      <c r="H46" s="30" t="s">
        <v>120</v>
      </c>
      <c r="I46" s="30" t="s">
        <v>121</v>
      </c>
      <c r="J46" s="147" t="s">
        <v>122</v>
      </c>
    </row>
    <row r="47" spans="1:10">
      <c r="A47" s="34" t="s">
        <v>141</v>
      </c>
      <c r="B47" s="42" t="s">
        <v>140</v>
      </c>
      <c r="C47" s="122"/>
      <c r="D47" s="41" t="s">
        <v>130</v>
      </c>
      <c r="E47" s="43">
        <v>50</v>
      </c>
      <c r="F47" s="124"/>
      <c r="G47" s="46">
        <f t="shared" ref="G47:G51" si="15">IF(F47="",E47,F47)</f>
        <v>50</v>
      </c>
      <c r="H47" s="43">
        <f t="shared" ref="H47:H51" si="16">ROUNDDOWN(C47*G47,0)</f>
        <v>0</v>
      </c>
      <c r="I47" s="126">
        <v>0</v>
      </c>
      <c r="J47" s="148">
        <f t="shared" ref="J47:J51" si="17">H47+I47</f>
        <v>0</v>
      </c>
    </row>
    <row r="48" spans="1:10">
      <c r="A48" s="34" t="s">
        <v>139</v>
      </c>
      <c r="B48" s="34" t="s">
        <v>140</v>
      </c>
      <c r="C48" s="122"/>
      <c r="D48" s="41" t="s">
        <v>130</v>
      </c>
      <c r="E48" s="43">
        <v>10</v>
      </c>
      <c r="F48" s="124"/>
      <c r="G48" s="46">
        <f t="shared" si="15"/>
        <v>10</v>
      </c>
      <c r="H48" s="43">
        <f t="shared" si="16"/>
        <v>0</v>
      </c>
      <c r="I48" s="126">
        <v>0</v>
      </c>
      <c r="J48" s="148">
        <f t="shared" si="17"/>
        <v>0</v>
      </c>
    </row>
    <row r="49" spans="1:10">
      <c r="A49" s="120"/>
      <c r="B49" s="120"/>
      <c r="C49" s="122"/>
      <c r="D49" s="129"/>
      <c r="E49" s="44"/>
      <c r="F49" s="124"/>
      <c r="G49" s="46">
        <f t="shared" si="15"/>
        <v>0</v>
      </c>
      <c r="H49" s="43">
        <f t="shared" si="16"/>
        <v>0</v>
      </c>
      <c r="I49" s="126">
        <v>0</v>
      </c>
      <c r="J49" s="148">
        <f t="shared" si="17"/>
        <v>0</v>
      </c>
    </row>
    <row r="50" spans="1:10" s="101" customFormat="1">
      <c r="A50" s="120"/>
      <c r="B50" s="120"/>
      <c r="C50" s="122"/>
      <c r="D50" s="129"/>
      <c r="E50" s="44"/>
      <c r="F50" s="124"/>
      <c r="G50" s="46">
        <f t="shared" ref="G50" si="18">IF(F50="",E50,F50)</f>
        <v>0</v>
      </c>
      <c r="H50" s="43">
        <f t="shared" ref="H50" si="19">ROUNDDOWN(C50*G50,0)</f>
        <v>0</v>
      </c>
      <c r="I50" s="126">
        <v>0</v>
      </c>
      <c r="J50" s="148">
        <f t="shared" ref="J50" si="20">H50+I50</f>
        <v>0</v>
      </c>
    </row>
    <row r="51" spans="1:10">
      <c r="A51" s="121"/>
      <c r="B51" s="121"/>
      <c r="C51" s="123"/>
      <c r="D51" s="123"/>
      <c r="E51" s="37"/>
      <c r="F51" s="125"/>
      <c r="G51" s="47">
        <f t="shared" si="15"/>
        <v>0</v>
      </c>
      <c r="H51" s="48">
        <f t="shared" si="16"/>
        <v>0</v>
      </c>
      <c r="I51" s="127">
        <v>0</v>
      </c>
      <c r="J51" s="150">
        <f t="shared" si="17"/>
        <v>0</v>
      </c>
    </row>
    <row r="52" spans="1:10">
      <c r="A52" s="26"/>
      <c r="B52" s="26"/>
      <c r="C52" s="7"/>
      <c r="D52" s="7"/>
      <c r="E52" s="7"/>
      <c r="F52" s="27"/>
      <c r="G52" s="7"/>
      <c r="H52" s="7"/>
      <c r="I52" s="7"/>
      <c r="J52" s="7"/>
    </row>
    <row r="53" spans="1:10">
      <c r="A53" s="5" t="s">
        <v>142</v>
      </c>
    </row>
    <row r="54" spans="1:10" ht="26.4">
      <c r="A54" s="31" t="s">
        <v>113</v>
      </c>
      <c r="B54" s="31" t="s">
        <v>114</v>
      </c>
      <c r="C54" s="30" t="s">
        <v>115</v>
      </c>
      <c r="D54" s="30" t="s">
        <v>116</v>
      </c>
      <c r="E54" s="30" t="s">
        <v>117</v>
      </c>
      <c r="F54" s="32" t="s">
        <v>118</v>
      </c>
      <c r="G54" s="30" t="s">
        <v>119</v>
      </c>
      <c r="H54" s="30" t="s">
        <v>120</v>
      </c>
      <c r="I54" s="30" t="s">
        <v>121</v>
      </c>
      <c r="J54" s="147" t="s">
        <v>122</v>
      </c>
    </row>
    <row r="55" spans="1:10">
      <c r="A55" s="42" t="s">
        <v>143</v>
      </c>
      <c r="B55" s="42" t="s">
        <v>144</v>
      </c>
      <c r="C55" s="122"/>
      <c r="D55" s="41" t="s">
        <v>124</v>
      </c>
      <c r="E55" s="49">
        <v>10500</v>
      </c>
      <c r="F55" s="124"/>
      <c r="G55" s="46">
        <f t="shared" ref="G55:G59" si="21">IF(F55="",E55,F55)</f>
        <v>10500</v>
      </c>
      <c r="H55" s="43">
        <f t="shared" ref="H55:H59" si="22">ROUNDDOWN(C55*G55,0)</f>
        <v>0</v>
      </c>
      <c r="I55" s="126">
        <v>0</v>
      </c>
      <c r="J55" s="148">
        <f t="shared" ref="J55:J59" si="23">H55+I55</f>
        <v>0</v>
      </c>
    </row>
    <row r="56" spans="1:10">
      <c r="A56" s="42" t="s">
        <v>145</v>
      </c>
      <c r="B56" s="42" t="s">
        <v>146</v>
      </c>
      <c r="C56" s="122"/>
      <c r="D56" s="41" t="s">
        <v>124</v>
      </c>
      <c r="E56" s="49">
        <v>13000</v>
      </c>
      <c r="F56" s="124"/>
      <c r="G56" s="46">
        <f t="shared" si="21"/>
        <v>13000</v>
      </c>
      <c r="H56" s="43">
        <f t="shared" si="22"/>
        <v>0</v>
      </c>
      <c r="I56" s="126">
        <v>0</v>
      </c>
      <c r="J56" s="148">
        <f t="shared" si="23"/>
        <v>0</v>
      </c>
    </row>
    <row r="57" spans="1:10">
      <c r="A57" s="42" t="s">
        <v>147</v>
      </c>
      <c r="B57" s="42"/>
      <c r="C57" s="122"/>
      <c r="D57" s="41" t="s">
        <v>124</v>
      </c>
      <c r="E57" s="49">
        <v>9400</v>
      </c>
      <c r="F57" s="124"/>
      <c r="G57" s="46">
        <f t="shared" si="21"/>
        <v>9400</v>
      </c>
      <c r="H57" s="43">
        <f t="shared" si="22"/>
        <v>0</v>
      </c>
      <c r="I57" s="126">
        <v>0</v>
      </c>
      <c r="J57" s="148">
        <f t="shared" si="23"/>
        <v>0</v>
      </c>
    </row>
    <row r="58" spans="1:10">
      <c r="A58" s="120"/>
      <c r="B58" s="120"/>
      <c r="C58" s="122"/>
      <c r="D58" s="129"/>
      <c r="E58" s="44"/>
      <c r="F58" s="124"/>
      <c r="G58" s="46">
        <f t="shared" si="21"/>
        <v>0</v>
      </c>
      <c r="H58" s="43">
        <f t="shared" si="22"/>
        <v>0</v>
      </c>
      <c r="I58" s="126">
        <v>0</v>
      </c>
      <c r="J58" s="148">
        <f t="shared" si="23"/>
        <v>0</v>
      </c>
    </row>
    <row r="59" spans="1:10">
      <c r="A59" s="121"/>
      <c r="B59" s="121"/>
      <c r="C59" s="123"/>
      <c r="D59" s="123"/>
      <c r="E59" s="37"/>
      <c r="F59" s="125"/>
      <c r="G59" s="47">
        <f t="shared" si="21"/>
        <v>0</v>
      </c>
      <c r="H59" s="48">
        <f t="shared" si="22"/>
        <v>0</v>
      </c>
      <c r="I59" s="127">
        <v>0</v>
      </c>
      <c r="J59" s="150">
        <f t="shared" si="23"/>
        <v>0</v>
      </c>
    </row>
    <row r="61" spans="1:10">
      <c r="A61" s="5" t="s">
        <v>148</v>
      </c>
    </row>
    <row r="62" spans="1:10" ht="26.4">
      <c r="A62" s="31" t="s">
        <v>113</v>
      </c>
      <c r="B62" s="31" t="s">
        <v>114</v>
      </c>
      <c r="C62" s="30" t="s">
        <v>115</v>
      </c>
      <c r="D62" s="30" t="s">
        <v>116</v>
      </c>
      <c r="E62" s="30" t="s">
        <v>117</v>
      </c>
      <c r="F62" s="32" t="s">
        <v>118</v>
      </c>
      <c r="G62" s="30" t="s">
        <v>119</v>
      </c>
      <c r="H62" s="30" t="s">
        <v>120</v>
      </c>
      <c r="I62" s="30" t="s">
        <v>121</v>
      </c>
      <c r="J62" s="147" t="s">
        <v>122</v>
      </c>
    </row>
    <row r="63" spans="1:10">
      <c r="A63" s="42" t="s">
        <v>156</v>
      </c>
      <c r="B63" s="42" t="s">
        <v>157</v>
      </c>
      <c r="C63" s="122"/>
      <c r="D63" s="41" t="s">
        <v>150</v>
      </c>
      <c r="E63" s="49">
        <v>1000</v>
      </c>
      <c r="F63" s="124"/>
      <c r="G63" s="46">
        <f t="shared" ref="G63:G68" si="24">IF(F63="",E63,F63)</f>
        <v>1000</v>
      </c>
      <c r="H63" s="43">
        <f t="shared" ref="H63:H67" si="25">ROUNDDOWN(C63*G63,0)</f>
        <v>0</v>
      </c>
      <c r="I63" s="126">
        <v>0</v>
      </c>
      <c r="J63" s="148">
        <f t="shared" ref="J63:J67" si="26">H63+I63</f>
        <v>0</v>
      </c>
    </row>
    <row r="64" spans="1:10">
      <c r="A64" s="42" t="s">
        <v>149</v>
      </c>
      <c r="B64" s="42" t="s">
        <v>157</v>
      </c>
      <c r="C64" s="122"/>
      <c r="D64" s="41" t="s">
        <v>150</v>
      </c>
      <c r="E64" s="49">
        <v>500</v>
      </c>
      <c r="F64" s="124"/>
      <c r="G64" s="46">
        <f t="shared" si="24"/>
        <v>500</v>
      </c>
      <c r="H64" s="43">
        <f t="shared" si="25"/>
        <v>0</v>
      </c>
      <c r="I64" s="126">
        <v>0</v>
      </c>
      <c r="J64" s="148">
        <f t="shared" si="26"/>
        <v>0</v>
      </c>
    </row>
    <row r="65" spans="1:10">
      <c r="A65" s="42" t="s">
        <v>158</v>
      </c>
      <c r="B65" s="42" t="s">
        <v>157</v>
      </c>
      <c r="C65" s="122"/>
      <c r="D65" s="41" t="s">
        <v>150</v>
      </c>
      <c r="E65" s="49">
        <v>2000</v>
      </c>
      <c r="F65" s="124"/>
      <c r="G65" s="46">
        <f t="shared" si="24"/>
        <v>2000</v>
      </c>
      <c r="H65" s="43">
        <f t="shared" si="25"/>
        <v>0</v>
      </c>
      <c r="I65" s="126">
        <v>0</v>
      </c>
      <c r="J65" s="148">
        <f t="shared" si="26"/>
        <v>0</v>
      </c>
    </row>
    <row r="66" spans="1:10">
      <c r="A66" s="120"/>
      <c r="B66" s="120"/>
      <c r="C66" s="122"/>
      <c r="D66" s="129"/>
      <c r="E66" s="44"/>
      <c r="F66" s="124"/>
      <c r="G66" s="46">
        <f t="shared" si="24"/>
        <v>0</v>
      </c>
      <c r="H66" s="43">
        <f t="shared" si="25"/>
        <v>0</v>
      </c>
      <c r="I66" s="126">
        <v>0</v>
      </c>
      <c r="J66" s="148">
        <f t="shared" si="26"/>
        <v>0</v>
      </c>
    </row>
    <row r="67" spans="1:10">
      <c r="A67" s="128"/>
      <c r="B67" s="128"/>
      <c r="C67" s="122"/>
      <c r="D67" s="122"/>
      <c r="E67" s="44"/>
      <c r="F67" s="124"/>
      <c r="G67" s="46">
        <f t="shared" si="24"/>
        <v>0</v>
      </c>
      <c r="H67" s="43">
        <f t="shared" si="25"/>
        <v>0</v>
      </c>
      <c r="I67" s="126">
        <v>0</v>
      </c>
      <c r="J67" s="148">
        <f t="shared" si="26"/>
        <v>0</v>
      </c>
    </row>
    <row r="68" spans="1:10">
      <c r="A68" s="121"/>
      <c r="B68" s="121"/>
      <c r="C68" s="123"/>
      <c r="D68" s="123"/>
      <c r="E68" s="45"/>
      <c r="F68" s="125"/>
      <c r="G68" s="47">
        <f t="shared" si="24"/>
        <v>0</v>
      </c>
      <c r="H68" s="48">
        <f>ROUNDDOWN(C68*G68,0)</f>
        <v>0</v>
      </c>
      <c r="I68" s="127">
        <v>0</v>
      </c>
      <c r="J68" s="149">
        <f>H68+I68</f>
        <v>0</v>
      </c>
    </row>
    <row r="70" spans="1:10">
      <c r="A70" s="5" t="s">
        <v>151</v>
      </c>
    </row>
    <row r="71" spans="1:10" ht="26.4">
      <c r="A71" s="31" t="s">
        <v>113</v>
      </c>
      <c r="B71" s="31" t="s">
        <v>114</v>
      </c>
      <c r="C71" s="30" t="s">
        <v>115</v>
      </c>
      <c r="D71" s="30" t="s">
        <v>116</v>
      </c>
      <c r="E71" s="30" t="s">
        <v>117</v>
      </c>
      <c r="F71" s="32" t="s">
        <v>118</v>
      </c>
      <c r="G71" s="30" t="s">
        <v>119</v>
      </c>
      <c r="H71" s="30" t="s">
        <v>120</v>
      </c>
      <c r="I71" s="30" t="s">
        <v>121</v>
      </c>
      <c r="J71" s="147" t="s">
        <v>122</v>
      </c>
    </row>
    <row r="72" spans="1:10">
      <c r="A72" s="120"/>
      <c r="B72" s="120"/>
      <c r="C72" s="122"/>
      <c r="D72" s="129"/>
      <c r="E72" s="44"/>
      <c r="F72" s="124"/>
      <c r="G72" s="46">
        <f t="shared" ref="G72:G74" si="27">IF(F72="",E72,F72)</f>
        <v>0</v>
      </c>
      <c r="H72" s="43">
        <f>ROUNDDOWN(C72*G72,0)</f>
        <v>0</v>
      </c>
      <c r="I72" s="126">
        <v>0</v>
      </c>
      <c r="J72" s="148">
        <f>H72+I72</f>
        <v>0</v>
      </c>
    </row>
    <row r="73" spans="1:10">
      <c r="A73" s="120"/>
      <c r="B73" s="120"/>
      <c r="C73" s="122"/>
      <c r="D73" s="129"/>
      <c r="E73" s="44"/>
      <c r="F73" s="124"/>
      <c r="G73" s="46">
        <f t="shared" si="27"/>
        <v>0</v>
      </c>
      <c r="H73" s="43">
        <f>ROUNDDOWN(C73*G73,0)</f>
        <v>0</v>
      </c>
      <c r="I73" s="126">
        <v>0</v>
      </c>
      <c r="J73" s="148">
        <f>H73+I73</f>
        <v>0</v>
      </c>
    </row>
    <row r="74" spans="1:10">
      <c r="A74" s="121"/>
      <c r="B74" s="121"/>
      <c r="C74" s="123"/>
      <c r="D74" s="123"/>
      <c r="E74" s="45"/>
      <c r="F74" s="125"/>
      <c r="G74" s="47">
        <f t="shared" si="27"/>
        <v>0</v>
      </c>
      <c r="H74" s="48">
        <f>ROUNDDOWN(C74*G74,0)</f>
        <v>0</v>
      </c>
      <c r="I74" s="127">
        <v>0</v>
      </c>
      <c r="J74" s="149">
        <f>H74+I74</f>
        <v>0</v>
      </c>
    </row>
    <row r="76" spans="1:10">
      <c r="A76" s="15" t="s">
        <v>258</v>
      </c>
    </row>
    <row r="77" spans="1:10" ht="26.4">
      <c r="A77" s="31" t="s">
        <v>113</v>
      </c>
      <c r="B77" s="31" t="s">
        <v>114</v>
      </c>
      <c r="C77" s="30" t="s">
        <v>115</v>
      </c>
      <c r="D77" s="30" t="s">
        <v>116</v>
      </c>
      <c r="E77" s="30" t="s">
        <v>117</v>
      </c>
      <c r="F77" s="32" t="s">
        <v>118</v>
      </c>
      <c r="G77" s="30" t="s">
        <v>119</v>
      </c>
      <c r="H77" s="30" t="s">
        <v>120</v>
      </c>
      <c r="I77" s="30" t="s">
        <v>121</v>
      </c>
      <c r="J77" s="147" t="s">
        <v>122</v>
      </c>
    </row>
    <row r="78" spans="1:10">
      <c r="A78" s="120"/>
      <c r="B78" s="120"/>
      <c r="C78" s="122"/>
      <c r="D78" s="129"/>
      <c r="E78" s="44"/>
      <c r="F78" s="124"/>
      <c r="G78" s="46">
        <f t="shared" ref="G78:G80" si="28">IF(F78="",E78,F78)</f>
        <v>0</v>
      </c>
      <c r="H78" s="43">
        <f>ROUNDDOWN(C78*G78,0)</f>
        <v>0</v>
      </c>
      <c r="I78" s="126">
        <v>0</v>
      </c>
      <c r="J78" s="148">
        <f>H78+I78</f>
        <v>0</v>
      </c>
    </row>
    <row r="79" spans="1:10">
      <c r="A79" s="120"/>
      <c r="B79" s="120"/>
      <c r="C79" s="122"/>
      <c r="D79" s="129"/>
      <c r="E79" s="44"/>
      <c r="F79" s="124"/>
      <c r="G79" s="46">
        <f t="shared" si="28"/>
        <v>0</v>
      </c>
      <c r="H79" s="43">
        <f>ROUNDDOWN(C79*G79,0)</f>
        <v>0</v>
      </c>
      <c r="I79" s="126">
        <v>0</v>
      </c>
      <c r="J79" s="148">
        <f>H79+I79</f>
        <v>0</v>
      </c>
    </row>
    <row r="80" spans="1:10">
      <c r="A80" s="121"/>
      <c r="B80" s="121"/>
      <c r="C80" s="123"/>
      <c r="D80" s="123"/>
      <c r="E80" s="45"/>
      <c r="F80" s="125"/>
      <c r="G80" s="47">
        <f t="shared" si="28"/>
        <v>0</v>
      </c>
      <c r="H80" s="48">
        <f>ROUNDDOWN(C80*G80,0)</f>
        <v>0</v>
      </c>
      <c r="I80" s="127">
        <v>0</v>
      </c>
      <c r="J80" s="149">
        <f>H80+I80</f>
        <v>0</v>
      </c>
    </row>
  </sheetData>
  <phoneticPr fontId="34"/>
  <pageMargins left="0.78740157480314965" right="0.59055118110236227" top="0.59055118110236227" bottom="0.39370078740157483" header="0.31496062992125984" footer="0.31496062992125984"/>
  <pageSetup paperSize="9" scale="7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election activeCell="C12" sqref="C12"/>
    </sheetView>
  </sheetViews>
  <sheetFormatPr defaultColWidth="20.6640625" defaultRowHeight="12"/>
  <cols>
    <col min="1" max="1" width="27.21875" style="57" customWidth="1"/>
    <col min="2" max="16384" width="20.6640625" style="57"/>
  </cols>
  <sheetData>
    <row r="1" spans="1:1">
      <c r="A1" s="57" t="s">
        <v>205</v>
      </c>
    </row>
    <row r="3" spans="1:1">
      <c r="A3" s="57" t="s">
        <v>206</v>
      </c>
    </row>
    <row r="4" spans="1:1">
      <c r="A4" s="57" t="s">
        <v>207</v>
      </c>
    </row>
    <row r="5" spans="1:1">
      <c r="A5" s="57" t="s">
        <v>208</v>
      </c>
    </row>
    <row r="6" spans="1:1">
      <c r="A6" s="57" t="s">
        <v>209</v>
      </c>
    </row>
  </sheetData>
  <phoneticPr fontId="3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1185</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18</vt:i4>
      </vt:variant>
    </vt:vector>
  </HeadingPairs>
  <TitlesOfParts>
    <vt:vector size="27" baseType="lpstr">
      <vt:lpstr>様式第５号</vt:lpstr>
      <vt:lpstr>様式第６号（県民提案型）１事業概要 </vt:lpstr>
      <vt:lpstr>様式第６号（県民提案型）２事業概要別表 </vt:lpstr>
      <vt:lpstr>様式第6号（県民提案型）３事業個別計画表 </vt:lpstr>
      <vt:lpstr>様式第６号（県民提案型）４事業個別収支内訳 </vt:lpstr>
      <vt:lpstr>様式第６号（県民提案型）５応募団体概要書</vt:lpstr>
      <vt:lpstr>様式第７号（チェックシート）</vt:lpstr>
      <vt:lpstr>（参考）積算内訳表</vt:lpstr>
      <vt:lpstr>Sheet1</vt:lpstr>
      <vt:lpstr>'（参考）積算内訳表'!Print_Area</vt:lpstr>
      <vt:lpstr>様式第５号!Print_Area</vt:lpstr>
      <vt:lpstr>'様式第６号（県民提案型）１事業概要 '!Print_Area</vt:lpstr>
      <vt:lpstr>'様式第６号（県民提案型）２事業概要別表 '!Print_Area</vt:lpstr>
      <vt:lpstr>'様式第6号（県民提案型）３事業個別計画表 '!Print_Area</vt:lpstr>
      <vt:lpstr>'様式第６号（県民提案型）４事業個別収支内訳 '!Print_Area</vt:lpstr>
      <vt:lpstr>'様式第６号（県民提案型）５応募団体概要書'!Print_Area</vt:lpstr>
      <vt:lpstr>'様式第７号（チェックシート）'!Print_Area</vt:lpstr>
      <vt:lpstr>委託料</vt:lpstr>
      <vt:lpstr>印刷代</vt:lpstr>
      <vt:lpstr>使用料</vt:lpstr>
      <vt:lpstr>資材費</vt:lpstr>
      <vt:lpstr>消耗品費</vt:lpstr>
      <vt:lpstr>燃料費</vt:lpstr>
      <vt:lpstr>負担金</vt:lpstr>
      <vt:lpstr>報償費</vt:lpstr>
      <vt:lpstr>役務費</vt:lpstr>
      <vt:lpstr>旅費</vt:lpstr>
    </vt:vector>
  </TitlesOfParts>
  <Company>山形県庁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kazue</dc:creator>
  <cp:lastModifiedBy>Windows ユーザー</cp:lastModifiedBy>
  <cp:revision>2</cp:revision>
  <cp:lastPrinted>2024-12-19T04:40:20Z</cp:lastPrinted>
  <dcterms:created xsi:type="dcterms:W3CDTF">2022-12-07T07:12:00Z</dcterms:created>
  <dcterms:modified xsi:type="dcterms:W3CDTF">2024-12-19T04:58:13Z</dcterms:modified>
</cp:coreProperties>
</file>