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75" windowWidth="20520" windowHeight="3435" tabRatio="759" activeTab="0"/>
  </bookViews>
  <sheets>
    <sheet name="① チェックリスト（R04改訂）" sheetId="1" r:id="rId1"/>
    <sheet name="①-2 訂正部赤字（R03改訂）" sheetId="2" r:id="rId2"/>
    <sheet name="①-3 旧チェックリスト（R03改訂）" sheetId="3" r:id="rId3"/>
    <sheet name="②確認要領（H24改訂）" sheetId="4" r:id="rId4"/>
    <sheet name="③記入例（H25改訂）" sheetId="5" r:id="rId5"/>
  </sheets>
  <definedNames>
    <definedName name="_xlnm.Print_Area" localSheetId="0">'① チェックリスト（R04改訂）'!$A$1:$BC$211</definedName>
    <definedName name="_xlnm.Print_Area" localSheetId="1">'①-2 訂正部赤字（R03改訂）'!$A$1:$BC$211</definedName>
    <definedName name="_xlnm.Print_Area" localSheetId="2">'①-3 旧チェックリスト（R03改訂）'!$A$1:$BC$211</definedName>
    <definedName name="_xlnm.Print_Area" localSheetId="4">'③記入例（H25改訂）'!$A$1:$BC$210</definedName>
  </definedNames>
  <calcPr fullCalcOnLoad="1"/>
</workbook>
</file>

<file path=xl/sharedStrings.xml><?xml version="1.0" encoding="utf-8"?>
<sst xmlns="http://schemas.openxmlformats.org/spreadsheetml/2006/main" count="1774" uniqueCount="472">
  <si>
    <t>等級</t>
  </si>
  <si>
    <t>年</t>
  </si>
  <si>
    <t>再築補償率</t>
  </si>
  <si>
    <t>建築年月日</t>
  </si>
  <si>
    <t>認定等級・標準耐用年数</t>
  </si>
  <si>
    <t>構造</t>
  </si>
  <si>
    <t>一般ラーメン構造</t>
  </si>
  <si>
    <t>壁構造</t>
  </si>
  <si>
    <t>壁構造打ち放し</t>
  </si>
  <si>
    <t>（打ち放しの場合）</t>
  </si>
  <si>
    <t>軽量鉄骨主体</t>
  </si>
  <si>
    <t>基礎伏図</t>
  </si>
  <si>
    <t>柱・梁・床伏図</t>
  </si>
  <si>
    <t>角型(コラム)鋼主体</t>
  </si>
  <si>
    <t>ラーメン構造打ち放し</t>
  </si>
  <si>
    <t>仕上げの有無・種類</t>
  </si>
  <si>
    <t>独立基礎</t>
  </si>
  <si>
    <t>布基礎</t>
  </si>
  <si>
    <t>有</t>
  </si>
  <si>
    <t>月</t>
  </si>
  <si>
    <t>用途</t>
  </si>
  <si>
    <t>移転工程表の有無</t>
  </si>
  <si>
    <t>鉄筋コンクリート造、鉄骨鉄筋コンクリート造</t>
  </si>
  <si>
    <t>工場及び倉庫（一般的なもの）、市場その他これらに類するもの</t>
  </si>
  <si>
    <t>旅館、ホテル、百貨店、劇場、飲食店その他これに類するもの</t>
  </si>
  <si>
    <t>事務所、住宅、アパート店舗、病院、学校その他これに類するもの</t>
  </si>
  <si>
    <t>れんが造、コンクリートブロック造、石造</t>
  </si>
  <si>
    <t>３５年</t>
  </si>
  <si>
    <t>４０年</t>
  </si>
  <si>
    <t>６５年</t>
  </si>
  <si>
    <t>８０年</t>
  </si>
  <si>
    <t>９０年</t>
  </si>
  <si>
    <t>６０年</t>
  </si>
  <si>
    <t>７０年</t>
  </si>
  <si>
    <t>５５年</t>
  </si>
  <si>
    <t>５０年</t>
  </si>
  <si>
    <t>３０年</t>
  </si>
  <si>
    <t>４５年</t>
  </si>
  <si>
    <t>高さ(Ｈ)</t>
  </si>
  <si>
    <t>幅(Ｂ)</t>
  </si>
  <si>
    <t>鉄骨造（肉厚９mm以上、主としてＨ型構造）</t>
  </si>
  <si>
    <t>鉄骨造（肉厚９mm～４mm）</t>
  </si>
  <si>
    <t>鉄骨造（肉厚４mm以下）、軽量鉄骨造</t>
  </si>
  <si>
    <t>建物の構造</t>
  </si>
  <si>
    <t>建物の用途</t>
  </si>
  <si>
    <t>（３等級）</t>
  </si>
  <si>
    <t>（11等級）</t>
  </si>
  <si>
    <t>（２等級）</t>
  </si>
  <si>
    <t>（１等級）</t>
  </si>
  <si>
    <t>（４等級）</t>
  </si>
  <si>
    <t>（９等級）</t>
  </si>
  <si>
    <t>（７等級）</t>
  </si>
  <si>
    <t>（６等級）</t>
  </si>
  <si>
    <t>（８等級）</t>
  </si>
  <si>
    <t>（５等級）</t>
  </si>
  <si>
    <t>（10等級）</t>
  </si>
  <si>
    <t>工場及び倉庫（塩素、塩酸、硝酸等の腐食性を有する液体又は気体を使用しているもの）</t>
  </si>
  <si>
    <t>重量</t>
  </si>
  <si>
    <t>経過</t>
  </si>
  <si>
    <t>耐用</t>
  </si>
  <si>
    <t>細目　基礎　く体</t>
  </si>
  <si>
    <t>細目　型枠　鉄筋</t>
  </si>
  <si>
    <t>細目　上部　く体　鉄骨</t>
  </si>
  <si>
    <t>要チェック図面・積算部分</t>
  </si>
  <si>
    <t>　用語の説明</t>
  </si>
  <si>
    <t>建築面積</t>
  </si>
  <si>
    <t>特記仕様チェックリスト確認要領</t>
  </si>
  <si>
    <t>非木造建物調査算定に係る</t>
  </si>
  <si>
    <t>非木造建物調査算定に係る特記仕様チェックリスト</t>
  </si>
  <si>
    <t>細則別表２</t>
  </si>
  <si>
    <t>細則別表第３　等級別標準耐用年数</t>
  </si>
  <si>
    <t>◎基礎の種類</t>
  </si>
  <si>
    <t>◎ＲＣ造りの場合</t>
  </si>
  <si>
    <t>◎鉄骨造りの場合</t>
  </si>
  <si>
    <t>認定移転工法・根拠</t>
  </si>
  <si>
    <t>根拠</t>
  </si>
  <si>
    <t>断面積</t>
  </si>
  <si>
    <t>Ｈ形鋼（JIS　G3192)</t>
  </si>
  <si>
    <t>標準断面寸法</t>
  </si>
  <si>
    <t>単位重量</t>
  </si>
  <si>
    <t>無</t>
  </si>
  <si>
    <t>㎜</t>
  </si>
  <si>
    <t>㎏/m</t>
  </si>
  <si>
    <t>年利率＝</t>
  </si>
  <si>
    <t>◎別紙「H形鋼JIS規格寸法表」に該当</t>
  </si>
  <si>
    <t>Ｈ形鋼主体</t>
  </si>
  <si>
    <t>６　「等級」認定の根拠となった主要構造部の写真が添付されているか、必ず確認を行うこと。</t>
  </si>
  <si>
    <t>Ｈ形鋼　ＪＩＳ規格寸法表</t>
  </si>
  <si>
    <t>鉄骨構造において「ビルドＨ主体」と認定されている</t>
  </si>
  <si>
    <t>該当あり</t>
  </si>
  <si>
    <t>該当なし</t>
  </si>
  <si>
    <t>添付なし</t>
  </si>
  <si>
    <t>添付あり</t>
  </si>
  <si>
    <t>「ビルドＨ鋼」と認定された主要構造部の寸法確認</t>
  </si>
  <si>
    <t>「Ｈ形鋼ＪＩＳ規格寸法表」と照合</t>
  </si>
  <si>
    <t>鉄骨区分（「ビルドＨ主体」）認定に係る判定フロー図</t>
  </si>
  <si>
    <t>（</t>
  </si>
  <si>
    <t>）</t>
  </si>
  <si>
    <t>※従前建物における「ビルドＨ鋼」使用を示す根拠資料</t>
  </si>
  <si>
    <t>「ビルドＨ鋼」使用</t>
  </si>
  <si>
    <t>ビルドＨ鋼とは、３枚の鋼板を溶接し、Ｈ形鋼としたもの。</t>
  </si>
  <si>
    <t>市販のＨ形鋼と比べ高額となるが、寸法や鋼材肉厚の自由度が高く、市販品（規格品）以外の寸法・</t>
  </si>
  <si>
    <t>規格の鉄骨材が必要となる際に使用される。</t>
  </si>
  <si>
    <t>現場建方</t>
  </si>
  <si>
    <t>鋼材費・〔材料費のみ〕</t>
  </si>
  <si>
    <t>工場加工・組立</t>
  </si>
  <si>
    <t>（肉厚9㎜以上・10ｔ未満）</t>
  </si>
  <si>
    <t>→</t>
  </si>
  <si>
    <t>「ビルドＨ主体」と認定した当該算定を採用</t>
  </si>
  <si>
    <t>「ビルドＨ鋼」使用について再確認</t>
  </si>
  <si>
    <t>「市販Ｈ形鋼」等使用</t>
  </si>
  <si>
    <t>平成</t>
  </si>
  <si>
    <t>適用単価</t>
  </si>
  <si>
    <t>鉄骨工事補償単価比較（参考：平成21年度単価）</t>
  </si>
  <si>
    <t>（当該補償契約に係る一発注総量</t>
  </si>
  <si>
    <t>９　鉄骨重量の欄には、当該算定の対象となった建物１棟毎の数量を記載すること。</t>
  </si>
  <si>
    <t>(各棟毎に作成のこと)</t>
  </si>
  <si>
    <t>㎡</t>
  </si>
  <si>
    <t>ｔ</t>
  </si>
  <si>
    <t>t)</t>
  </si>
  <si>
    <t>％</t>
  </si>
  <si>
    <t>Ｈ×Ｂ</t>
  </si>
  <si>
    <t>t1</t>
  </si>
  <si>
    <t>t2</t>
  </si>
  <si>
    <t>R1</t>
  </si>
  <si>
    <t>㎝２</t>
  </si>
  <si>
    <t>100×50</t>
  </si>
  <si>
    <t>390×300</t>
  </si>
  <si>
    <t>100×100</t>
  </si>
  <si>
    <t>125×60</t>
  </si>
  <si>
    <t>125×125</t>
  </si>
  <si>
    <t>400×400</t>
  </si>
  <si>
    <t>150×75</t>
  </si>
  <si>
    <t>148×100</t>
  </si>
  <si>
    <t>414×405</t>
  </si>
  <si>
    <t>150×150</t>
  </si>
  <si>
    <t>428×407</t>
  </si>
  <si>
    <t>175×90</t>
  </si>
  <si>
    <t>458×417</t>
  </si>
  <si>
    <t>175×175</t>
  </si>
  <si>
    <t>498×432</t>
  </si>
  <si>
    <t>198×99</t>
  </si>
  <si>
    <t>446×199</t>
  </si>
  <si>
    <t>200×100</t>
  </si>
  <si>
    <t>450×200</t>
  </si>
  <si>
    <t>194×150</t>
  </si>
  <si>
    <t>440×300</t>
  </si>
  <si>
    <t>200×200</t>
  </si>
  <si>
    <t>496×199</t>
  </si>
  <si>
    <t>500×200</t>
  </si>
  <si>
    <t>248×124</t>
  </si>
  <si>
    <t>250×125</t>
  </si>
  <si>
    <t>482×300</t>
  </si>
  <si>
    <t>244×175</t>
  </si>
  <si>
    <t>488×300</t>
  </si>
  <si>
    <t>596×199</t>
  </si>
  <si>
    <t>600×200</t>
  </si>
  <si>
    <t>298×149</t>
  </si>
  <si>
    <t>300×150</t>
  </si>
  <si>
    <t>582×300</t>
  </si>
  <si>
    <t>294×200</t>
  </si>
  <si>
    <t>588×300</t>
  </si>
  <si>
    <t>300×300</t>
  </si>
  <si>
    <t>692×300</t>
  </si>
  <si>
    <t>700×300</t>
  </si>
  <si>
    <t>346×174</t>
  </si>
  <si>
    <t>792×300</t>
  </si>
  <si>
    <t>350×175</t>
  </si>
  <si>
    <t>800×300</t>
  </si>
  <si>
    <t>340×250</t>
  </si>
  <si>
    <t>890×299</t>
  </si>
  <si>
    <t>900×300</t>
  </si>
  <si>
    <t>350×350</t>
  </si>
  <si>
    <t>912×302</t>
  </si>
  <si>
    <t>396×199</t>
  </si>
  <si>
    <t>400×200</t>
  </si>
  <si>
    <t>年経過（</t>
  </si>
  <si>
    <t>ウェブ肉厚(t1)</t>
  </si>
  <si>
    <t>フランジ肉厚(t2）</t>
  </si>
  <si>
    <t>平成</t>
  </si>
  <si>
    <t>□</t>
  </si>
  <si>
    <t>登記情報</t>
  </si>
  <si>
    <t>所有者聞き取り</t>
  </si>
  <si>
    <t>有</t>
  </si>
  <si>
    <t>※</t>
  </si>
  <si>
    <r>
      <t>なお、</t>
    </r>
    <r>
      <rPr>
        <sz val="10"/>
        <color indexed="10"/>
        <rFont val="ＭＳ Ｐゴシック"/>
        <family val="3"/>
      </rPr>
      <t>市販のＨ形鋼を溶接・加工した程度では「ビルドＨ鋼」とは認定できない。</t>
    </r>
  </si>
  <si>
    <t>正しい鋼材区分で認定する（算定のやり直し）</t>
  </si>
  <si>
    <t>聞き取り調査の記録（いつ、だれが、だれに）</t>
  </si>
  <si>
    <t>「ビルドＨ鋼」使用を示す施工図・指示書等</t>
  </si>
  <si>
    <t>建築時の「ビルドＨ鋼」に係る発注書等</t>
  </si>
  <si>
    <t>その他、「ビルドＨ鋼」使用を示す資料等</t>
  </si>
  <si>
    <t>「ビルドＨ主体」と認定する根拠となっ　　　　た主要構造部の写真の添付</t>
  </si>
  <si>
    <t>補償対象建物の設計業者・施工業者等へ　　　の「ビルド鋼」使用に係る確認の記録</t>
  </si>
  <si>
    <t>認定不可</t>
  </si>
  <si>
    <t>※必ず添付のこと</t>
  </si>
  <si>
    <t>　添付できない場合は</t>
  </si>
  <si>
    <t>　その理由を明記する</t>
  </si>
  <si>
    <t>　こと。</t>
  </si>
  <si>
    <r>
      <t>　※　ビルドＨ鋼</t>
    </r>
    <r>
      <rPr>
        <sz val="10"/>
        <color indexed="8"/>
        <rFont val="ＭＳ 明朝"/>
        <family val="1"/>
      </rPr>
      <t>とは、３枚の鋼材を溶接し、Ｈ形鋼としたもの。</t>
    </r>
  </si>
  <si>
    <t>１　本要領は、非木造建物の調査、補償金額の算定事務委託に際して、算定上誤りやすく、かつ補償金額の</t>
  </si>
  <si>
    <t>　変動が大きい項目について、受託業者に対し特記仕様としてチェックリストの作成、提出を指示し、検収</t>
  </si>
  <si>
    <t>２　発注者は、受託業者に対して、非木造建物調査算定に係る特記仕様チェックリスト（別記様式）を作成</t>
  </si>
  <si>
    <t>　させ、成果品検収の際に成果品とともに提出させるものとする。</t>
  </si>
  <si>
    <t>　クし、その採用理由を聞き取りの上、成果品記載内容の確認を行うこと。</t>
  </si>
  <si>
    <t>４　その他、特にアパート、マンションの集合住宅等にあっては、衛生器具、給・排水設備の数量が大きい</t>
  </si>
  <si>
    <t>　ことから、選択する単価により補償額が大きく変動するため、上記３同様、その採用理由を聞き取りの上、</t>
  </si>
  <si>
    <t>　記載内容の確認を行うこと。</t>
  </si>
  <si>
    <t>７　「Ｈ形鋼主体」として算定が行われている場合は、別紙３「Ｈ形鋼　ＪＩＳ規格寸法表」によりその規</t>
  </si>
  <si>
    <t>　格を確認するとともに、該当する規格の「t1」の欄に○印を付すこと。</t>
  </si>
  <si>
    <t>８　鉄骨構造が「ビルドＨ主体」として算定が行われている場合は、別紙１「鉄骨区分（「ビルドＨ主体」）</t>
  </si>
  <si>
    <t>　認定に係る判定フロー図」による確認を必ず行うこと。</t>
  </si>
  <si>
    <t>　　また、「（当該補償契約に係る一発注総量）」欄には、非木造建物が複数棟ある場合で、補償工程上</t>
  </si>
  <si>
    <t>　“一発注”とする数量を記載すること。</t>
  </si>
  <si>
    <t>　※　補償金算定標準書〔２〕単価編（東北地区用地対策連絡会）「１－３　建物補償標準単価を使用する</t>
  </si>
  <si>
    <t>　　際の留意事項について」鉄骨工事欄参照のこと。</t>
  </si>
  <si>
    <r>
      <t>　※　ラーメン構造</t>
    </r>
    <r>
      <rPr>
        <sz val="10"/>
        <color indexed="8"/>
        <rFont val="ＭＳ 明朝"/>
        <family val="1"/>
      </rPr>
      <t>とは、柱と梁との立方体で支えられている建物で、一般的に行われている工法である。</t>
    </r>
  </si>
  <si>
    <r>
      <t>　※　壁構造</t>
    </r>
    <r>
      <rPr>
        <sz val="10"/>
        <color indexed="8"/>
        <rFont val="ＭＳ 明朝"/>
        <family val="1"/>
      </rPr>
      <t>とは、柱や梁がなく、壁により支えられている構造で、５階建て位までの低層の建物に多く採</t>
    </r>
  </si>
  <si>
    <t>　　用されている工法である。</t>
  </si>
  <si>
    <r>
      <t>　※　打ち放し</t>
    </r>
    <r>
      <rPr>
        <sz val="10"/>
        <color indexed="8"/>
        <rFont val="ＭＳ 明朝"/>
        <family val="1"/>
      </rPr>
      <t>とは、壁の仕上げを省く目的で行うものであるが、型枠の高い精度が要求されるため、型枠</t>
    </r>
  </si>
  <si>
    <t>　　自体は高額となる。</t>
  </si>
  <si>
    <t>　　　市販のＨ形鋼と比べ高額となるが、寸法や鋼材肉厚の自由度が高く、市販品（規格品）以外の寸法・</t>
  </si>
  <si>
    <t>　　規格の鉄骨材が必要となる際に使用される。</t>
  </si>
  <si>
    <r>
      <t>　※　角型（コラム）鋼</t>
    </r>
    <r>
      <rPr>
        <sz val="10"/>
        <color indexed="8"/>
        <rFont val="ＭＳ 明朝"/>
        <family val="1"/>
      </rPr>
      <t>とは、鋼板を角型に整形したもので、用途により数種類にわかれ、積算の際は、別</t>
    </r>
  </si>
  <si>
    <t>　　算が必要となる。</t>
  </si>
  <si>
    <t>建物名称・所在</t>
  </si>
  <si>
    <t>所有者氏名（名称）・住所</t>
  </si>
  <si>
    <t>建物構造・用途</t>
  </si>
  <si>
    <t>造り</t>
  </si>
  <si>
    <t>延床面積</t>
  </si>
  <si>
    <t>敷地面積</t>
  </si>
  <si>
    <t>取得面積</t>
  </si>
  <si>
    <t>認定移転先地・根拠</t>
  </si>
  <si>
    <t>従前敷地状況</t>
  </si>
  <si>
    <t>延床面積・建築面積（従前建物）</t>
  </si>
  <si>
    <t>延床面積・建築面積（照応建物）※</t>
  </si>
  <si>
    <t>ビルドＨ鋼主体（判定フローへ）</t>
  </si>
  <si>
    <t>(Ｈ)</t>
  </si>
  <si>
    <t>mm</t>
  </si>
  <si>
    <t>自己所有</t>
  </si>
  <si>
    <t>借地</t>
  </si>
  <si>
    <t>用途地域</t>
  </si>
  <si>
    <t>建ぺい率</t>
  </si>
  <si>
    <t>容積率</t>
  </si>
  <si>
    <t>補償金算定時点</t>
  </si>
  <si>
    <t>現在</t>
  </si>
  <si>
    <t>年度単価（補償率：平成</t>
  </si>
  <si>
    <t>年度）</t>
  </si>
  <si>
    <t>根拠となる資料（主要構造部の写真等）の添付</t>
  </si>
  <si>
    <t>既存図等の有無</t>
  </si>
  <si>
    <t>建築確認申請通知書の設計図</t>
  </si>
  <si>
    <t>㊞</t>
  </si>
  <si>
    <t>完成時の竣工図</t>
  </si>
  <si>
    <t>請負契約書の添付設計図</t>
  </si>
  <si>
    <t>◎地中梁・地中杭の有無</t>
  </si>
  <si>
    <t>地中梁</t>
  </si>
  <si>
    <t>地中杭</t>
  </si>
  <si>
    <t>有(補償</t>
  </si>
  <si>
    <t>有）</t>
  </si>
  <si>
    <t>柱</t>
  </si>
  <si>
    <t>梁（</t>
  </si>
  <si>
    <t>床梁</t>
  </si>
  <si>
    <t>屋根梁）</t>
  </si>
  <si>
    <t>その他（</t>
  </si>
  <si>
    <t>寸法　　　　・　　　　　部位</t>
  </si>
  <si>
    <t>◎仕様書で定める写真の添付</t>
  </si>
  <si>
    <t>月経過)※6ヵ月未満切捨て</t>
  </si>
  <si>
    <t>経過年数・再築補償率</t>
  </si>
  <si>
    <t>※　本チェックリストは、特に緊急、重点的に行うべき項目を列記したものであり、本来の検収にあたっての検査項目の</t>
  </si>
  <si>
    <t>　省略、簡素化を図るものではないので、留意すること。</t>
  </si>
  <si>
    <t>建て</t>
  </si>
  <si>
    <t>現在の建物利用状況</t>
  </si>
  <si>
    <t>再築（機能回復）の必要性</t>
  </si>
  <si>
    <t>居住・使用</t>
  </si>
  <si>
    <t>不使用</t>
  </si>
  <si>
    <t>あり</t>
  </si>
  <si>
    <t>なし</t>
  </si>
  <si>
    <t>　　さらに、算定の際に採用した単価について、標準書のコード番号または算定の根拠となった資料をチェッ</t>
  </si>
  <si>
    <t>５　本チェックリストは、特に緊急、重点的に行うべき項目を列記したものであり、本来の検収・精査にあ</t>
  </si>
  <si>
    <t>　たっての検査項目等の省略、簡素化を図るものではないので、留意すること。</t>
  </si>
  <si>
    <t>　及び補償額精査時の補完資料とすることにより、事故防止を図るものである。</t>
  </si>
  <si>
    <t>　の細目と照合し、不整合や記載の誤りがないかを、検収時においては受託者と共に確認するものとする。</t>
  </si>
  <si>
    <t>あり（</t>
  </si>
  <si>
    <t>法令改善の必要性</t>
  </si>
  <si>
    <t>残地</t>
  </si>
  <si>
    <t>構外</t>
  </si>
  <si>
    <t>(各棟毎に作成のこと)</t>
  </si>
  <si>
    <t>㊞</t>
  </si>
  <si>
    <t>㎡</t>
  </si>
  <si>
    <t>㎡</t>
  </si>
  <si>
    <t>％</t>
  </si>
  <si>
    <t>％</t>
  </si>
  <si>
    <t>あり</t>
  </si>
  <si>
    <t>なし</t>
  </si>
  <si>
    <t>あり（</t>
  </si>
  <si>
    <t>）</t>
  </si>
  <si>
    <t>なし</t>
  </si>
  <si>
    <t>平成</t>
  </si>
  <si>
    <t>（</t>
  </si>
  <si>
    <t>）</t>
  </si>
  <si>
    <t>ｔ</t>
  </si>
  <si>
    <t>t)</t>
  </si>
  <si>
    <t>(Ｈ)</t>
  </si>
  <si>
    <t>mm×(Ｂ)</t>
  </si>
  <si>
    <t>mm×(t1)</t>
  </si>
  <si>
    <t>mm×(t2)</t>
  </si>
  <si>
    <t>mm</t>
  </si>
  <si>
    <t>）</t>
  </si>
  <si>
    <t>　こと。</t>
  </si>
  <si>
    <t>（</t>
  </si>
  <si>
    <t>）</t>
  </si>
  <si>
    <t>※</t>
  </si>
  <si>
    <t>Ｈ×Ｂ</t>
  </si>
  <si>
    <t>t1</t>
  </si>
  <si>
    <t>t2</t>
  </si>
  <si>
    <t>R1</t>
  </si>
  <si>
    <t>Ｈ×Ｂ</t>
  </si>
  <si>
    <t>t1</t>
  </si>
  <si>
    <t>t2</t>
  </si>
  <si>
    <t>R1</t>
  </si>
  <si>
    <t>㎜</t>
  </si>
  <si>
    <t>㎝２</t>
  </si>
  <si>
    <t>㎏/m</t>
  </si>
  <si>
    <t>100×50</t>
  </si>
  <si>
    <t>390×300</t>
  </si>
  <si>
    <t>100×100</t>
  </si>
  <si>
    <t>388×402</t>
  </si>
  <si>
    <t>125×60</t>
  </si>
  <si>
    <t>394×398</t>
  </si>
  <si>
    <t>125×125</t>
  </si>
  <si>
    <t>400×400</t>
  </si>
  <si>
    <t>150×75</t>
  </si>
  <si>
    <t>400×408</t>
  </si>
  <si>
    <t>148×100</t>
  </si>
  <si>
    <t>414×405</t>
  </si>
  <si>
    <t>150×150</t>
  </si>
  <si>
    <t>428×407</t>
  </si>
  <si>
    <t>175×90</t>
  </si>
  <si>
    <t>458×417</t>
  </si>
  <si>
    <t>175×175</t>
  </si>
  <si>
    <t>498×432</t>
  </si>
  <si>
    <t>198×99</t>
  </si>
  <si>
    <t>446×199</t>
  </si>
  <si>
    <t>200×100</t>
  </si>
  <si>
    <t>450×200</t>
  </si>
  <si>
    <t>194×150</t>
  </si>
  <si>
    <t>440×300</t>
  </si>
  <si>
    <t>200×200</t>
  </si>
  <si>
    <t>496×199</t>
  </si>
  <si>
    <t>200×204</t>
  </si>
  <si>
    <t>500×200</t>
  </si>
  <si>
    <t>248×124</t>
  </si>
  <si>
    <t>506×201</t>
  </si>
  <si>
    <t>250×125</t>
  </si>
  <si>
    <t>482×300</t>
  </si>
  <si>
    <t>244×175</t>
  </si>
  <si>
    <t>488×300</t>
  </si>
  <si>
    <t>250×260</t>
  </si>
  <si>
    <t>596×199</t>
  </si>
  <si>
    <t>250×255</t>
  </si>
  <si>
    <t>600×200</t>
  </si>
  <si>
    <t>298×149</t>
  </si>
  <si>
    <t>606×201</t>
  </si>
  <si>
    <t>300×150</t>
  </si>
  <si>
    <t>582×300</t>
  </si>
  <si>
    <t>294×200</t>
  </si>
  <si>
    <t>588×300</t>
  </si>
  <si>
    <t>294×302</t>
  </si>
  <si>
    <t>592×302</t>
  </si>
  <si>
    <t>300×300</t>
  </si>
  <si>
    <t>692×300</t>
  </si>
  <si>
    <t>300×305</t>
  </si>
  <si>
    <t>700×300</t>
  </si>
  <si>
    <t>346×174</t>
  </si>
  <si>
    <t>792×300</t>
  </si>
  <si>
    <t>350×175</t>
  </si>
  <si>
    <t>800×300</t>
  </si>
  <si>
    <t>340×250</t>
  </si>
  <si>
    <t>890×299</t>
  </si>
  <si>
    <t>344×348</t>
  </si>
  <si>
    <t>900×300</t>
  </si>
  <si>
    <t>350×350</t>
  </si>
  <si>
    <t>912×302</t>
  </si>
  <si>
    <t>396×199</t>
  </si>
  <si>
    <t>400×200</t>
  </si>
  <si>
    <t>○○総合支庁建設部用地課</t>
  </si>
  <si>
    <t>用地専門員</t>
  </si>
  <si>
    <t>用地　太郎</t>
  </si>
  <si>
    <t>□□補償コンサルタント㈱</t>
  </si>
  <si>
    <t>補償　一郎</t>
  </si>
  <si>
    <t>◇◇◇▽▽ビル</t>
  </si>
  <si>
    <t>△△市▽▽町一丁目2番34号</t>
  </si>
  <si>
    <t>㈱◇◇◇コーポレーション</t>
  </si>
  <si>
    <t>△△市▽▽町四丁目3番21号</t>
  </si>
  <si>
    <t>☑</t>
  </si>
  <si>
    <t>商業地域</t>
  </si>
  <si>
    <t>理由・根拠を明確に記載（「別紙認定書のとおり」でも可）</t>
  </si>
  <si>
    <t>耐震基準等適合のため</t>
  </si>
  <si>
    <t>鉄骨</t>
  </si>
  <si>
    <t>テナントビル</t>
  </si>
  <si>
    <t>二階</t>
  </si>
  <si>
    <t>構内再築（同種同等）</t>
  </si>
  <si>
    <t>用地主査</t>
  </si>
  <si>
    <t>山形　一夫</t>
  </si>
  <si>
    <t>所属・検収者職氏名</t>
  </si>
  <si>
    <r>
      <t>受託者名・担当者職氏名</t>
    </r>
    <r>
      <rPr>
        <sz val="9"/>
        <color indexed="8"/>
        <rFont val="ＭＳ Ｐゴシック"/>
        <family val="3"/>
      </rPr>
      <t>（必須）</t>
    </r>
  </si>
  <si>
    <t>㊞</t>
  </si>
  <si>
    <t>Ｈ形鋼主体：</t>
  </si>
  <si>
    <t>ビルドＨ主体：</t>
  </si>
  <si>
    <t>円/t</t>
  </si>
  <si>
    <t>補償第一課長</t>
  </si>
  <si>
    <t>補償第二課長</t>
  </si>
  <si>
    <t>土地　三郎</t>
  </si>
  <si>
    <r>
      <t>受託者名・担当者職氏名</t>
    </r>
    <r>
      <rPr>
        <sz val="9"/>
        <rFont val="ＭＳ Ｐゴシック"/>
        <family val="3"/>
      </rPr>
      <t>（必須）</t>
    </r>
  </si>
  <si>
    <r>
      <t>　〃　照査技術者職氏名</t>
    </r>
    <r>
      <rPr>
        <sz val="9"/>
        <rFont val="ＭＳ Ｐゴシック"/>
        <family val="3"/>
      </rPr>
      <t>（必須）</t>
    </r>
  </si>
  <si>
    <r>
      <t>　〃　照査技術者職氏名</t>
    </r>
    <r>
      <rPr>
        <sz val="9"/>
        <color indexed="10"/>
        <rFont val="ＭＳ Ｐゴシック"/>
        <family val="3"/>
      </rPr>
      <t>（必須）</t>
    </r>
  </si>
  <si>
    <r>
      <t>所属・検収者</t>
    </r>
    <r>
      <rPr>
        <sz val="9"/>
        <rFont val="ＭＳ Ｐ明朝"/>
        <family val="1"/>
      </rPr>
      <t>職氏名</t>
    </r>
  </si>
  <si>
    <r>
      <t>所属・担当者職氏名</t>
    </r>
    <r>
      <rPr>
        <sz val="9"/>
        <rFont val="ＭＳ Ｐゴシック"/>
        <family val="3"/>
      </rPr>
      <t>（必須）</t>
    </r>
  </si>
  <si>
    <t>＊検収後に記載</t>
  </si>
  <si>
    <r>
      <t>３　検収者及び担当者は、チェックリスト</t>
    </r>
    <r>
      <rPr>
        <sz val="10"/>
        <color indexed="8"/>
        <rFont val="ＭＳ ゴシック"/>
        <family val="3"/>
      </rPr>
      <t>の◎の項目については、着色部分で表示した調査図面や算定</t>
    </r>
  </si>
  <si>
    <r>
      <t>所属・担当者職氏名</t>
    </r>
    <r>
      <rPr>
        <sz val="9"/>
        <rFont val="ＭＳ Ｐゴシック"/>
        <family val="3"/>
      </rPr>
      <t>（必須）</t>
    </r>
  </si>
  <si>
    <t>(2250040)</t>
  </si>
  <si>
    <t>(2250010)</t>
  </si>
  <si>
    <t>(2250160)</t>
  </si>
  <si>
    <t>(2250130)</t>
  </si>
  <si>
    <t>(2250250)</t>
  </si>
  <si>
    <t>(コード)</t>
  </si>
  <si>
    <t>特記様式第18号</t>
  </si>
  <si>
    <t>特記様式第18号別紙１</t>
  </si>
  <si>
    <t>特記様式第18号別紙２</t>
  </si>
  <si>
    <t>特記様式第18号別紙３</t>
  </si>
  <si>
    <t>非木造建物再築補償率表(H24）</t>
  </si>
  <si>
    <t>特記様式第17号</t>
  </si>
  <si>
    <t>なお、市販のＨ形鋼を溶接・加工した程度では「ビルドＨ鋼」とは認定できない。</t>
  </si>
  <si>
    <t>工場及び倉庫（塩素・塩酸・硝酸等の腐食性を有する液体又は気体を使用しているもの）</t>
  </si>
  <si>
    <t>工場及び倉庫（一般的なもの）・市場・その他これらに類するもの</t>
  </si>
  <si>
    <t>事務所・住宅・アパート・店舗・病院・学校・その他これらに類するもの</t>
  </si>
  <si>
    <t>令和</t>
  </si>
  <si>
    <t>年度単価（補償率：</t>
  </si>
  <si>
    <t>本チェックリストは、特に緊急、重点的に行うべき項目を列記したものであり、本来の検収にあたっての検査項目等の省略、簡素化を図るものではないので、留意すること。</t>
  </si>
  <si>
    <t>別添第１－２表</t>
  </si>
  <si>
    <t>非 木 造 建 物 標 準 耐 用 年 数 判 定 表</t>
  </si>
  <si>
    <t>鉄筋コンクリート造・鉄骨鉄筋コンクリート造</t>
  </si>
  <si>
    <t xml:space="preserve">  ３等級</t>
  </si>
  <si>
    <t xml:space="preserve">  ２等級</t>
  </si>
  <si>
    <t xml:space="preserve">  １等級</t>
  </si>
  <si>
    <t xml:space="preserve">  ４等級</t>
  </si>
  <si>
    <t xml:space="preserve">  ５等級</t>
  </si>
  <si>
    <t xml:space="preserve">  ６等級</t>
  </si>
  <si>
    <t xml:space="preserve">  ７等級</t>
  </si>
  <si>
    <t xml:space="preserve">  ８等級</t>
  </si>
  <si>
    <t xml:space="preserve">  １０等級</t>
  </si>
  <si>
    <t xml:space="preserve">  ９等級</t>
  </si>
  <si>
    <t xml:space="preserve">  １１等級</t>
  </si>
  <si>
    <t>（東北地区用地対策連絡会 「建物等移転料算定実施要領」 第７条別添第１－２表）　</t>
  </si>
  <si>
    <t>(2250280)</t>
  </si>
  <si>
    <t>非 木 造 建 物 再 築 補 償 率 表</t>
  </si>
  <si>
    <t>918×303</t>
  </si>
  <si>
    <t>時点</t>
  </si>
  <si>
    <t>mm× (Ｂ)</t>
  </si>
  <si>
    <t>mm× (t1)</t>
  </si>
  <si>
    <t>mm× (t2)</t>
  </si>
  <si>
    <t>鉄 骨 造
（肉厚９mm以上、
  主としてＨ型構造）</t>
  </si>
  <si>
    <t>鉄 骨 造
（肉厚９mm～４mm）</t>
  </si>
  <si>
    <t>鉄 骨 造
（肉厚４mm以下）、
軽量鉄骨造</t>
  </si>
  <si>
    <t>れんが造・コンクリートブロック造・石 造</t>
  </si>
  <si>
    <t>旅館・ホテル・百貨店・劇場・飲食店・
その他これらに類するもの</t>
  </si>
  <si>
    <t>特記様式第17号　別紙１</t>
  </si>
  <si>
    <t>特記様式第17号　別紙２</t>
  </si>
  <si>
    <t>特記様式第17号　別紙３</t>
  </si>
  <si>
    <t>鉄骨工事補償単価比較（参考：令和２年度単価）</t>
  </si>
  <si>
    <t>250×250</t>
  </si>
  <si>
    <t>594×302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</si>
</sst>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\(#,##0\)"/>
    <numFmt numFmtId="179" formatCode="#,##0.00_ "/>
    <numFmt numFmtId="180" formatCode="#,##0.00;&quot;△ &quot;#,##0.00"/>
    <numFmt numFmtId="181" formatCode="#,##0.00_);[Red]\(#,##0.00\)"/>
    <numFmt numFmtId="182" formatCode="0.00_ "/>
    <numFmt numFmtId="183" formatCode="0.0"/>
    <numFmt numFmtId="184" formatCode="0.00;&quot;△ &quot;0.00"/>
    <numFmt numFmtId="185" formatCode="#,##0_);[Red]\(#,##0\)"/>
    <numFmt numFmtId="186" formatCode="0;&quot;△ &quot;0"/>
    <numFmt numFmtId="187" formatCode="0_);[Red]\(0\)"/>
    <numFmt numFmtId="188" formatCode="#,##0.000000;&quot;△ &quot;#,##0.000000"/>
    <numFmt numFmtId="189" formatCode="#,##0.000000_ "/>
    <numFmt numFmtId="190" formatCode="#,##0.0000000;&quot;△ &quot;#,##0.0000000"/>
    <numFmt numFmtId="191" formatCode="#,##0.0000000_ "/>
    <numFmt numFmtId="192" formatCode="#,##0_ ;[Red]\-#,##0\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_ "/>
    <numFmt numFmtId="198" formatCode="0.000;&quot;△ &quot;0.000"/>
    <numFmt numFmtId="199" formatCode="#,##0.000"/>
    <numFmt numFmtId="200" formatCode="###&quot;年&quot;"/>
    <numFmt numFmtId="201" formatCode="0.0_ "/>
    <numFmt numFmtId="202" formatCode="0.0;&quot;△ &quot;0.0"/>
    <numFmt numFmtId="203" formatCode="0.0000;&quot;△ &quot;0.0000"/>
    <numFmt numFmtId="204" formatCode="#,##0.0_ ;[Red]\-#,##0.0\ "/>
    <numFmt numFmtId="205" formatCode="#,##0.00_ ;[Red]\-#,##0.00\ "/>
    <numFmt numFmtId="206" formatCode="#,##0.000_ ;[Red]\-#,##0.000\ "/>
    <numFmt numFmtId="207" formatCode="#,##0.0_ "/>
    <numFmt numFmtId="208" formatCode="[$-411]ggge&quot;年&quot;m&quot;月&quot;d&quot;日&quot;;@"/>
    <numFmt numFmtId="209" formatCode="#,##0.000_ "/>
  </numFmts>
  <fonts count="7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sz val="16"/>
      <color indexed="8"/>
      <name val="ＭＳ Ｐゴシック"/>
      <family val="3"/>
    </font>
    <font>
      <sz val="8"/>
      <color indexed="10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sz val="9"/>
      <color indexed="1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color indexed="12"/>
      <name val="ＭＳ Ｐゴシック"/>
      <family val="3"/>
    </font>
    <font>
      <sz val="8"/>
      <name val="ＭＳ Ｐ明朝"/>
      <family val="1"/>
    </font>
    <font>
      <sz val="9"/>
      <color indexed="10"/>
      <name val="ＭＳ Ｐ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9"/>
      <color indexed="12"/>
      <name val="ＭＳ Ｐ明朝"/>
      <family val="1"/>
    </font>
    <font>
      <sz val="10"/>
      <name val="ＭＳ Ｐ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9"/>
      <color rgb="FFFF0000"/>
      <name val="ＭＳ Ｐゴシック"/>
      <family val="3"/>
    </font>
    <font>
      <sz val="11"/>
      <color rgb="FFFF00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>
        <color indexed="10"/>
      </left>
      <right style="hair"/>
      <top style="thin"/>
      <bottom style="thin">
        <color indexed="10"/>
      </bottom>
    </border>
    <border>
      <left style="hair"/>
      <right style="hair"/>
      <top style="thin"/>
      <bottom style="thin">
        <color indexed="10"/>
      </bottom>
    </border>
    <border>
      <left style="hair"/>
      <right style="thin">
        <color indexed="10"/>
      </right>
      <top style="thin"/>
      <bottom style="thin">
        <color indexed="10"/>
      </bottom>
    </border>
    <border>
      <left>
        <color indexed="63"/>
      </left>
      <right style="hair"/>
      <top style="thin"/>
      <bottom style="thin"/>
    </border>
    <border>
      <left style="double"/>
      <right style="hair"/>
      <top style="thin"/>
      <bottom style="thin"/>
    </border>
    <border>
      <left style="thin">
        <color indexed="10"/>
      </left>
      <right style="hair"/>
      <top style="thin"/>
      <bottom style="thin"/>
    </border>
    <border>
      <left style="hair"/>
      <right style="thin">
        <color indexed="10"/>
      </right>
      <top style="thin"/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indexed="10"/>
      </left>
      <right style="hair"/>
      <top style="thin">
        <color indexed="10"/>
      </top>
      <bottom style="thin"/>
    </border>
    <border>
      <left style="hair"/>
      <right style="hair"/>
      <top style="thin">
        <color indexed="10"/>
      </top>
      <bottom style="thin"/>
    </border>
    <border>
      <left style="hair"/>
      <right style="thin">
        <color indexed="10"/>
      </right>
      <top style="thin">
        <color indexed="10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>
        <color indexed="10"/>
      </left>
      <right style="hair"/>
      <top>
        <color indexed="63"/>
      </top>
      <bottom style="thin">
        <color indexed="10"/>
      </bottom>
    </border>
    <border>
      <left style="hair"/>
      <right style="hair"/>
      <top>
        <color indexed="63"/>
      </top>
      <bottom style="thin">
        <color indexed="10"/>
      </bottom>
    </border>
    <border>
      <left style="hair"/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thin">
        <color indexed="10"/>
      </left>
      <right style="hair"/>
      <top style="thin">
        <color indexed="10"/>
      </top>
      <bottom>
        <color indexed="63"/>
      </bottom>
    </border>
    <border>
      <left style="hair"/>
      <right style="hair"/>
      <top style="thin">
        <color indexed="10"/>
      </top>
      <bottom>
        <color indexed="63"/>
      </bottom>
    </border>
    <border>
      <left style="hair"/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3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58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99" fontId="8" fillId="0" borderId="0" xfId="0" applyNumberFormat="1" applyFont="1" applyAlignment="1">
      <alignment vertical="center"/>
    </xf>
    <xf numFmtId="0" fontId="8" fillId="0" borderId="0" xfId="0" applyFont="1" applyAlignment="1" quotePrefix="1">
      <alignment vertical="center"/>
    </xf>
    <xf numFmtId="9" fontId="8" fillId="0" borderId="0" xfId="42" applyFont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13" fillId="0" borderId="16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vertical="center" shrinkToFit="1"/>
    </xf>
    <xf numFmtId="0" fontId="13" fillId="0" borderId="20" xfId="0" applyFont="1" applyBorder="1" applyAlignment="1">
      <alignment vertical="center" shrinkToFit="1"/>
    </xf>
    <xf numFmtId="0" fontId="13" fillId="0" borderId="11" xfId="0" applyFont="1" applyBorder="1" applyAlignment="1">
      <alignment horizontal="left" vertical="center" shrinkToFit="1"/>
    </xf>
    <xf numFmtId="0" fontId="25" fillId="0" borderId="19" xfId="0" applyFont="1" applyBorder="1" applyAlignment="1">
      <alignment vertical="center" shrinkToFit="1"/>
    </xf>
    <xf numFmtId="181" fontId="25" fillId="0" borderId="11" xfId="0" applyNumberFormat="1" applyFont="1" applyBorder="1" applyAlignment="1">
      <alignment vertical="center"/>
    </xf>
    <xf numFmtId="181" fontId="26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shrinkToFit="1"/>
    </xf>
    <xf numFmtId="0" fontId="25" fillId="0" borderId="11" xfId="0" applyFont="1" applyBorder="1" applyAlignment="1">
      <alignment vertical="center" shrinkToFit="1"/>
    </xf>
    <xf numFmtId="192" fontId="13" fillId="0" borderId="11" xfId="0" applyNumberFormat="1" applyFont="1" applyBorder="1" applyAlignment="1">
      <alignment vertical="center"/>
    </xf>
    <xf numFmtId="192" fontId="25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206" fontId="13" fillId="0" borderId="11" xfId="0" applyNumberFormat="1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7" fillId="0" borderId="0" xfId="0" applyFont="1" applyAlignment="1">
      <alignment vertical="top"/>
    </xf>
    <xf numFmtId="0" fontId="28" fillId="0" borderId="11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38" fontId="17" fillId="0" borderId="0" xfId="49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38" fontId="13" fillId="0" borderId="0" xfId="49" applyFont="1" applyBorder="1" applyAlignment="1" quotePrefix="1">
      <alignment horizontal="center" vertical="center"/>
    </xf>
    <xf numFmtId="38" fontId="13" fillId="0" borderId="0" xfId="49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38" fontId="74" fillId="0" borderId="0" xfId="49" applyFont="1" applyBorder="1" applyAlignment="1" quotePrefix="1">
      <alignment horizontal="center" vertical="center"/>
    </xf>
    <xf numFmtId="38" fontId="74" fillId="0" borderId="0" xfId="49" applyFont="1" applyBorder="1" applyAlignment="1">
      <alignment horizontal="center" vertical="center"/>
    </xf>
    <xf numFmtId="206" fontId="26" fillId="0" borderId="11" xfId="0" applyNumberFormat="1" applyFont="1" applyBorder="1" applyAlignment="1">
      <alignment vertical="center"/>
    </xf>
    <xf numFmtId="192" fontId="26" fillId="0" borderId="11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0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192" fontId="15" fillId="0" borderId="32" xfId="0" applyNumberFormat="1" applyFont="1" applyBorder="1" applyAlignment="1">
      <alignment vertical="center"/>
    </xf>
    <xf numFmtId="192" fontId="15" fillId="0" borderId="33" xfId="0" applyNumberFormat="1" applyFont="1" applyBorder="1" applyAlignment="1">
      <alignment vertical="center"/>
    </xf>
    <xf numFmtId="205" fontId="15" fillId="0" borderId="33" xfId="0" applyNumberFormat="1" applyFont="1" applyBorder="1" applyAlignment="1">
      <alignment vertical="center"/>
    </xf>
    <xf numFmtId="204" fontId="15" fillId="0" borderId="33" xfId="0" applyNumberFormat="1" applyFont="1" applyBorder="1" applyAlignment="1">
      <alignment vertical="center"/>
    </xf>
    <xf numFmtId="204" fontId="15" fillId="0" borderId="34" xfId="0" applyNumberFormat="1" applyFont="1" applyBorder="1" applyAlignment="1">
      <alignment vertical="center"/>
    </xf>
    <xf numFmtId="204" fontId="29" fillId="0" borderId="33" xfId="0" applyNumberFormat="1" applyFont="1" applyBorder="1" applyAlignment="1">
      <alignment vertical="center"/>
    </xf>
    <xf numFmtId="204" fontId="29" fillId="0" borderId="34" xfId="0" applyNumberFormat="1" applyFont="1" applyBorder="1" applyAlignment="1">
      <alignment vertical="center"/>
    </xf>
    <xf numFmtId="0" fontId="7" fillId="0" borderId="32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204" fontId="7" fillId="33" borderId="36" xfId="0" applyNumberFormat="1" applyFont="1" applyFill="1" applyBorder="1" applyAlignment="1">
      <alignment vertical="center"/>
    </xf>
    <xf numFmtId="204" fontId="7" fillId="33" borderId="37" xfId="0" applyNumberFormat="1" applyFont="1" applyFill="1" applyBorder="1" applyAlignment="1">
      <alignment vertical="center"/>
    </xf>
    <xf numFmtId="204" fontId="7" fillId="33" borderId="38" xfId="0" applyNumberFormat="1" applyFont="1" applyFill="1" applyBorder="1" applyAlignment="1">
      <alignment vertical="center"/>
    </xf>
    <xf numFmtId="192" fontId="7" fillId="0" borderId="39" xfId="0" applyNumberFormat="1" applyFont="1" applyBorder="1" applyAlignment="1">
      <alignment vertical="center"/>
    </xf>
    <xf numFmtId="192" fontId="7" fillId="0" borderId="33" xfId="0" applyNumberFormat="1" applyFont="1" applyBorder="1" applyAlignment="1">
      <alignment vertical="center"/>
    </xf>
    <xf numFmtId="192" fontId="7" fillId="0" borderId="35" xfId="0" applyNumberFormat="1" applyFont="1" applyBorder="1" applyAlignment="1">
      <alignment vertical="center"/>
    </xf>
    <xf numFmtId="204" fontId="15" fillId="0" borderId="35" xfId="0" applyNumberFormat="1" applyFont="1" applyBorder="1" applyAlignment="1">
      <alignment vertical="center"/>
    </xf>
    <xf numFmtId="0" fontId="7" fillId="0" borderId="40" xfId="0" applyFont="1" applyBorder="1" applyAlignment="1">
      <alignment horizontal="left" vertical="center" indent="1"/>
    </xf>
    <xf numFmtId="0" fontId="34" fillId="0" borderId="40" xfId="0" applyFont="1" applyBorder="1" applyAlignment="1">
      <alignment horizontal="left" vertical="center" indent="1"/>
    </xf>
    <xf numFmtId="0" fontId="34" fillId="0" borderId="33" xfId="0" applyFont="1" applyBorder="1" applyAlignment="1">
      <alignment horizontal="left" vertical="center" indent="1"/>
    </xf>
    <xf numFmtId="0" fontId="34" fillId="0" borderId="35" xfId="0" applyFont="1" applyBorder="1" applyAlignment="1">
      <alignment horizontal="left" vertical="center" indent="1"/>
    </xf>
    <xf numFmtId="204" fontId="34" fillId="33" borderId="41" xfId="0" applyNumberFormat="1" applyFont="1" applyFill="1" applyBorder="1" applyAlignment="1">
      <alignment vertical="center"/>
    </xf>
    <xf numFmtId="204" fontId="34" fillId="33" borderId="33" xfId="0" applyNumberFormat="1" applyFont="1" applyFill="1" applyBorder="1" applyAlignment="1">
      <alignment vertical="center"/>
    </xf>
    <xf numFmtId="204" fontId="34" fillId="33" borderId="42" xfId="0" applyNumberFormat="1" applyFont="1" applyFill="1" applyBorder="1" applyAlignment="1">
      <alignment vertical="center"/>
    </xf>
    <xf numFmtId="192" fontId="34" fillId="0" borderId="39" xfId="0" applyNumberFormat="1" applyFont="1" applyBorder="1" applyAlignment="1">
      <alignment vertical="center"/>
    </xf>
    <xf numFmtId="192" fontId="34" fillId="0" borderId="33" xfId="0" applyNumberFormat="1" applyFont="1" applyBorder="1" applyAlignment="1">
      <alignment vertical="center"/>
    </xf>
    <xf numFmtId="192" fontId="34" fillId="0" borderId="35" xfId="0" applyNumberFormat="1" applyFont="1" applyBorder="1" applyAlignment="1">
      <alignment vertical="center"/>
    </xf>
    <xf numFmtId="192" fontId="29" fillId="0" borderId="32" xfId="0" applyNumberFormat="1" applyFont="1" applyBorder="1" applyAlignment="1">
      <alignment vertical="center"/>
    </xf>
    <xf numFmtId="192" fontId="29" fillId="0" borderId="33" xfId="0" applyNumberFormat="1" applyFont="1" applyBorder="1" applyAlignment="1">
      <alignment vertical="center"/>
    </xf>
    <xf numFmtId="205" fontId="29" fillId="0" borderId="33" xfId="0" applyNumberFormat="1" applyFont="1" applyBorder="1" applyAlignment="1">
      <alignment vertical="center"/>
    </xf>
    <xf numFmtId="204" fontId="7" fillId="33" borderId="41" xfId="0" applyNumberFormat="1" applyFont="1" applyFill="1" applyBorder="1" applyAlignment="1">
      <alignment vertical="center"/>
    </xf>
    <xf numFmtId="204" fontId="7" fillId="33" borderId="33" xfId="0" applyNumberFormat="1" applyFont="1" applyFill="1" applyBorder="1" applyAlignment="1">
      <alignment vertical="center"/>
    </xf>
    <xf numFmtId="204" fontId="7" fillId="33" borderId="42" xfId="0" applyNumberFormat="1" applyFont="1" applyFill="1" applyBorder="1" applyAlignment="1">
      <alignment vertical="center"/>
    </xf>
    <xf numFmtId="0" fontId="34" fillId="0" borderId="32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43" xfId="0" applyFont="1" applyBorder="1" applyAlignment="1">
      <alignment horizontal="left" vertical="center" indent="1"/>
    </xf>
    <xf numFmtId="204" fontId="7" fillId="33" borderId="44" xfId="0" applyNumberFormat="1" applyFont="1" applyFill="1" applyBorder="1" applyAlignment="1">
      <alignment vertical="center"/>
    </xf>
    <xf numFmtId="204" fontId="7" fillId="33" borderId="11" xfId="0" applyNumberFormat="1" applyFont="1" applyFill="1" applyBorder="1" applyAlignment="1">
      <alignment vertical="center"/>
    </xf>
    <xf numFmtId="204" fontId="7" fillId="33" borderId="43" xfId="0" applyNumberFormat="1" applyFont="1" applyFill="1" applyBorder="1" applyAlignment="1">
      <alignment vertical="center"/>
    </xf>
    <xf numFmtId="192" fontId="7" fillId="0" borderId="44" xfId="0" applyNumberFormat="1" applyFont="1" applyBorder="1" applyAlignment="1">
      <alignment vertical="center"/>
    </xf>
    <xf numFmtId="192" fontId="7" fillId="0" borderId="11" xfId="0" applyNumberFormat="1" applyFont="1" applyBorder="1" applyAlignment="1">
      <alignment vertical="center"/>
    </xf>
    <xf numFmtId="192" fontId="7" fillId="0" borderId="19" xfId="0" applyNumberFormat="1" applyFont="1" applyBorder="1" applyAlignment="1">
      <alignment vertical="center"/>
    </xf>
    <xf numFmtId="192" fontId="15" fillId="0" borderId="10" xfId="0" applyNumberFormat="1" applyFont="1" applyBorder="1" applyAlignment="1">
      <alignment vertical="center"/>
    </xf>
    <xf numFmtId="192" fontId="15" fillId="0" borderId="11" xfId="0" applyNumberFormat="1" applyFont="1" applyBorder="1" applyAlignment="1">
      <alignment vertical="center"/>
    </xf>
    <xf numFmtId="192" fontId="15" fillId="0" borderId="39" xfId="0" applyNumberFormat="1" applyFont="1" applyBorder="1" applyAlignment="1">
      <alignment vertical="center"/>
    </xf>
    <xf numFmtId="205" fontId="15" fillId="0" borderId="35" xfId="0" applyNumberFormat="1" applyFont="1" applyBorder="1" applyAlignment="1">
      <alignment vertical="center"/>
    </xf>
    <xf numFmtId="205" fontId="15" fillId="0" borderId="11" xfId="0" applyNumberFormat="1" applyFont="1" applyBorder="1" applyAlignment="1">
      <alignment vertical="center"/>
    </xf>
    <xf numFmtId="205" fontId="15" fillId="0" borderId="39" xfId="0" applyNumberFormat="1" applyFont="1" applyBorder="1" applyAlignment="1">
      <alignment vertical="center"/>
    </xf>
    <xf numFmtId="204" fontId="15" fillId="0" borderId="11" xfId="0" applyNumberFormat="1" applyFont="1" applyBorder="1" applyAlignment="1">
      <alignment vertical="center"/>
    </xf>
    <xf numFmtId="204" fontId="15" fillId="0" borderId="45" xfId="0" applyNumberFormat="1" applyFont="1" applyBorder="1" applyAlignment="1">
      <alignment vertical="center"/>
    </xf>
    <xf numFmtId="204" fontId="7" fillId="33" borderId="46" xfId="0" applyNumberFormat="1" applyFont="1" applyFill="1" applyBorder="1" applyAlignment="1">
      <alignment vertical="center"/>
    </xf>
    <xf numFmtId="204" fontId="7" fillId="33" borderId="47" xfId="0" applyNumberFormat="1" applyFont="1" applyFill="1" applyBorder="1" applyAlignment="1">
      <alignment vertical="center"/>
    </xf>
    <xf numFmtId="204" fontId="7" fillId="33" borderId="48" xfId="0" applyNumberFormat="1" applyFont="1" applyFill="1" applyBorder="1" applyAlignment="1">
      <alignment vertical="center"/>
    </xf>
    <xf numFmtId="0" fontId="15" fillId="0" borderId="49" xfId="0" applyFont="1" applyBorder="1" applyAlignment="1">
      <alignment horizontal="right" vertical="center"/>
    </xf>
    <xf numFmtId="0" fontId="15" fillId="0" borderId="50" xfId="0" applyFont="1" applyBorder="1" applyAlignment="1">
      <alignment horizontal="right" vertical="center"/>
    </xf>
    <xf numFmtId="0" fontId="15" fillId="0" borderId="51" xfId="0" applyFont="1" applyBorder="1" applyAlignment="1">
      <alignment horizontal="right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0" fillId="0" borderId="49" xfId="0" applyFont="1" applyBorder="1" applyAlignment="1">
      <alignment horizontal="right" vertical="center"/>
    </xf>
    <xf numFmtId="0" fontId="10" fillId="0" borderId="50" xfId="0" applyFont="1" applyBorder="1" applyAlignment="1">
      <alignment horizontal="right" vertical="center"/>
    </xf>
    <xf numFmtId="0" fontId="10" fillId="0" borderId="54" xfId="0" applyFont="1" applyBorder="1" applyAlignment="1">
      <alignment horizontal="right" vertical="center"/>
    </xf>
    <xf numFmtId="0" fontId="10" fillId="33" borderId="55" xfId="0" applyFont="1" applyFill="1" applyBorder="1" applyAlignment="1">
      <alignment horizontal="right" vertical="center"/>
    </xf>
    <xf numFmtId="0" fontId="10" fillId="33" borderId="56" xfId="0" applyFont="1" applyFill="1" applyBorder="1" applyAlignment="1">
      <alignment horizontal="right" vertical="center"/>
    </xf>
    <xf numFmtId="0" fontId="10" fillId="33" borderId="57" xfId="0" applyFont="1" applyFill="1" applyBorder="1" applyAlignment="1">
      <alignment horizontal="right" vertical="center"/>
    </xf>
    <xf numFmtId="0" fontId="10" fillId="0" borderId="58" xfId="0" applyFont="1" applyBorder="1" applyAlignment="1">
      <alignment horizontal="right" vertical="center"/>
    </xf>
    <xf numFmtId="0" fontId="15" fillId="0" borderId="54" xfId="0" applyFont="1" applyBorder="1" applyAlignment="1">
      <alignment horizontal="right" vertical="center"/>
    </xf>
    <xf numFmtId="0" fontId="10" fillId="0" borderId="59" xfId="0" applyFont="1" applyBorder="1" applyAlignment="1">
      <alignment horizontal="right" vertical="center"/>
    </xf>
    <xf numFmtId="0" fontId="15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198" fontId="6" fillId="34" borderId="67" xfId="0" applyNumberFormat="1" applyFont="1" applyFill="1" applyBorder="1" applyAlignment="1" quotePrefix="1">
      <alignment horizontal="center" vertical="center"/>
    </xf>
    <xf numFmtId="198" fontId="6" fillId="34" borderId="68" xfId="0" applyNumberFormat="1" applyFont="1" applyFill="1" applyBorder="1" applyAlignment="1" quotePrefix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204" fontId="39" fillId="0" borderId="0" xfId="0" applyNumberFormat="1" applyFont="1" applyFill="1" applyAlignment="1">
      <alignment horizontal="center" vertical="center"/>
    </xf>
    <xf numFmtId="204" fontId="13" fillId="0" borderId="0" xfId="0" applyNumberFormat="1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00" fontId="6" fillId="0" borderId="15" xfId="0" applyNumberFormat="1" applyFont="1" applyBorder="1" applyAlignment="1">
      <alignment horizontal="center" vertical="center"/>
    </xf>
    <xf numFmtId="200" fontId="6" fillId="0" borderId="13" xfId="0" applyNumberFormat="1" applyFont="1" applyBorder="1" applyAlignment="1">
      <alignment horizontal="center" vertical="center"/>
    </xf>
    <xf numFmtId="200" fontId="6" fillId="0" borderId="14" xfId="0" applyNumberFormat="1" applyFont="1" applyBorder="1" applyAlignment="1">
      <alignment horizontal="center" vertical="center"/>
    </xf>
    <xf numFmtId="198" fontId="6" fillId="34" borderId="72" xfId="0" applyNumberFormat="1" applyFont="1" applyFill="1" applyBorder="1" applyAlignment="1" quotePrefix="1">
      <alignment horizontal="center" vertical="center"/>
    </xf>
    <xf numFmtId="198" fontId="13" fillId="0" borderId="67" xfId="0" applyNumberFormat="1" applyFont="1" applyFill="1" applyBorder="1" applyAlignment="1" quotePrefix="1">
      <alignment horizontal="center" vertical="center"/>
    </xf>
    <xf numFmtId="198" fontId="13" fillId="0" borderId="73" xfId="0" applyNumberFormat="1" applyFont="1" applyFill="1" applyBorder="1" applyAlignment="1">
      <alignment horizontal="center" vertical="center"/>
    </xf>
    <xf numFmtId="198" fontId="6" fillId="34" borderId="73" xfId="0" applyNumberFormat="1" applyFont="1" applyFill="1" applyBorder="1" applyAlignment="1">
      <alignment horizontal="center" vertical="center"/>
    </xf>
    <xf numFmtId="198" fontId="6" fillId="34" borderId="7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left"/>
    </xf>
    <xf numFmtId="0" fontId="14" fillId="35" borderId="13" xfId="0" applyFont="1" applyFill="1" applyBorder="1" applyAlignment="1">
      <alignment horizontal="left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200" fontId="6" fillId="0" borderId="75" xfId="0" applyNumberFormat="1" applyFont="1" applyBorder="1" applyAlignment="1">
      <alignment horizontal="center" vertical="center"/>
    </xf>
    <xf numFmtId="200" fontId="6" fillId="0" borderId="76" xfId="0" applyNumberFormat="1" applyFont="1" applyBorder="1" applyAlignment="1">
      <alignment horizontal="center" vertical="center"/>
    </xf>
    <xf numFmtId="200" fontId="6" fillId="0" borderId="77" xfId="0" applyNumberFormat="1" applyFont="1" applyBorder="1" applyAlignment="1">
      <alignment horizontal="center" vertical="center"/>
    </xf>
    <xf numFmtId="198" fontId="6" fillId="34" borderId="78" xfId="0" applyNumberFormat="1" applyFont="1" applyFill="1" applyBorder="1" applyAlignment="1" quotePrefix="1">
      <alignment horizontal="center" vertical="center"/>
    </xf>
    <xf numFmtId="198" fontId="6" fillId="34" borderId="73" xfId="0" applyNumberFormat="1" applyFont="1" applyFill="1" applyBorder="1" applyAlignment="1" quotePrefix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right" vertical="top"/>
    </xf>
    <xf numFmtId="0" fontId="14" fillId="0" borderId="18" xfId="0" applyFont="1" applyBorder="1" applyAlignment="1">
      <alignment horizontal="right" vertical="top"/>
    </xf>
    <xf numFmtId="0" fontId="6" fillId="34" borderId="1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98" fontId="13" fillId="0" borderId="68" xfId="0" applyNumberFormat="1" applyFont="1" applyFill="1" applyBorder="1" applyAlignment="1" quotePrefix="1">
      <alignment horizontal="center" vertical="center"/>
    </xf>
    <xf numFmtId="198" fontId="13" fillId="0" borderId="72" xfId="0" applyNumberFormat="1" applyFont="1" applyFill="1" applyBorder="1" applyAlignment="1" quotePrefix="1">
      <alignment horizontal="center" vertical="center"/>
    </xf>
    <xf numFmtId="198" fontId="6" fillId="36" borderId="67" xfId="0" applyNumberFormat="1" applyFont="1" applyFill="1" applyBorder="1" applyAlignment="1" quotePrefix="1">
      <alignment horizontal="center" vertical="center"/>
    </xf>
    <xf numFmtId="198" fontId="13" fillId="0" borderId="79" xfId="0" applyNumberFormat="1" applyFont="1" applyFill="1" applyBorder="1" applyAlignment="1" quotePrefix="1">
      <alignment horizontal="center" vertical="center"/>
    </xf>
    <xf numFmtId="198" fontId="6" fillId="34" borderId="79" xfId="0" applyNumberFormat="1" applyFont="1" applyFill="1" applyBorder="1" applyAlignment="1" quotePrefix="1">
      <alignment horizontal="center" vertical="center"/>
    </xf>
    <xf numFmtId="198" fontId="13" fillId="0" borderId="80" xfId="0" applyNumberFormat="1" applyFont="1" applyFill="1" applyBorder="1" applyAlignment="1" quotePrefix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200" fontId="6" fillId="0" borderId="81" xfId="0" applyNumberFormat="1" applyFont="1" applyBorder="1" applyAlignment="1">
      <alignment horizontal="center" vertical="center"/>
    </xf>
    <xf numFmtId="200" fontId="6" fillId="0" borderId="82" xfId="0" applyNumberFormat="1" applyFont="1" applyBorder="1" applyAlignment="1">
      <alignment horizontal="center" vertical="center"/>
    </xf>
    <xf numFmtId="200" fontId="6" fillId="0" borderId="83" xfId="0" applyNumberFormat="1" applyFont="1" applyBorder="1" applyAlignment="1">
      <alignment horizontal="center" vertical="center"/>
    </xf>
    <xf numFmtId="198" fontId="13" fillId="0" borderId="84" xfId="0" applyNumberFormat="1" applyFont="1" applyFill="1" applyBorder="1" applyAlignment="1" quotePrefix="1">
      <alignment horizontal="center" vertical="center"/>
    </xf>
    <xf numFmtId="198" fontId="13" fillId="0" borderId="73" xfId="0" applyNumberFormat="1" applyFont="1" applyFill="1" applyBorder="1" applyAlignment="1" quotePrefix="1">
      <alignment horizontal="center" vertical="center"/>
    </xf>
    <xf numFmtId="198" fontId="13" fillId="0" borderId="74" xfId="0" applyNumberFormat="1" applyFont="1" applyFill="1" applyBorder="1" applyAlignment="1" quotePrefix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00" fontId="6" fillId="0" borderId="16" xfId="0" applyNumberFormat="1" applyFont="1" applyBorder="1" applyAlignment="1">
      <alignment horizontal="center" vertical="center"/>
    </xf>
    <xf numFmtId="200" fontId="6" fillId="0" borderId="18" xfId="0" applyNumberFormat="1" applyFont="1" applyBorder="1" applyAlignment="1">
      <alignment horizontal="center" vertical="center"/>
    </xf>
    <xf numFmtId="200" fontId="6" fillId="0" borderId="20" xfId="0" applyNumberFormat="1" applyFont="1" applyBorder="1" applyAlignment="1">
      <alignment horizontal="center" vertical="center"/>
    </xf>
    <xf numFmtId="198" fontId="13" fillId="0" borderId="78" xfId="0" applyNumberFormat="1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98" fontId="6" fillId="36" borderId="79" xfId="0" applyNumberFormat="1" applyFont="1" applyFill="1" applyBorder="1" applyAlignment="1" quotePrefix="1">
      <alignment horizontal="center" vertical="center"/>
    </xf>
    <xf numFmtId="200" fontId="6" fillId="0" borderId="12" xfId="0" applyNumberFormat="1" applyFont="1" applyBorder="1" applyAlignment="1">
      <alignment horizontal="center" vertical="center"/>
    </xf>
    <xf numFmtId="200" fontId="6" fillId="0" borderId="0" xfId="0" applyNumberFormat="1" applyFont="1" applyBorder="1" applyAlignment="1">
      <alignment horizontal="center" vertical="center"/>
    </xf>
    <xf numFmtId="198" fontId="6" fillId="34" borderId="85" xfId="0" applyNumberFormat="1" applyFont="1" applyFill="1" applyBorder="1" applyAlignment="1" quotePrefix="1">
      <alignment horizontal="center" vertical="center"/>
    </xf>
    <xf numFmtId="198" fontId="6" fillId="34" borderId="86" xfId="0" applyNumberFormat="1" applyFont="1" applyFill="1" applyBorder="1" applyAlignment="1" quotePrefix="1">
      <alignment horizontal="center" vertical="center"/>
    </xf>
    <xf numFmtId="198" fontId="6" fillId="34" borderId="87" xfId="0" applyNumberFormat="1" applyFont="1" applyFill="1" applyBorder="1" applyAlignment="1" quotePrefix="1">
      <alignment horizontal="center" vertical="center"/>
    </xf>
    <xf numFmtId="198" fontId="13" fillId="0" borderId="85" xfId="0" applyNumberFormat="1" applyFont="1" applyFill="1" applyBorder="1" applyAlignment="1" quotePrefix="1">
      <alignment horizontal="center" vertical="center"/>
    </xf>
    <xf numFmtId="198" fontId="13" fillId="0" borderId="86" xfId="0" applyNumberFormat="1" applyFont="1" applyFill="1" applyBorder="1" applyAlignment="1" quotePrefix="1">
      <alignment horizontal="center" vertical="center"/>
    </xf>
    <xf numFmtId="198" fontId="13" fillId="0" borderId="87" xfId="0" applyNumberFormat="1" applyFont="1" applyFill="1" applyBorder="1" applyAlignment="1" quotePrefix="1">
      <alignment horizontal="center" vertical="center"/>
    </xf>
    <xf numFmtId="198" fontId="6" fillId="34" borderId="88" xfId="0" applyNumberFormat="1" applyFont="1" applyFill="1" applyBorder="1" applyAlignment="1" quotePrefix="1">
      <alignment horizontal="center" vertical="center"/>
    </xf>
    <xf numFmtId="198" fontId="6" fillId="36" borderId="85" xfId="0" applyNumberFormat="1" applyFont="1" applyFill="1" applyBorder="1" applyAlignment="1" quotePrefix="1">
      <alignment horizontal="center" vertical="center"/>
    </xf>
    <xf numFmtId="198" fontId="6" fillId="36" borderId="86" xfId="0" applyNumberFormat="1" applyFont="1" applyFill="1" applyBorder="1" applyAlignment="1" quotePrefix="1">
      <alignment horizontal="center" vertical="center"/>
    </xf>
    <xf numFmtId="198" fontId="6" fillId="36" borderId="87" xfId="0" applyNumberFormat="1" applyFont="1" applyFill="1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8" fontId="6" fillId="34" borderId="89" xfId="0" applyNumberFormat="1" applyFont="1" applyFill="1" applyBorder="1" applyAlignment="1" quotePrefix="1">
      <alignment horizontal="center" vertical="center"/>
    </xf>
    <xf numFmtId="198" fontId="6" fillId="34" borderId="82" xfId="0" applyNumberFormat="1" applyFont="1" applyFill="1" applyBorder="1" applyAlignment="1" quotePrefix="1">
      <alignment horizontal="center" vertical="center"/>
    </xf>
    <xf numFmtId="198" fontId="6" fillId="34" borderId="90" xfId="0" applyNumberFormat="1" applyFont="1" applyFill="1" applyBorder="1" applyAlignment="1" quotePrefix="1">
      <alignment horizontal="center" vertical="center"/>
    </xf>
    <xf numFmtId="198" fontId="13" fillId="0" borderId="89" xfId="0" applyNumberFormat="1" applyFont="1" applyFill="1" applyBorder="1" applyAlignment="1" quotePrefix="1">
      <alignment horizontal="center" vertical="center"/>
    </xf>
    <xf numFmtId="198" fontId="13" fillId="0" borderId="82" xfId="0" applyNumberFormat="1" applyFont="1" applyFill="1" applyBorder="1" applyAlignment="1" quotePrefix="1">
      <alignment horizontal="center" vertical="center"/>
    </xf>
    <xf numFmtId="198" fontId="13" fillId="0" borderId="90" xfId="0" applyNumberFormat="1" applyFont="1" applyFill="1" applyBorder="1" applyAlignment="1" quotePrefix="1">
      <alignment horizontal="center" vertical="center"/>
    </xf>
    <xf numFmtId="198" fontId="6" fillId="34" borderId="83" xfId="0" applyNumberFormat="1" applyFont="1" applyFill="1" applyBorder="1" applyAlignment="1" quotePrefix="1">
      <alignment horizontal="center" vertical="center"/>
    </xf>
    <xf numFmtId="198" fontId="6" fillId="34" borderId="80" xfId="0" applyNumberFormat="1" applyFont="1" applyFill="1" applyBorder="1" applyAlignment="1" quotePrefix="1">
      <alignment horizontal="center" vertical="center"/>
    </xf>
    <xf numFmtId="198" fontId="6" fillId="34" borderId="74" xfId="0" applyNumberFormat="1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26" fillId="0" borderId="0" xfId="49" applyFont="1" applyBorder="1" applyAlignment="1" quotePrefix="1">
      <alignment horizontal="center" vertical="center"/>
    </xf>
    <xf numFmtId="38" fontId="26" fillId="0" borderId="0" xfId="49" applyFont="1" applyBorder="1" applyAlignment="1">
      <alignment horizontal="center" vertical="center"/>
    </xf>
    <xf numFmtId="38" fontId="13" fillId="0" borderId="0" xfId="49" applyFont="1" applyBorder="1" applyAlignment="1" quotePrefix="1">
      <alignment horizontal="center" vertical="center"/>
    </xf>
    <xf numFmtId="38" fontId="13" fillId="0" borderId="0" xfId="49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8" fontId="38" fillId="0" borderId="0" xfId="49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2" fillId="34" borderId="91" xfId="0" applyFont="1" applyFill="1" applyBorder="1" applyAlignment="1">
      <alignment horizontal="center" vertical="center"/>
    </xf>
    <xf numFmtId="0" fontId="23" fillId="34" borderId="92" xfId="0" applyFont="1" applyFill="1" applyBorder="1" applyAlignment="1">
      <alignment horizontal="center" vertical="center"/>
    </xf>
    <xf numFmtId="0" fontId="23" fillId="34" borderId="93" xfId="0" applyFont="1" applyFill="1" applyBorder="1" applyAlignment="1">
      <alignment horizontal="center" vertical="center"/>
    </xf>
    <xf numFmtId="0" fontId="23" fillId="34" borderId="94" xfId="0" applyFont="1" applyFill="1" applyBorder="1" applyAlignment="1">
      <alignment horizontal="center" vertical="center"/>
    </xf>
    <xf numFmtId="0" fontId="23" fillId="34" borderId="95" xfId="0" applyFont="1" applyFill="1" applyBorder="1" applyAlignment="1">
      <alignment horizontal="center" vertical="center"/>
    </xf>
    <xf numFmtId="0" fontId="23" fillId="34" borderId="96" xfId="0" applyFont="1" applyFill="1" applyBorder="1" applyAlignment="1">
      <alignment horizontal="center" vertical="center"/>
    </xf>
    <xf numFmtId="0" fontId="19" fillId="33" borderId="97" xfId="0" applyFont="1" applyFill="1" applyBorder="1" applyAlignment="1">
      <alignment horizontal="center" vertical="center"/>
    </xf>
    <xf numFmtId="0" fontId="19" fillId="33" borderId="98" xfId="0" applyFont="1" applyFill="1" applyBorder="1" applyAlignment="1">
      <alignment horizontal="center" vertical="center"/>
    </xf>
    <xf numFmtId="0" fontId="19" fillId="33" borderId="99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9" fillId="33" borderId="100" xfId="0" applyFont="1" applyFill="1" applyBorder="1" applyAlignment="1">
      <alignment horizontal="center" vertical="center" wrapText="1"/>
    </xf>
    <xf numFmtId="0" fontId="19" fillId="33" borderId="101" xfId="0" applyFont="1" applyFill="1" applyBorder="1" applyAlignment="1">
      <alignment horizontal="center" vertical="center" wrapText="1"/>
    </xf>
    <xf numFmtId="0" fontId="19" fillId="33" borderId="102" xfId="0" applyFont="1" applyFill="1" applyBorder="1" applyAlignment="1">
      <alignment horizontal="center" vertical="center" wrapText="1"/>
    </xf>
    <xf numFmtId="0" fontId="19" fillId="33" borderId="103" xfId="0" applyFont="1" applyFill="1" applyBorder="1" applyAlignment="1">
      <alignment horizontal="center" vertical="center" wrapText="1"/>
    </xf>
    <xf numFmtId="0" fontId="19" fillId="33" borderId="104" xfId="0" applyFont="1" applyFill="1" applyBorder="1" applyAlignment="1">
      <alignment horizontal="center" vertical="center" wrapText="1"/>
    </xf>
    <xf numFmtId="0" fontId="19" fillId="33" borderId="105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69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5" fillId="0" borderId="69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37" fillId="0" borderId="18" xfId="0" applyFont="1" applyBorder="1" applyAlignment="1">
      <alignment horizontal="center"/>
    </xf>
    <xf numFmtId="0" fontId="35" fillId="0" borderId="18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vertical="center" shrinkToFit="1"/>
    </xf>
    <xf numFmtId="0" fontId="27" fillId="0" borderId="13" xfId="0" applyFont="1" applyBorder="1" applyAlignment="1">
      <alignment vertical="center" shrinkToFit="1"/>
    </xf>
    <xf numFmtId="0" fontId="13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177" fontId="28" fillId="0" borderId="0" xfId="0" applyNumberFormat="1" applyFont="1" applyBorder="1" applyAlignment="1">
      <alignment vertical="center" shrinkToFit="1"/>
    </xf>
    <xf numFmtId="0" fontId="13" fillId="0" borderId="6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192" fontId="28" fillId="0" borderId="0" xfId="0" applyNumberFormat="1" applyFont="1" applyBorder="1" applyAlignment="1">
      <alignment vertical="center"/>
    </xf>
    <xf numFmtId="192" fontId="28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205" fontId="28" fillId="0" borderId="13" xfId="0" applyNumberFormat="1" applyFont="1" applyBorder="1" applyAlignment="1">
      <alignment vertical="center" shrinkToFit="1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28" fillId="0" borderId="0" xfId="0" applyFont="1" applyAlignment="1">
      <alignment vertical="center"/>
    </xf>
    <xf numFmtId="204" fontId="28" fillId="0" borderId="107" xfId="0" applyNumberFormat="1" applyFont="1" applyBorder="1" applyAlignment="1">
      <alignment vertical="center"/>
    </xf>
    <xf numFmtId="204" fontId="28" fillId="0" borderId="108" xfId="0" applyNumberFormat="1" applyFont="1" applyBorder="1" applyAlignment="1">
      <alignment vertical="center"/>
    </xf>
    <xf numFmtId="204" fontId="28" fillId="0" borderId="109" xfId="0" applyNumberFormat="1" applyFont="1" applyBorder="1" applyAlignment="1">
      <alignment vertical="center"/>
    </xf>
    <xf numFmtId="204" fontId="28" fillId="0" borderId="110" xfId="0" applyNumberFormat="1" applyFont="1" applyBorder="1" applyAlignment="1">
      <alignment vertical="center"/>
    </xf>
    <xf numFmtId="204" fontId="28" fillId="0" borderId="111" xfId="0" applyNumberFormat="1" applyFont="1" applyBorder="1" applyAlignment="1">
      <alignment vertical="center"/>
    </xf>
    <xf numFmtId="204" fontId="28" fillId="0" borderId="112" xfId="0" applyNumberFormat="1" applyFont="1" applyBorder="1" applyAlignment="1">
      <alignment vertical="center"/>
    </xf>
    <xf numFmtId="0" fontId="6" fillId="33" borderId="69" xfId="0" applyFont="1" applyFill="1" applyBorder="1" applyAlignment="1">
      <alignment horizontal="center" vertical="center" textRotation="255"/>
    </xf>
    <xf numFmtId="0" fontId="13" fillId="0" borderId="15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3" fillId="0" borderId="69" xfId="0" applyFont="1" applyBorder="1" applyAlignment="1">
      <alignment vertical="center"/>
    </xf>
    <xf numFmtId="0" fontId="13" fillId="0" borderId="70" xfId="0" applyFont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6" fillId="37" borderId="113" xfId="0" applyFont="1" applyFill="1" applyBorder="1" applyAlignment="1">
      <alignment horizontal="center" vertical="center" textRotation="255"/>
    </xf>
    <xf numFmtId="0" fontId="6" fillId="37" borderId="69" xfId="0" applyFont="1" applyFill="1" applyBorder="1" applyAlignment="1">
      <alignment horizontal="center" vertical="center" textRotation="255"/>
    </xf>
    <xf numFmtId="0" fontId="6" fillId="0" borderId="69" xfId="0" applyFont="1" applyBorder="1" applyAlignment="1">
      <alignment vertical="center"/>
    </xf>
    <xf numFmtId="0" fontId="6" fillId="33" borderId="113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4" borderId="113" xfId="0" applyFont="1" applyFill="1" applyBorder="1" applyAlignment="1">
      <alignment horizontal="center" vertical="center" wrapText="1"/>
    </xf>
    <xf numFmtId="209" fontId="23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shrinkToFit="1"/>
    </xf>
    <xf numFmtId="192" fontId="15" fillId="0" borderId="11" xfId="0" applyNumberFormat="1" applyFont="1" applyBorder="1" applyAlignment="1">
      <alignment horizontal="left"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92" fontId="28" fillId="0" borderId="11" xfId="0" applyNumberFormat="1" applyFont="1" applyBorder="1" applyAlignment="1">
      <alignment vertical="center"/>
    </xf>
    <xf numFmtId="177" fontId="28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208" fontId="26" fillId="0" borderId="11" xfId="0" applyNumberFormat="1" applyFont="1" applyBorder="1" applyAlignment="1">
      <alignment horizontal="center" vertical="center"/>
    </xf>
    <xf numFmtId="192" fontId="31" fillId="0" borderId="11" xfId="0" applyNumberFormat="1" applyFont="1" applyBorder="1" applyAlignment="1">
      <alignment vertical="center"/>
    </xf>
    <xf numFmtId="177" fontId="31" fillId="0" borderId="11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 shrinkToFit="1"/>
    </xf>
    <xf numFmtId="0" fontId="26" fillId="0" borderId="11" xfId="0" applyNumberFormat="1" applyFont="1" applyBorder="1" applyAlignment="1">
      <alignment vertical="center" shrinkToFit="1"/>
    </xf>
    <xf numFmtId="0" fontId="26" fillId="0" borderId="19" xfId="0" applyNumberFormat="1" applyFont="1" applyBorder="1" applyAlignment="1">
      <alignment vertical="center" shrinkToFit="1"/>
    </xf>
    <xf numFmtId="192" fontId="26" fillId="0" borderId="11" xfId="0" applyNumberFormat="1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left" vertical="center"/>
    </xf>
    <xf numFmtId="177" fontId="31" fillId="0" borderId="11" xfId="0" applyNumberFormat="1" applyFont="1" applyBorder="1" applyAlignment="1">
      <alignment vertical="center"/>
    </xf>
    <xf numFmtId="208" fontId="26" fillId="0" borderId="11" xfId="0" applyNumberFormat="1" applyFont="1" applyBorder="1" applyAlignment="1">
      <alignment horizontal="left" vertical="center"/>
    </xf>
    <xf numFmtId="206" fontId="26" fillId="0" borderId="11" xfId="0" applyNumberFormat="1" applyFont="1" applyBorder="1" applyAlignment="1">
      <alignment horizontal="left" vertical="center"/>
    </xf>
    <xf numFmtId="197" fontId="26" fillId="0" borderId="10" xfId="0" applyNumberFormat="1" applyFont="1" applyBorder="1" applyAlignment="1">
      <alignment horizontal="center" vertical="center"/>
    </xf>
    <xf numFmtId="197" fontId="26" fillId="0" borderId="11" xfId="0" applyNumberFormat="1" applyFont="1" applyBorder="1" applyAlignment="1">
      <alignment horizontal="center" vertical="center"/>
    </xf>
    <xf numFmtId="197" fontId="26" fillId="0" borderId="19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shrinkToFit="1"/>
    </xf>
    <xf numFmtId="181" fontId="28" fillId="0" borderId="11" xfId="0" applyNumberFormat="1" applyFont="1" applyBorder="1" applyAlignment="1">
      <alignment vertical="center"/>
    </xf>
    <xf numFmtId="0" fontId="13" fillId="0" borderId="19" xfId="0" applyFont="1" applyBorder="1" applyAlignment="1">
      <alignment horizontal="left" vertical="center" shrinkToFit="1"/>
    </xf>
    <xf numFmtId="0" fontId="28" fillId="0" borderId="13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left" vertical="center" shrinkToFit="1"/>
    </xf>
    <xf numFmtId="177" fontId="28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right" vertical="center" shrinkToFit="1"/>
    </xf>
    <xf numFmtId="0" fontId="28" fillId="0" borderId="13" xfId="0" applyFont="1" applyBorder="1" applyAlignment="1">
      <alignment horizontal="left" vertical="center" shrinkToFit="1"/>
    </xf>
    <xf numFmtId="0" fontId="28" fillId="0" borderId="14" xfId="0" applyFont="1" applyBorder="1" applyAlignment="1">
      <alignment horizontal="left" vertical="center" shrinkToFit="1"/>
    </xf>
    <xf numFmtId="0" fontId="28" fillId="0" borderId="11" xfId="0" applyFont="1" applyBorder="1" applyAlignment="1">
      <alignment horizontal="left" vertical="center" shrinkToFit="1"/>
    </xf>
    <xf numFmtId="0" fontId="28" fillId="0" borderId="19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28" fillId="0" borderId="10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left" vertical="center" shrinkToFit="1"/>
    </xf>
    <xf numFmtId="181" fontId="28" fillId="0" borderId="18" xfId="0" applyNumberFormat="1" applyFont="1" applyBorder="1" applyAlignment="1">
      <alignment vertical="center"/>
    </xf>
    <xf numFmtId="0" fontId="28" fillId="0" borderId="18" xfId="0" applyFont="1" applyBorder="1" applyAlignment="1">
      <alignment vertical="center" shrinkToFit="1"/>
    </xf>
    <xf numFmtId="0" fontId="28" fillId="0" borderId="20" xfId="0" applyFont="1" applyBorder="1" applyAlignment="1">
      <alignment vertical="center" shrinkToFit="1"/>
    </xf>
    <xf numFmtId="0" fontId="13" fillId="0" borderId="16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8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8" fillId="0" borderId="11" xfId="0" applyFont="1" applyBorder="1" applyAlignment="1">
      <alignment vertical="center" shrinkToFit="1"/>
    </xf>
    <xf numFmtId="0" fontId="28" fillId="0" borderId="19" xfId="0" applyFont="1" applyBorder="1" applyAlignment="1">
      <alignment vertical="center" shrinkToFit="1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98" fontId="75" fillId="34" borderId="67" xfId="0" applyNumberFormat="1" applyFont="1" applyFill="1" applyBorder="1" applyAlignment="1" quotePrefix="1">
      <alignment horizontal="center" vertical="center"/>
    </xf>
    <xf numFmtId="198" fontId="75" fillId="34" borderId="68" xfId="0" applyNumberFormat="1" applyFont="1" applyFill="1" applyBorder="1" applyAlignment="1" quotePrefix="1">
      <alignment horizontal="center" vertical="center"/>
    </xf>
    <xf numFmtId="204" fontId="76" fillId="0" borderId="0" xfId="0" applyNumberFormat="1" applyFont="1" applyFill="1" applyAlignment="1">
      <alignment horizontal="center" vertical="center"/>
    </xf>
    <xf numFmtId="198" fontId="75" fillId="34" borderId="72" xfId="0" applyNumberFormat="1" applyFont="1" applyFill="1" applyBorder="1" applyAlignment="1" quotePrefix="1">
      <alignment horizontal="center" vertical="center"/>
    </xf>
    <xf numFmtId="198" fontId="74" fillId="0" borderId="67" xfId="0" applyNumberFormat="1" applyFont="1" applyFill="1" applyBorder="1" applyAlignment="1" quotePrefix="1">
      <alignment horizontal="center" vertical="center"/>
    </xf>
    <xf numFmtId="198" fontId="74" fillId="0" borderId="73" xfId="0" applyNumberFormat="1" applyFont="1" applyFill="1" applyBorder="1" applyAlignment="1">
      <alignment horizontal="center" vertical="center"/>
    </xf>
    <xf numFmtId="198" fontId="75" fillId="34" borderId="73" xfId="0" applyNumberFormat="1" applyFont="1" applyFill="1" applyBorder="1" applyAlignment="1">
      <alignment horizontal="center" vertical="center"/>
    </xf>
    <xf numFmtId="198" fontId="75" fillId="34" borderId="74" xfId="0" applyNumberFormat="1" applyFont="1" applyFill="1" applyBorder="1" applyAlignment="1">
      <alignment horizontal="center" vertical="center"/>
    </xf>
    <xf numFmtId="198" fontId="75" fillId="34" borderId="78" xfId="0" applyNumberFormat="1" applyFont="1" applyFill="1" applyBorder="1" applyAlignment="1" quotePrefix="1">
      <alignment horizontal="center" vertical="center"/>
    </xf>
    <xf numFmtId="198" fontId="75" fillId="34" borderId="73" xfId="0" applyNumberFormat="1" applyFont="1" applyFill="1" applyBorder="1" applyAlignment="1" quotePrefix="1">
      <alignment horizontal="center" vertical="center"/>
    </xf>
    <xf numFmtId="198" fontId="74" fillId="0" borderId="68" xfId="0" applyNumberFormat="1" applyFont="1" applyFill="1" applyBorder="1" applyAlignment="1" quotePrefix="1">
      <alignment horizontal="center" vertical="center"/>
    </xf>
    <xf numFmtId="198" fontId="74" fillId="0" borderId="72" xfId="0" applyNumberFormat="1" applyFont="1" applyFill="1" applyBorder="1" applyAlignment="1" quotePrefix="1">
      <alignment horizontal="center" vertical="center"/>
    </xf>
    <xf numFmtId="198" fontId="75" fillId="36" borderId="67" xfId="0" applyNumberFormat="1" applyFont="1" applyFill="1" applyBorder="1" applyAlignment="1" quotePrefix="1">
      <alignment horizontal="center" vertical="center"/>
    </xf>
    <xf numFmtId="198" fontId="74" fillId="0" borderId="79" xfId="0" applyNumberFormat="1" applyFont="1" applyFill="1" applyBorder="1" applyAlignment="1" quotePrefix="1">
      <alignment horizontal="center" vertical="center"/>
    </xf>
    <xf numFmtId="198" fontId="75" fillId="34" borderId="79" xfId="0" applyNumberFormat="1" applyFont="1" applyFill="1" applyBorder="1" applyAlignment="1" quotePrefix="1">
      <alignment horizontal="center" vertical="center"/>
    </xf>
    <xf numFmtId="198" fontId="74" fillId="0" borderId="80" xfId="0" applyNumberFormat="1" applyFont="1" applyFill="1" applyBorder="1" applyAlignment="1" quotePrefix="1">
      <alignment horizontal="center" vertical="center"/>
    </xf>
    <xf numFmtId="198" fontId="74" fillId="0" borderId="84" xfId="0" applyNumberFormat="1" applyFont="1" applyFill="1" applyBorder="1" applyAlignment="1" quotePrefix="1">
      <alignment horizontal="center" vertical="center"/>
    </xf>
    <xf numFmtId="198" fontId="74" fillId="0" borderId="73" xfId="0" applyNumberFormat="1" applyFont="1" applyFill="1" applyBorder="1" applyAlignment="1" quotePrefix="1">
      <alignment horizontal="center" vertical="center"/>
    </xf>
    <xf numFmtId="198" fontId="74" fillId="0" borderId="74" xfId="0" applyNumberFormat="1" applyFont="1" applyFill="1" applyBorder="1" applyAlignment="1" quotePrefix="1">
      <alignment horizontal="center" vertical="center"/>
    </xf>
    <xf numFmtId="198" fontId="74" fillId="0" borderId="78" xfId="0" applyNumberFormat="1" applyFont="1" applyFill="1" applyBorder="1" applyAlignment="1" quotePrefix="1">
      <alignment horizontal="center" vertical="center"/>
    </xf>
    <xf numFmtId="198" fontId="75" fillId="36" borderId="79" xfId="0" applyNumberFormat="1" applyFont="1" applyFill="1" applyBorder="1" applyAlignment="1" quotePrefix="1">
      <alignment horizontal="center" vertical="center"/>
    </xf>
    <xf numFmtId="198" fontId="75" fillId="34" borderId="85" xfId="0" applyNumberFormat="1" applyFont="1" applyFill="1" applyBorder="1" applyAlignment="1" quotePrefix="1">
      <alignment horizontal="center" vertical="center"/>
    </xf>
    <xf numFmtId="198" fontId="75" fillId="34" borderId="86" xfId="0" applyNumberFormat="1" applyFont="1" applyFill="1" applyBorder="1" applyAlignment="1" quotePrefix="1">
      <alignment horizontal="center" vertical="center"/>
    </xf>
    <xf numFmtId="198" fontId="75" fillId="34" borderId="87" xfId="0" applyNumberFormat="1" applyFont="1" applyFill="1" applyBorder="1" applyAlignment="1" quotePrefix="1">
      <alignment horizontal="center" vertical="center"/>
    </xf>
    <xf numFmtId="198" fontId="74" fillId="0" borderId="85" xfId="0" applyNumberFormat="1" applyFont="1" applyFill="1" applyBorder="1" applyAlignment="1" quotePrefix="1">
      <alignment horizontal="center" vertical="center"/>
    </xf>
    <xf numFmtId="198" fontId="74" fillId="0" borderId="86" xfId="0" applyNumberFormat="1" applyFont="1" applyFill="1" applyBorder="1" applyAlignment="1" quotePrefix="1">
      <alignment horizontal="center" vertical="center"/>
    </xf>
    <xf numFmtId="198" fontId="74" fillId="0" borderId="87" xfId="0" applyNumberFormat="1" applyFont="1" applyFill="1" applyBorder="1" applyAlignment="1" quotePrefix="1">
      <alignment horizontal="center" vertical="center"/>
    </xf>
    <xf numFmtId="198" fontId="75" fillId="34" borderId="88" xfId="0" applyNumberFormat="1" applyFont="1" applyFill="1" applyBorder="1" applyAlignment="1" quotePrefix="1">
      <alignment horizontal="center" vertical="center"/>
    </xf>
    <xf numFmtId="198" fontId="75" fillId="36" borderId="85" xfId="0" applyNumberFormat="1" applyFont="1" applyFill="1" applyBorder="1" applyAlignment="1" quotePrefix="1">
      <alignment horizontal="center" vertical="center"/>
    </xf>
    <xf numFmtId="198" fontId="75" fillId="36" borderId="86" xfId="0" applyNumberFormat="1" applyFont="1" applyFill="1" applyBorder="1" applyAlignment="1" quotePrefix="1">
      <alignment horizontal="center" vertical="center"/>
    </xf>
    <xf numFmtId="198" fontId="75" fillId="36" borderId="87" xfId="0" applyNumberFormat="1" applyFont="1" applyFill="1" applyBorder="1" applyAlignment="1" quotePrefix="1">
      <alignment horizontal="center" vertical="center"/>
    </xf>
    <xf numFmtId="198" fontId="75" fillId="34" borderId="89" xfId="0" applyNumberFormat="1" applyFont="1" applyFill="1" applyBorder="1" applyAlignment="1" quotePrefix="1">
      <alignment horizontal="center" vertical="center"/>
    </xf>
    <xf numFmtId="198" fontId="75" fillId="34" borderId="82" xfId="0" applyNumberFormat="1" applyFont="1" applyFill="1" applyBorder="1" applyAlignment="1" quotePrefix="1">
      <alignment horizontal="center" vertical="center"/>
    </xf>
    <xf numFmtId="198" fontId="75" fillId="34" borderId="90" xfId="0" applyNumberFormat="1" applyFont="1" applyFill="1" applyBorder="1" applyAlignment="1" quotePrefix="1">
      <alignment horizontal="center" vertical="center"/>
    </xf>
    <xf numFmtId="198" fontId="74" fillId="0" borderId="89" xfId="0" applyNumberFormat="1" applyFont="1" applyFill="1" applyBorder="1" applyAlignment="1" quotePrefix="1">
      <alignment horizontal="center" vertical="center"/>
    </xf>
    <xf numFmtId="198" fontId="74" fillId="0" borderId="82" xfId="0" applyNumberFormat="1" applyFont="1" applyFill="1" applyBorder="1" applyAlignment="1" quotePrefix="1">
      <alignment horizontal="center" vertical="center"/>
    </xf>
    <xf numFmtId="198" fontId="74" fillId="0" borderId="90" xfId="0" applyNumberFormat="1" applyFont="1" applyFill="1" applyBorder="1" applyAlignment="1" quotePrefix="1">
      <alignment horizontal="center" vertical="center"/>
    </xf>
    <xf numFmtId="198" fontId="75" fillId="34" borderId="83" xfId="0" applyNumberFormat="1" applyFont="1" applyFill="1" applyBorder="1" applyAlignment="1" quotePrefix="1">
      <alignment horizontal="center" vertical="center"/>
    </xf>
    <xf numFmtId="198" fontId="75" fillId="34" borderId="80" xfId="0" applyNumberFormat="1" applyFont="1" applyFill="1" applyBorder="1" applyAlignment="1" quotePrefix="1">
      <alignment horizontal="center" vertical="center"/>
    </xf>
    <xf numFmtId="198" fontId="75" fillId="34" borderId="74" xfId="0" applyNumberFormat="1" applyFont="1" applyFill="1" applyBorder="1" applyAlignment="1" quotePrefix="1">
      <alignment horizontal="center" vertical="center"/>
    </xf>
    <xf numFmtId="0" fontId="74" fillId="0" borderId="11" xfId="0" applyFont="1" applyBorder="1" applyAlignment="1">
      <alignment horizontal="center" vertical="center" shrinkToFit="1"/>
    </xf>
    <xf numFmtId="0" fontId="74" fillId="0" borderId="19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38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13" fillId="0" borderId="1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shrinkToFit="1"/>
    </xf>
    <xf numFmtId="0" fontId="6" fillId="0" borderId="6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3" fillId="0" borderId="69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3" fillId="0" borderId="69" xfId="0" applyFont="1" applyBorder="1" applyAlignment="1">
      <alignment horizontal="left" vertical="center" wrapText="1"/>
    </xf>
    <xf numFmtId="0" fontId="29" fillId="0" borderId="11" xfId="0" applyNumberFormat="1" applyFont="1" applyBorder="1" applyAlignment="1">
      <alignment vertical="center" shrinkToFit="1"/>
    </xf>
    <xf numFmtId="0" fontId="29" fillId="0" borderId="19" xfId="0" applyNumberFormat="1" applyFont="1" applyBorder="1" applyAlignment="1">
      <alignment vertical="center" shrinkToFit="1"/>
    </xf>
    <xf numFmtId="0" fontId="13" fillId="0" borderId="114" xfId="0" applyFont="1" applyBorder="1" applyAlignment="1">
      <alignment vertical="center"/>
    </xf>
    <xf numFmtId="0" fontId="6" fillId="34" borderId="6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top"/>
    </xf>
    <xf numFmtId="0" fontId="14" fillId="35" borderId="14" xfId="0" applyFont="1" applyFill="1" applyBorder="1" applyAlignment="1">
      <alignment horizontal="left"/>
    </xf>
    <xf numFmtId="192" fontId="13" fillId="0" borderId="11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92" fontId="13" fillId="0" borderId="11" xfId="0" applyNumberFormat="1" applyFont="1" applyBorder="1" applyAlignment="1">
      <alignment horizontal="left" vertical="center" shrinkToFit="1"/>
    </xf>
    <xf numFmtId="0" fontId="28" fillId="0" borderId="11" xfId="0" applyFont="1" applyBorder="1" applyAlignment="1">
      <alignment horizontal="center" vertical="center"/>
    </xf>
    <xf numFmtId="206" fontId="13" fillId="0" borderId="11" xfId="0" applyNumberFormat="1" applyFont="1" applyBorder="1" applyAlignment="1">
      <alignment horizontal="left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right" vertical="center" shrinkToFit="1"/>
    </xf>
    <xf numFmtId="197" fontId="13" fillId="0" borderId="10" xfId="0" applyNumberFormat="1" applyFont="1" applyBorder="1" applyAlignment="1">
      <alignment horizontal="center" vertical="center"/>
    </xf>
    <xf numFmtId="197" fontId="13" fillId="0" borderId="11" xfId="0" applyNumberFormat="1" applyFont="1" applyBorder="1" applyAlignment="1">
      <alignment horizontal="center" vertical="center"/>
    </xf>
    <xf numFmtId="197" fontId="13" fillId="0" borderId="19" xfId="0" applyNumberFormat="1" applyFont="1" applyBorder="1" applyAlignment="1">
      <alignment horizontal="center" vertical="center"/>
    </xf>
    <xf numFmtId="208" fontId="13" fillId="0" borderId="11" xfId="0" applyNumberFormat="1" applyFont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204" fontId="33" fillId="0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32</xdr:row>
      <xdr:rowOff>47625</xdr:rowOff>
    </xdr:from>
    <xdr:to>
      <xdr:col>10</xdr:col>
      <xdr:colOff>47625</xdr:colOff>
      <xdr:row>35</xdr:row>
      <xdr:rowOff>161925</xdr:rowOff>
    </xdr:to>
    <xdr:grpSp>
      <xdr:nvGrpSpPr>
        <xdr:cNvPr id="1" name="グループ化 2"/>
        <xdr:cNvGrpSpPr>
          <a:grpSpLocks/>
        </xdr:cNvGrpSpPr>
      </xdr:nvGrpSpPr>
      <xdr:grpSpPr>
        <a:xfrm>
          <a:off x="342900" y="6810375"/>
          <a:ext cx="942975" cy="742950"/>
          <a:chOff x="405493" y="6662057"/>
          <a:chExt cx="933450" cy="747032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621820" y="6815759"/>
            <a:ext cx="547002" cy="476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621820" y="7323367"/>
            <a:ext cx="547002" cy="3809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876185" y="6853857"/>
            <a:ext cx="28470" cy="4695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621820" y="6738254"/>
            <a:ext cx="51853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rot="5400000">
            <a:off x="175165" y="7102246"/>
            <a:ext cx="61374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405493" y="7112144"/>
            <a:ext cx="160320" cy="1533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  <xdr:sp>
        <xdr:nvSpPr>
          <xdr:cNvPr id="8" name="Text Box 7"/>
          <xdr:cNvSpPr txBox="1">
            <a:spLocks noChangeArrowheads="1"/>
          </xdr:cNvSpPr>
        </xdr:nvSpPr>
        <xdr:spPr>
          <a:xfrm>
            <a:off x="792175" y="6662057"/>
            <a:ext cx="169655" cy="1436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772806" y="7217289"/>
            <a:ext cx="122515" cy="130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612952" y="7150429"/>
            <a:ext cx="169655" cy="1628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t1</a:t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1046306" y="7188715"/>
            <a:ext cx="0" cy="11560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 flipH="1">
            <a:off x="1046306" y="7188715"/>
            <a:ext cx="13208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12"/>
          <xdr:cNvSpPr txBox="1">
            <a:spLocks noChangeArrowheads="1"/>
          </xdr:cNvSpPr>
        </xdr:nvSpPr>
        <xdr:spPr>
          <a:xfrm>
            <a:off x="1159721" y="7112144"/>
            <a:ext cx="179222" cy="1340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t2</a:t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0</xdr:rowOff>
    </xdr:from>
    <xdr:to>
      <xdr:col>15</xdr:col>
      <xdr:colOff>0</xdr:colOff>
      <xdr:row>43</xdr:row>
      <xdr:rowOff>9525</xdr:rowOff>
    </xdr:to>
    <xdr:sp>
      <xdr:nvSpPr>
        <xdr:cNvPr id="14" name="Line 13"/>
        <xdr:cNvSpPr>
          <a:spLocks/>
        </xdr:cNvSpPr>
      </xdr:nvSpPr>
      <xdr:spPr>
        <a:xfrm>
          <a:off x="123825" y="8648700"/>
          <a:ext cx="1733550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71</xdr:row>
      <xdr:rowOff>180975</xdr:rowOff>
    </xdr:to>
    <xdr:sp>
      <xdr:nvSpPr>
        <xdr:cNvPr id="15" name="Line 18"/>
        <xdr:cNvSpPr>
          <a:spLocks/>
        </xdr:cNvSpPr>
      </xdr:nvSpPr>
      <xdr:spPr>
        <a:xfrm>
          <a:off x="742950" y="141255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92</xdr:row>
      <xdr:rowOff>0</xdr:rowOff>
    </xdr:from>
    <xdr:to>
      <xdr:col>36</xdr:col>
      <xdr:colOff>0</xdr:colOff>
      <xdr:row>93</xdr:row>
      <xdr:rowOff>171450</xdr:rowOff>
    </xdr:to>
    <xdr:sp>
      <xdr:nvSpPr>
        <xdr:cNvPr id="16" name="Line 19"/>
        <xdr:cNvSpPr>
          <a:spLocks/>
        </xdr:cNvSpPr>
      </xdr:nvSpPr>
      <xdr:spPr>
        <a:xfrm>
          <a:off x="4448175" y="184975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83</xdr:row>
      <xdr:rowOff>0</xdr:rowOff>
    </xdr:from>
    <xdr:to>
      <xdr:col>42</xdr:col>
      <xdr:colOff>0</xdr:colOff>
      <xdr:row>84</xdr:row>
      <xdr:rowOff>0</xdr:rowOff>
    </xdr:to>
    <xdr:sp>
      <xdr:nvSpPr>
        <xdr:cNvPr id="17" name="Line 21"/>
        <xdr:cNvSpPr>
          <a:spLocks/>
        </xdr:cNvSpPr>
      </xdr:nvSpPr>
      <xdr:spPr>
        <a:xfrm>
          <a:off x="5191125" y="16754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76</xdr:row>
      <xdr:rowOff>9525</xdr:rowOff>
    </xdr:from>
    <xdr:to>
      <xdr:col>50</xdr:col>
      <xdr:colOff>0</xdr:colOff>
      <xdr:row>77</xdr:row>
      <xdr:rowOff>0</xdr:rowOff>
    </xdr:to>
    <xdr:sp>
      <xdr:nvSpPr>
        <xdr:cNvPr id="18" name="Line 22"/>
        <xdr:cNvSpPr>
          <a:spLocks/>
        </xdr:cNvSpPr>
      </xdr:nvSpPr>
      <xdr:spPr>
        <a:xfrm>
          <a:off x="6181725" y="15420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32</xdr:row>
      <xdr:rowOff>47625</xdr:rowOff>
    </xdr:from>
    <xdr:to>
      <xdr:col>10</xdr:col>
      <xdr:colOff>47625</xdr:colOff>
      <xdr:row>35</xdr:row>
      <xdr:rowOff>161925</xdr:rowOff>
    </xdr:to>
    <xdr:grpSp>
      <xdr:nvGrpSpPr>
        <xdr:cNvPr id="1" name="グループ化 2"/>
        <xdr:cNvGrpSpPr>
          <a:grpSpLocks/>
        </xdr:cNvGrpSpPr>
      </xdr:nvGrpSpPr>
      <xdr:grpSpPr>
        <a:xfrm>
          <a:off x="342900" y="6810375"/>
          <a:ext cx="942975" cy="742950"/>
          <a:chOff x="405493" y="6662057"/>
          <a:chExt cx="933450" cy="747032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621820" y="6815759"/>
            <a:ext cx="547002" cy="476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621820" y="7323367"/>
            <a:ext cx="547002" cy="3809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876185" y="6853857"/>
            <a:ext cx="28470" cy="4695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621820" y="6738254"/>
            <a:ext cx="51853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rot="5400000">
            <a:off x="175165" y="7102246"/>
            <a:ext cx="61374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405493" y="7112144"/>
            <a:ext cx="160320" cy="1533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  <xdr:sp>
        <xdr:nvSpPr>
          <xdr:cNvPr id="8" name="Text Box 7"/>
          <xdr:cNvSpPr txBox="1">
            <a:spLocks noChangeArrowheads="1"/>
          </xdr:cNvSpPr>
        </xdr:nvSpPr>
        <xdr:spPr>
          <a:xfrm>
            <a:off x="792175" y="6662057"/>
            <a:ext cx="169655" cy="1436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772806" y="7217289"/>
            <a:ext cx="122515" cy="130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612952" y="7150429"/>
            <a:ext cx="169655" cy="1628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t1</a:t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1046306" y="7188715"/>
            <a:ext cx="0" cy="11560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 flipH="1">
            <a:off x="1046306" y="7188715"/>
            <a:ext cx="13208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12"/>
          <xdr:cNvSpPr txBox="1">
            <a:spLocks noChangeArrowheads="1"/>
          </xdr:cNvSpPr>
        </xdr:nvSpPr>
        <xdr:spPr>
          <a:xfrm>
            <a:off x="1159721" y="7112144"/>
            <a:ext cx="179222" cy="1340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t2</a:t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0</xdr:rowOff>
    </xdr:from>
    <xdr:to>
      <xdr:col>15</xdr:col>
      <xdr:colOff>0</xdr:colOff>
      <xdr:row>43</xdr:row>
      <xdr:rowOff>9525</xdr:rowOff>
    </xdr:to>
    <xdr:sp>
      <xdr:nvSpPr>
        <xdr:cNvPr id="14" name="Line 13"/>
        <xdr:cNvSpPr>
          <a:spLocks/>
        </xdr:cNvSpPr>
      </xdr:nvSpPr>
      <xdr:spPr>
        <a:xfrm>
          <a:off x="123825" y="8648700"/>
          <a:ext cx="1733550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71</xdr:row>
      <xdr:rowOff>180975</xdr:rowOff>
    </xdr:to>
    <xdr:sp>
      <xdr:nvSpPr>
        <xdr:cNvPr id="15" name="Line 18"/>
        <xdr:cNvSpPr>
          <a:spLocks/>
        </xdr:cNvSpPr>
      </xdr:nvSpPr>
      <xdr:spPr>
        <a:xfrm>
          <a:off x="742950" y="141255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92</xdr:row>
      <xdr:rowOff>0</xdr:rowOff>
    </xdr:from>
    <xdr:to>
      <xdr:col>36</xdr:col>
      <xdr:colOff>0</xdr:colOff>
      <xdr:row>93</xdr:row>
      <xdr:rowOff>171450</xdr:rowOff>
    </xdr:to>
    <xdr:sp>
      <xdr:nvSpPr>
        <xdr:cNvPr id="16" name="Line 19"/>
        <xdr:cNvSpPr>
          <a:spLocks/>
        </xdr:cNvSpPr>
      </xdr:nvSpPr>
      <xdr:spPr>
        <a:xfrm>
          <a:off x="4448175" y="184975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83</xdr:row>
      <xdr:rowOff>0</xdr:rowOff>
    </xdr:from>
    <xdr:to>
      <xdr:col>42</xdr:col>
      <xdr:colOff>0</xdr:colOff>
      <xdr:row>84</xdr:row>
      <xdr:rowOff>0</xdr:rowOff>
    </xdr:to>
    <xdr:sp>
      <xdr:nvSpPr>
        <xdr:cNvPr id="17" name="Line 21"/>
        <xdr:cNvSpPr>
          <a:spLocks/>
        </xdr:cNvSpPr>
      </xdr:nvSpPr>
      <xdr:spPr>
        <a:xfrm>
          <a:off x="5191125" y="16754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76</xdr:row>
      <xdr:rowOff>9525</xdr:rowOff>
    </xdr:from>
    <xdr:to>
      <xdr:col>50</xdr:col>
      <xdr:colOff>0</xdr:colOff>
      <xdr:row>77</xdr:row>
      <xdr:rowOff>0</xdr:rowOff>
    </xdr:to>
    <xdr:sp>
      <xdr:nvSpPr>
        <xdr:cNvPr id="18" name="Line 22"/>
        <xdr:cNvSpPr>
          <a:spLocks/>
        </xdr:cNvSpPr>
      </xdr:nvSpPr>
      <xdr:spPr>
        <a:xfrm>
          <a:off x="6181725" y="15420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32</xdr:row>
      <xdr:rowOff>47625</xdr:rowOff>
    </xdr:from>
    <xdr:to>
      <xdr:col>10</xdr:col>
      <xdr:colOff>47625</xdr:colOff>
      <xdr:row>35</xdr:row>
      <xdr:rowOff>161925</xdr:rowOff>
    </xdr:to>
    <xdr:grpSp>
      <xdr:nvGrpSpPr>
        <xdr:cNvPr id="1" name="グループ化 2"/>
        <xdr:cNvGrpSpPr>
          <a:grpSpLocks/>
        </xdr:cNvGrpSpPr>
      </xdr:nvGrpSpPr>
      <xdr:grpSpPr>
        <a:xfrm>
          <a:off x="342900" y="6810375"/>
          <a:ext cx="942975" cy="742950"/>
          <a:chOff x="405493" y="6662057"/>
          <a:chExt cx="933450" cy="747032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621820" y="6815759"/>
            <a:ext cx="547002" cy="476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621820" y="7323367"/>
            <a:ext cx="547002" cy="3809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876185" y="6853857"/>
            <a:ext cx="28470" cy="4695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621820" y="6738254"/>
            <a:ext cx="51853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rot="5400000">
            <a:off x="175165" y="7102246"/>
            <a:ext cx="61374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405493" y="7112144"/>
            <a:ext cx="160320" cy="1533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  <xdr:sp>
        <xdr:nvSpPr>
          <xdr:cNvPr id="8" name="Text Box 7"/>
          <xdr:cNvSpPr txBox="1">
            <a:spLocks noChangeArrowheads="1"/>
          </xdr:cNvSpPr>
        </xdr:nvSpPr>
        <xdr:spPr>
          <a:xfrm>
            <a:off x="792175" y="6662057"/>
            <a:ext cx="169655" cy="1436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772806" y="7217289"/>
            <a:ext cx="122515" cy="130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612952" y="7150429"/>
            <a:ext cx="169655" cy="1628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t1</a:t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1046306" y="7188715"/>
            <a:ext cx="0" cy="11560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 flipH="1">
            <a:off x="1046306" y="7188715"/>
            <a:ext cx="13208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12"/>
          <xdr:cNvSpPr txBox="1">
            <a:spLocks noChangeArrowheads="1"/>
          </xdr:cNvSpPr>
        </xdr:nvSpPr>
        <xdr:spPr>
          <a:xfrm>
            <a:off x="1159721" y="7112144"/>
            <a:ext cx="179222" cy="1340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t2</a:t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0</xdr:rowOff>
    </xdr:from>
    <xdr:to>
      <xdr:col>15</xdr:col>
      <xdr:colOff>0</xdr:colOff>
      <xdr:row>43</xdr:row>
      <xdr:rowOff>9525</xdr:rowOff>
    </xdr:to>
    <xdr:sp>
      <xdr:nvSpPr>
        <xdr:cNvPr id="14" name="Line 13"/>
        <xdr:cNvSpPr>
          <a:spLocks/>
        </xdr:cNvSpPr>
      </xdr:nvSpPr>
      <xdr:spPr>
        <a:xfrm>
          <a:off x="123825" y="8648700"/>
          <a:ext cx="1733550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71</xdr:row>
      <xdr:rowOff>180975</xdr:rowOff>
    </xdr:to>
    <xdr:sp>
      <xdr:nvSpPr>
        <xdr:cNvPr id="15" name="Line 18"/>
        <xdr:cNvSpPr>
          <a:spLocks/>
        </xdr:cNvSpPr>
      </xdr:nvSpPr>
      <xdr:spPr>
        <a:xfrm>
          <a:off x="742950" y="141255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92</xdr:row>
      <xdr:rowOff>0</xdr:rowOff>
    </xdr:from>
    <xdr:to>
      <xdr:col>36</xdr:col>
      <xdr:colOff>0</xdr:colOff>
      <xdr:row>93</xdr:row>
      <xdr:rowOff>171450</xdr:rowOff>
    </xdr:to>
    <xdr:sp>
      <xdr:nvSpPr>
        <xdr:cNvPr id="16" name="Line 19"/>
        <xdr:cNvSpPr>
          <a:spLocks/>
        </xdr:cNvSpPr>
      </xdr:nvSpPr>
      <xdr:spPr>
        <a:xfrm>
          <a:off x="4448175" y="184975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83</xdr:row>
      <xdr:rowOff>0</xdr:rowOff>
    </xdr:from>
    <xdr:to>
      <xdr:col>42</xdr:col>
      <xdr:colOff>0</xdr:colOff>
      <xdr:row>84</xdr:row>
      <xdr:rowOff>0</xdr:rowOff>
    </xdr:to>
    <xdr:sp>
      <xdr:nvSpPr>
        <xdr:cNvPr id="17" name="Line 21"/>
        <xdr:cNvSpPr>
          <a:spLocks/>
        </xdr:cNvSpPr>
      </xdr:nvSpPr>
      <xdr:spPr>
        <a:xfrm>
          <a:off x="5191125" y="16754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76</xdr:row>
      <xdr:rowOff>9525</xdr:rowOff>
    </xdr:from>
    <xdr:to>
      <xdr:col>50</xdr:col>
      <xdr:colOff>0</xdr:colOff>
      <xdr:row>77</xdr:row>
      <xdr:rowOff>0</xdr:rowOff>
    </xdr:to>
    <xdr:sp>
      <xdr:nvSpPr>
        <xdr:cNvPr id="18" name="Line 22"/>
        <xdr:cNvSpPr>
          <a:spLocks/>
        </xdr:cNvSpPr>
      </xdr:nvSpPr>
      <xdr:spPr>
        <a:xfrm>
          <a:off x="6181725" y="15420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38100</xdr:rowOff>
    </xdr:from>
    <xdr:to>
      <xdr:col>0</xdr:col>
      <xdr:colOff>0</xdr:colOff>
      <xdr:row>40</xdr:row>
      <xdr:rowOff>228600</xdr:rowOff>
    </xdr:to>
    <xdr:sp>
      <xdr:nvSpPr>
        <xdr:cNvPr id="1" name="Oval 1"/>
        <xdr:cNvSpPr>
          <a:spLocks/>
        </xdr:cNvSpPr>
      </xdr:nvSpPr>
      <xdr:spPr>
        <a:xfrm>
          <a:off x="0" y="7772400"/>
          <a:ext cx="0" cy="1905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38100</xdr:rowOff>
    </xdr:from>
    <xdr:to>
      <xdr:col>0</xdr:col>
      <xdr:colOff>0</xdr:colOff>
      <xdr:row>41</xdr:row>
      <xdr:rowOff>114300</xdr:rowOff>
    </xdr:to>
    <xdr:sp>
      <xdr:nvSpPr>
        <xdr:cNvPr id="2" name="Oval 2"/>
        <xdr:cNvSpPr>
          <a:spLocks/>
        </xdr:cNvSpPr>
      </xdr:nvSpPr>
      <xdr:spPr>
        <a:xfrm>
          <a:off x="0" y="8001000"/>
          <a:ext cx="0" cy="762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42</xdr:row>
      <xdr:rowOff>228600</xdr:rowOff>
    </xdr:to>
    <xdr:sp>
      <xdr:nvSpPr>
        <xdr:cNvPr id="3" name="Oval 3"/>
        <xdr:cNvSpPr>
          <a:spLocks/>
        </xdr:cNvSpPr>
      </xdr:nvSpPr>
      <xdr:spPr>
        <a:xfrm>
          <a:off x="0" y="8115300"/>
          <a:ext cx="0" cy="1905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61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1668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57150</xdr:rowOff>
    </xdr:from>
    <xdr:to>
      <xdr:col>0</xdr:col>
      <xdr:colOff>0</xdr:colOff>
      <xdr:row>68</xdr:row>
      <xdr:rowOff>190500</xdr:rowOff>
    </xdr:to>
    <xdr:sp>
      <xdr:nvSpPr>
        <xdr:cNvPr id="5" name="Oval 5"/>
        <xdr:cNvSpPr>
          <a:spLocks/>
        </xdr:cNvSpPr>
      </xdr:nvSpPr>
      <xdr:spPr>
        <a:xfrm>
          <a:off x="0" y="13630275"/>
          <a:ext cx="0" cy="371475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161925</xdr:rowOff>
    </xdr:from>
    <xdr:to>
      <xdr:col>0</xdr:col>
      <xdr:colOff>0</xdr:colOff>
      <xdr:row>98</xdr:row>
      <xdr:rowOff>0</xdr:rowOff>
    </xdr:to>
    <xdr:sp>
      <xdr:nvSpPr>
        <xdr:cNvPr id="6" name="Oval 6"/>
        <xdr:cNvSpPr>
          <a:spLocks/>
        </xdr:cNvSpPr>
      </xdr:nvSpPr>
      <xdr:spPr>
        <a:xfrm>
          <a:off x="0" y="20640675"/>
          <a:ext cx="0" cy="314325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46</xdr:row>
      <xdr:rowOff>228600</xdr:rowOff>
    </xdr:to>
    <xdr:sp>
      <xdr:nvSpPr>
        <xdr:cNvPr id="7" name="Oval 7"/>
        <xdr:cNvSpPr>
          <a:spLocks/>
        </xdr:cNvSpPr>
      </xdr:nvSpPr>
      <xdr:spPr>
        <a:xfrm>
          <a:off x="0" y="8915400"/>
          <a:ext cx="0" cy="1905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38100</xdr:rowOff>
    </xdr:from>
    <xdr:to>
      <xdr:col>0</xdr:col>
      <xdr:colOff>0</xdr:colOff>
      <xdr:row>57</xdr:row>
      <xdr:rowOff>238125</xdr:rowOff>
    </xdr:to>
    <xdr:sp>
      <xdr:nvSpPr>
        <xdr:cNvPr id="8" name="Oval 8"/>
        <xdr:cNvSpPr>
          <a:spLocks/>
        </xdr:cNvSpPr>
      </xdr:nvSpPr>
      <xdr:spPr>
        <a:xfrm>
          <a:off x="0" y="11229975"/>
          <a:ext cx="0" cy="200025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32</xdr:row>
      <xdr:rowOff>19050</xdr:rowOff>
    </xdr:from>
    <xdr:ext cx="552450" cy="47625"/>
    <xdr:sp>
      <xdr:nvSpPr>
        <xdr:cNvPr id="1" name="Rectangle 1"/>
        <xdr:cNvSpPr>
          <a:spLocks/>
        </xdr:cNvSpPr>
      </xdr:nvSpPr>
      <xdr:spPr>
        <a:xfrm>
          <a:off x="628650" y="6781800"/>
          <a:ext cx="55245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9525</xdr:colOff>
      <xdr:row>34</xdr:row>
      <xdr:rowOff>95250</xdr:rowOff>
    </xdr:from>
    <xdr:ext cx="552450" cy="38100"/>
    <xdr:sp>
      <xdr:nvSpPr>
        <xdr:cNvPr id="2" name="Rectangle 2"/>
        <xdr:cNvSpPr>
          <a:spLocks/>
        </xdr:cNvSpPr>
      </xdr:nvSpPr>
      <xdr:spPr>
        <a:xfrm>
          <a:off x="628650" y="7277100"/>
          <a:ext cx="55245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</xdr:colOff>
      <xdr:row>32</xdr:row>
      <xdr:rowOff>57150</xdr:rowOff>
    </xdr:from>
    <xdr:ext cx="28575" cy="466725"/>
    <xdr:sp>
      <xdr:nvSpPr>
        <xdr:cNvPr id="3" name="Rectangle 3"/>
        <xdr:cNvSpPr>
          <a:spLocks/>
        </xdr:cNvSpPr>
      </xdr:nvSpPr>
      <xdr:spPr>
        <a:xfrm>
          <a:off x="885825" y="6819900"/>
          <a:ext cx="285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9525</xdr:colOff>
      <xdr:row>31</xdr:row>
      <xdr:rowOff>152400</xdr:rowOff>
    </xdr:from>
    <xdr:ext cx="523875" cy="0"/>
    <xdr:sp>
      <xdr:nvSpPr>
        <xdr:cNvPr id="4" name="Line 4"/>
        <xdr:cNvSpPr>
          <a:spLocks/>
        </xdr:cNvSpPr>
      </xdr:nvSpPr>
      <xdr:spPr>
        <a:xfrm>
          <a:off x="628650" y="67056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114300</xdr:colOff>
      <xdr:row>31</xdr:row>
      <xdr:rowOff>209550</xdr:rowOff>
    </xdr:from>
    <xdr:ext cx="0" cy="609600"/>
    <xdr:sp>
      <xdr:nvSpPr>
        <xdr:cNvPr id="5" name="Line 5"/>
        <xdr:cNvSpPr>
          <a:spLocks/>
        </xdr:cNvSpPr>
      </xdr:nvSpPr>
      <xdr:spPr>
        <a:xfrm rot="5400000">
          <a:off x="485775" y="6762750"/>
          <a:ext cx="0" cy="6096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38100</xdr:colOff>
      <xdr:row>33</xdr:row>
      <xdr:rowOff>104775</xdr:rowOff>
    </xdr:from>
    <xdr:ext cx="161925" cy="152400"/>
    <xdr:sp>
      <xdr:nvSpPr>
        <xdr:cNvPr id="6" name="Text Box 6"/>
        <xdr:cNvSpPr txBox="1">
          <a:spLocks noChangeArrowheads="1"/>
        </xdr:cNvSpPr>
      </xdr:nvSpPr>
      <xdr:spPr>
        <a:xfrm>
          <a:off x="409575" y="7077075"/>
          <a:ext cx="161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</a:p>
      </xdr:txBody>
    </xdr:sp>
    <xdr:clientData/>
  </xdr:oneCellAnchor>
  <xdr:oneCellAnchor>
    <xdr:from>
      <xdr:col>6</xdr:col>
      <xdr:colOff>57150</xdr:colOff>
      <xdr:row>31</xdr:row>
      <xdr:rowOff>76200</xdr:rowOff>
    </xdr:from>
    <xdr:ext cx="171450" cy="142875"/>
    <xdr:sp>
      <xdr:nvSpPr>
        <xdr:cNvPr id="7" name="Text Box 7"/>
        <xdr:cNvSpPr txBox="1">
          <a:spLocks noChangeArrowheads="1"/>
        </xdr:cNvSpPr>
      </xdr:nvSpPr>
      <xdr:spPr>
        <a:xfrm>
          <a:off x="800100" y="66294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oneCellAnchor>
  <xdr:oneCellAnchor>
    <xdr:from>
      <xdr:col>6</xdr:col>
      <xdr:colOff>38100</xdr:colOff>
      <xdr:row>33</xdr:row>
      <xdr:rowOff>209550</xdr:rowOff>
    </xdr:from>
    <xdr:ext cx="123825" cy="0"/>
    <xdr:sp>
      <xdr:nvSpPr>
        <xdr:cNvPr id="8" name="Line 8"/>
        <xdr:cNvSpPr>
          <a:spLocks/>
        </xdr:cNvSpPr>
      </xdr:nvSpPr>
      <xdr:spPr>
        <a:xfrm>
          <a:off x="781050" y="7181850"/>
          <a:ext cx="123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142875</xdr:rowOff>
    </xdr:from>
    <xdr:ext cx="171450" cy="161925"/>
    <xdr:sp>
      <xdr:nvSpPr>
        <xdr:cNvPr id="9" name="Text Box 9"/>
        <xdr:cNvSpPr txBox="1">
          <a:spLocks noChangeArrowheads="1"/>
        </xdr:cNvSpPr>
      </xdr:nvSpPr>
      <xdr:spPr>
        <a:xfrm>
          <a:off x="619125" y="711517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t1</a:t>
          </a:r>
        </a:p>
      </xdr:txBody>
    </xdr:sp>
    <xdr:clientData/>
  </xdr:oneCellAnchor>
  <xdr:oneCellAnchor>
    <xdr:from>
      <xdr:col>8</xdr:col>
      <xdr:colOff>66675</xdr:colOff>
      <xdr:row>33</xdr:row>
      <xdr:rowOff>180975</xdr:rowOff>
    </xdr:from>
    <xdr:ext cx="0" cy="114300"/>
    <xdr:sp>
      <xdr:nvSpPr>
        <xdr:cNvPr id="10" name="Line 10"/>
        <xdr:cNvSpPr>
          <a:spLocks/>
        </xdr:cNvSpPr>
      </xdr:nvSpPr>
      <xdr:spPr>
        <a:xfrm>
          <a:off x="1057275" y="7153275"/>
          <a:ext cx="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66675</xdr:colOff>
      <xdr:row>33</xdr:row>
      <xdr:rowOff>180975</xdr:rowOff>
    </xdr:from>
    <xdr:ext cx="133350" cy="0"/>
    <xdr:sp>
      <xdr:nvSpPr>
        <xdr:cNvPr id="11" name="Line 11"/>
        <xdr:cNvSpPr>
          <a:spLocks/>
        </xdr:cNvSpPr>
      </xdr:nvSpPr>
      <xdr:spPr>
        <a:xfrm flipH="1">
          <a:off x="1057275" y="7153275"/>
          <a:ext cx="133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57150</xdr:colOff>
      <xdr:row>33</xdr:row>
      <xdr:rowOff>104775</xdr:rowOff>
    </xdr:from>
    <xdr:ext cx="180975" cy="133350"/>
    <xdr:sp>
      <xdr:nvSpPr>
        <xdr:cNvPr id="12" name="Text Box 12"/>
        <xdr:cNvSpPr txBox="1">
          <a:spLocks noChangeArrowheads="1"/>
        </xdr:cNvSpPr>
      </xdr:nvSpPr>
      <xdr:spPr>
        <a:xfrm>
          <a:off x="1171575" y="707707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t2</a:t>
          </a:r>
        </a:p>
      </xdr:txBody>
    </xdr:sp>
    <xdr:clientData/>
  </xdr:oneCellAnchor>
  <xdr:twoCellAnchor>
    <xdr:from>
      <xdr:col>1</xdr:col>
      <xdr:colOff>0</xdr:colOff>
      <xdr:row>41</xdr:row>
      <xdr:rowOff>0</xdr:rowOff>
    </xdr:from>
    <xdr:to>
      <xdr:col>15</xdr:col>
      <xdr:colOff>0</xdr:colOff>
      <xdr:row>43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23825" y="8648700"/>
          <a:ext cx="1733550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70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742950" y="139160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91</xdr:row>
      <xdr:rowOff>0</xdr:rowOff>
    </xdr:from>
    <xdr:to>
      <xdr:col>36</xdr:col>
      <xdr:colOff>0</xdr:colOff>
      <xdr:row>92</xdr:row>
      <xdr:rowOff>171450</xdr:rowOff>
    </xdr:to>
    <xdr:sp>
      <xdr:nvSpPr>
        <xdr:cNvPr id="15" name="Line 15"/>
        <xdr:cNvSpPr>
          <a:spLocks/>
        </xdr:cNvSpPr>
      </xdr:nvSpPr>
      <xdr:spPr>
        <a:xfrm>
          <a:off x="4448175" y="183165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82</xdr:row>
      <xdr:rowOff>0</xdr:rowOff>
    </xdr:from>
    <xdr:to>
      <xdr:col>42</xdr:col>
      <xdr:colOff>0</xdr:colOff>
      <xdr:row>83</xdr:row>
      <xdr:rowOff>0</xdr:rowOff>
    </xdr:to>
    <xdr:sp>
      <xdr:nvSpPr>
        <xdr:cNvPr id="16" name="Line 16"/>
        <xdr:cNvSpPr>
          <a:spLocks/>
        </xdr:cNvSpPr>
      </xdr:nvSpPr>
      <xdr:spPr>
        <a:xfrm>
          <a:off x="5191125" y="165735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75</xdr:row>
      <xdr:rowOff>9525</xdr:rowOff>
    </xdr:from>
    <xdr:to>
      <xdr:col>50</xdr:col>
      <xdr:colOff>0</xdr:colOff>
      <xdr:row>76</xdr:row>
      <xdr:rowOff>0</xdr:rowOff>
    </xdr:to>
    <xdr:sp>
      <xdr:nvSpPr>
        <xdr:cNvPr id="17" name="Line 17"/>
        <xdr:cNvSpPr>
          <a:spLocks/>
        </xdr:cNvSpPr>
      </xdr:nvSpPr>
      <xdr:spPr>
        <a:xfrm>
          <a:off x="6181725" y="1521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</xdr:row>
      <xdr:rowOff>95250</xdr:rowOff>
    </xdr:from>
    <xdr:to>
      <xdr:col>31</xdr:col>
      <xdr:colOff>19050</xdr:colOff>
      <xdr:row>2</xdr:row>
      <xdr:rowOff>257175</xdr:rowOff>
    </xdr:to>
    <xdr:sp>
      <xdr:nvSpPr>
        <xdr:cNvPr id="18" name="AutoShape 18"/>
        <xdr:cNvSpPr>
          <a:spLocks/>
        </xdr:cNvSpPr>
      </xdr:nvSpPr>
      <xdr:spPr>
        <a:xfrm>
          <a:off x="209550" y="247650"/>
          <a:ext cx="3638550" cy="428625"/>
        </a:xfrm>
        <a:prstGeom prst="wedgeRectCallout">
          <a:avLst>
            <a:gd name="adj1" fmla="val -10472"/>
            <a:gd name="adj2" fmla="val 72222"/>
          </a:avLst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成果品検収時に確認した場合は検収者所属・職名・氏名を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記入、押印。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当該路線取得担当者は補償額の精査時に確認し、その所属・職名・氏名を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記入、押印すること。</a:t>
          </a:r>
        </a:p>
      </xdr:txBody>
    </xdr:sp>
    <xdr:clientData/>
  </xdr:twoCellAnchor>
  <xdr:twoCellAnchor>
    <xdr:from>
      <xdr:col>24</xdr:col>
      <xdr:colOff>19050</xdr:colOff>
      <xdr:row>49</xdr:row>
      <xdr:rowOff>19050</xdr:rowOff>
    </xdr:from>
    <xdr:to>
      <xdr:col>29</xdr:col>
      <xdr:colOff>85725</xdr:colOff>
      <xdr:row>50</xdr:row>
      <xdr:rowOff>171450</xdr:rowOff>
    </xdr:to>
    <xdr:sp>
      <xdr:nvSpPr>
        <xdr:cNvPr id="19" name="Oval 22"/>
        <xdr:cNvSpPr>
          <a:spLocks/>
        </xdr:cNvSpPr>
      </xdr:nvSpPr>
      <xdr:spPr>
        <a:xfrm>
          <a:off x="2990850" y="10344150"/>
          <a:ext cx="67627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134</xdr:row>
      <xdr:rowOff>0</xdr:rowOff>
    </xdr:from>
    <xdr:to>
      <xdr:col>22</xdr:col>
      <xdr:colOff>9525</xdr:colOff>
      <xdr:row>134</xdr:row>
      <xdr:rowOff>142875</xdr:rowOff>
    </xdr:to>
    <xdr:sp>
      <xdr:nvSpPr>
        <xdr:cNvPr id="20" name="Oval 23"/>
        <xdr:cNvSpPr>
          <a:spLocks/>
        </xdr:cNvSpPr>
      </xdr:nvSpPr>
      <xdr:spPr>
        <a:xfrm>
          <a:off x="2362200" y="25650825"/>
          <a:ext cx="371475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47625</xdr:colOff>
      <xdr:row>1</xdr:row>
      <xdr:rowOff>0</xdr:rowOff>
    </xdr:from>
    <xdr:to>
      <xdr:col>53</xdr:col>
      <xdr:colOff>47625</xdr:colOff>
      <xdr:row>2</xdr:row>
      <xdr:rowOff>152400</xdr:rowOff>
    </xdr:to>
    <xdr:sp>
      <xdr:nvSpPr>
        <xdr:cNvPr id="21" name="Rectangle 26"/>
        <xdr:cNvSpPr>
          <a:spLocks/>
        </xdr:cNvSpPr>
      </xdr:nvSpPr>
      <xdr:spPr>
        <a:xfrm>
          <a:off x="5734050" y="152400"/>
          <a:ext cx="866775" cy="4191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BN210"/>
  <sheetViews>
    <sheetView tabSelected="1" view="pageBreakPreview" zoomScaleSheetLayoutView="100" zoomScalePageLayoutView="0" workbookViewId="0" topLeftCell="A1">
      <selection activeCell="AY176" sqref="AY176"/>
    </sheetView>
  </sheetViews>
  <sheetFormatPr defaultColWidth="9.00390625" defaultRowHeight="22.5" customHeight="1"/>
  <cols>
    <col min="1" max="27" width="1.625" style="8" customWidth="1"/>
    <col min="28" max="28" width="1.4921875" style="8" customWidth="1"/>
    <col min="29" max="56" width="1.625" style="8" customWidth="1"/>
    <col min="57" max="57" width="3.875" style="8" customWidth="1"/>
    <col min="58" max="16384" width="9.00390625" style="8" customWidth="1"/>
  </cols>
  <sheetData>
    <row r="1" spans="2:55" s="7" customFormat="1" ht="12" customHeight="1">
      <c r="B1" s="475" t="s">
        <v>431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</row>
    <row r="2" spans="2:55" s="7" customFormat="1" ht="21" customHeight="1">
      <c r="B2" s="476" t="s">
        <v>68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</row>
    <row r="3" spans="2:55" s="7" customFormat="1" ht="21" customHeight="1">
      <c r="B3" s="477" t="s">
        <v>116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</row>
    <row r="4" spans="2:55" ht="16.5" customHeight="1">
      <c r="B4" s="472" t="s">
        <v>403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4"/>
      <c r="Q4" s="52" t="s">
        <v>417</v>
      </c>
      <c r="R4" s="53"/>
      <c r="S4" s="53"/>
      <c r="T4" s="53"/>
      <c r="U4" s="53"/>
      <c r="V4" s="53"/>
      <c r="W4" s="53"/>
      <c r="X4" s="53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7"/>
      <c r="BB4" s="453"/>
      <c r="BC4" s="454"/>
    </row>
    <row r="5" spans="2:55" ht="16.5" customHeight="1">
      <c r="B5" s="472" t="s">
        <v>416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4"/>
      <c r="Q5" s="95"/>
      <c r="R5" s="49"/>
      <c r="S5" s="49"/>
      <c r="T5" s="49"/>
      <c r="U5" s="49"/>
      <c r="V5" s="49"/>
      <c r="W5" s="49"/>
      <c r="X5" s="49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7"/>
      <c r="AW5" s="467"/>
      <c r="AX5" s="467"/>
      <c r="AY5" s="467"/>
      <c r="AZ5" s="467"/>
      <c r="BA5" s="467"/>
      <c r="BB5" s="453"/>
      <c r="BC5" s="454"/>
    </row>
    <row r="6" spans="2:55" ht="16.5" customHeight="1">
      <c r="B6" s="464" t="s">
        <v>412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6"/>
      <c r="Q6" s="56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7"/>
      <c r="BB6" s="453"/>
      <c r="BC6" s="454"/>
    </row>
    <row r="7" spans="2:55" ht="16.5" customHeight="1">
      <c r="B7" s="464" t="s">
        <v>413</v>
      </c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6"/>
      <c r="Q7" s="56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8"/>
      <c r="BC7" s="469"/>
    </row>
    <row r="8" spans="2:55" ht="16.5" customHeight="1">
      <c r="B8" s="350" t="s">
        <v>224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2"/>
      <c r="Q8" s="56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1"/>
    </row>
    <row r="9" spans="2:55" ht="16.5" customHeight="1">
      <c r="B9" s="350" t="s">
        <v>225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2"/>
      <c r="Q9" s="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8"/>
    </row>
    <row r="10" spans="2:55" ht="16.5" customHeight="1">
      <c r="B10" s="459" t="s">
        <v>232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460"/>
      <c r="Q10" s="57"/>
      <c r="R10" s="232" t="s">
        <v>180</v>
      </c>
      <c r="S10" s="232"/>
      <c r="T10" s="361" t="s">
        <v>238</v>
      </c>
      <c r="U10" s="361"/>
      <c r="V10" s="361"/>
      <c r="W10" s="361"/>
      <c r="X10" s="361"/>
      <c r="Y10" s="232" t="s">
        <v>180</v>
      </c>
      <c r="Z10" s="232"/>
      <c r="AA10" s="361" t="s">
        <v>239</v>
      </c>
      <c r="AB10" s="361"/>
      <c r="AC10" s="361"/>
      <c r="AD10" s="347" t="s">
        <v>229</v>
      </c>
      <c r="AE10" s="347"/>
      <c r="AF10" s="347"/>
      <c r="AG10" s="347"/>
      <c r="AH10" s="347"/>
      <c r="AI10" s="456"/>
      <c r="AJ10" s="456"/>
      <c r="AK10" s="456"/>
      <c r="AL10" s="456"/>
      <c r="AM10" s="456"/>
      <c r="AN10" s="455" t="s">
        <v>117</v>
      </c>
      <c r="AO10" s="455"/>
      <c r="AP10" s="347" t="s">
        <v>230</v>
      </c>
      <c r="AQ10" s="347"/>
      <c r="AR10" s="347"/>
      <c r="AS10" s="347"/>
      <c r="AT10" s="347"/>
      <c r="AU10" s="456"/>
      <c r="AV10" s="456"/>
      <c r="AW10" s="456"/>
      <c r="AX10" s="456"/>
      <c r="AY10" s="456"/>
      <c r="AZ10" s="455" t="s">
        <v>117</v>
      </c>
      <c r="BA10" s="455"/>
      <c r="BB10" s="68"/>
      <c r="BC10" s="69"/>
    </row>
    <row r="11" spans="2:55" ht="16.5" customHeight="1">
      <c r="B11" s="461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3"/>
      <c r="Q11" s="56"/>
      <c r="R11" s="437" t="s">
        <v>240</v>
      </c>
      <c r="S11" s="437"/>
      <c r="T11" s="437"/>
      <c r="U11" s="437"/>
      <c r="V11" s="43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53" t="s">
        <v>241</v>
      </c>
      <c r="AJ11" s="453"/>
      <c r="AK11" s="453"/>
      <c r="AL11" s="453"/>
      <c r="AM11" s="453"/>
      <c r="AN11" s="420"/>
      <c r="AO11" s="420"/>
      <c r="AP11" s="420"/>
      <c r="AQ11" s="437" t="s">
        <v>120</v>
      </c>
      <c r="AR11" s="437"/>
      <c r="AS11" s="453" t="s">
        <v>242</v>
      </c>
      <c r="AT11" s="453"/>
      <c r="AU11" s="453"/>
      <c r="AV11" s="453"/>
      <c r="AW11" s="453"/>
      <c r="AX11" s="420"/>
      <c r="AY11" s="420"/>
      <c r="AZ11" s="420"/>
      <c r="BA11" s="437" t="s">
        <v>120</v>
      </c>
      <c r="BB11" s="437"/>
      <c r="BC11" s="71"/>
    </row>
    <row r="12" spans="2:55" ht="16.5" customHeight="1">
      <c r="B12" s="350" t="s">
        <v>270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2"/>
      <c r="Q12" s="56"/>
      <c r="R12" s="257" t="s">
        <v>180</v>
      </c>
      <c r="S12" s="257"/>
      <c r="T12" s="437" t="s">
        <v>272</v>
      </c>
      <c r="U12" s="437"/>
      <c r="V12" s="437"/>
      <c r="W12" s="437"/>
      <c r="X12" s="437"/>
      <c r="Y12" s="70"/>
      <c r="Z12" s="257" t="s">
        <v>180</v>
      </c>
      <c r="AA12" s="257"/>
      <c r="AB12" s="437" t="s">
        <v>273</v>
      </c>
      <c r="AC12" s="437"/>
      <c r="AD12" s="437"/>
      <c r="AE12" s="437"/>
      <c r="AF12" s="437"/>
      <c r="AG12" s="70"/>
      <c r="AH12" s="449" t="s">
        <v>271</v>
      </c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4"/>
      <c r="AT12" s="257" t="s">
        <v>180</v>
      </c>
      <c r="AU12" s="257"/>
      <c r="AV12" s="437" t="s">
        <v>274</v>
      </c>
      <c r="AW12" s="437"/>
      <c r="AX12" s="437"/>
      <c r="AY12" s="257" t="s">
        <v>180</v>
      </c>
      <c r="AZ12" s="257"/>
      <c r="BA12" s="437" t="s">
        <v>275</v>
      </c>
      <c r="BB12" s="437"/>
      <c r="BC12" s="439"/>
    </row>
    <row r="13" spans="2:55" ht="16.5" customHeight="1">
      <c r="B13" s="350" t="s">
        <v>231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2"/>
      <c r="Q13" s="58"/>
      <c r="R13" s="257" t="s">
        <v>180</v>
      </c>
      <c r="S13" s="257"/>
      <c r="T13" s="437" t="s">
        <v>283</v>
      </c>
      <c r="U13" s="437"/>
      <c r="V13" s="437"/>
      <c r="W13" s="257" t="s">
        <v>180</v>
      </c>
      <c r="X13" s="257"/>
      <c r="Y13" s="437" t="s">
        <v>284</v>
      </c>
      <c r="Z13" s="437"/>
      <c r="AA13" s="439"/>
      <c r="AB13" s="449" t="s">
        <v>75</v>
      </c>
      <c r="AC13" s="450"/>
      <c r="AD13" s="450"/>
      <c r="AE13" s="451"/>
      <c r="AF13" s="452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8"/>
    </row>
    <row r="14" spans="2:55" ht="16.5" customHeight="1">
      <c r="B14" s="350" t="s">
        <v>74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2"/>
      <c r="Q14" s="58"/>
      <c r="R14" s="447"/>
      <c r="S14" s="447"/>
      <c r="T14" s="447"/>
      <c r="U14" s="447"/>
      <c r="V14" s="447"/>
      <c r="W14" s="447"/>
      <c r="X14" s="447"/>
      <c r="Y14" s="447"/>
      <c r="Z14" s="447"/>
      <c r="AA14" s="448"/>
      <c r="AB14" s="449" t="s">
        <v>75</v>
      </c>
      <c r="AC14" s="450"/>
      <c r="AD14" s="450"/>
      <c r="AE14" s="451"/>
      <c r="AF14" s="452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8"/>
    </row>
    <row r="15" spans="2:55" ht="16.5" customHeight="1">
      <c r="B15" s="350" t="s">
        <v>282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2"/>
      <c r="Q15" s="56"/>
      <c r="R15" s="257" t="s">
        <v>180</v>
      </c>
      <c r="S15" s="257"/>
      <c r="T15" s="437" t="s">
        <v>281</v>
      </c>
      <c r="U15" s="437"/>
      <c r="V15" s="43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37" t="s">
        <v>97</v>
      </c>
      <c r="AX15" s="437"/>
      <c r="AY15" s="257" t="s">
        <v>180</v>
      </c>
      <c r="AZ15" s="257"/>
      <c r="BA15" s="437" t="s">
        <v>275</v>
      </c>
      <c r="BB15" s="437"/>
      <c r="BC15" s="439"/>
    </row>
    <row r="16" spans="2:55" ht="16.5" customHeight="1">
      <c r="B16" s="350" t="s">
        <v>226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2"/>
      <c r="Q16" s="59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1" t="s">
        <v>227</v>
      </c>
      <c r="AE16" s="441"/>
      <c r="AF16" s="441"/>
      <c r="AG16" s="442"/>
      <c r="AH16" s="442"/>
      <c r="AI16" s="442"/>
      <c r="AJ16" s="443" t="s">
        <v>269</v>
      </c>
      <c r="AK16" s="443"/>
      <c r="AL16" s="443"/>
      <c r="AM16" s="444" t="s">
        <v>20</v>
      </c>
      <c r="AN16" s="444"/>
      <c r="AO16" s="444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6"/>
    </row>
    <row r="17" spans="2:55" ht="16.5" customHeight="1">
      <c r="B17" s="350" t="s">
        <v>233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60"/>
      <c r="R17" s="257" t="s">
        <v>228</v>
      </c>
      <c r="S17" s="257"/>
      <c r="T17" s="257"/>
      <c r="U17" s="257"/>
      <c r="V17" s="257"/>
      <c r="W17" s="438"/>
      <c r="X17" s="438"/>
      <c r="Y17" s="438"/>
      <c r="Z17" s="438"/>
      <c r="AA17" s="438"/>
      <c r="AB17" s="437" t="s">
        <v>117</v>
      </c>
      <c r="AC17" s="437"/>
      <c r="AD17" s="257" t="s">
        <v>65</v>
      </c>
      <c r="AE17" s="257"/>
      <c r="AF17" s="257"/>
      <c r="AG17" s="257"/>
      <c r="AH17" s="257"/>
      <c r="AI17" s="438"/>
      <c r="AJ17" s="438"/>
      <c r="AK17" s="438"/>
      <c r="AL17" s="438"/>
      <c r="AM17" s="438"/>
      <c r="AN17" s="437" t="s">
        <v>117</v>
      </c>
      <c r="AO17" s="437"/>
      <c r="AP17" s="53"/>
      <c r="AQ17" s="53"/>
      <c r="AR17" s="53"/>
      <c r="AS17" s="53"/>
      <c r="AT17" s="53"/>
      <c r="AU17" s="72"/>
      <c r="AV17" s="72"/>
      <c r="AW17" s="72"/>
      <c r="AX17" s="72"/>
      <c r="AY17" s="73"/>
      <c r="AZ17" s="74"/>
      <c r="BA17" s="74"/>
      <c r="BB17" s="75"/>
      <c r="BC17" s="71"/>
    </row>
    <row r="18" spans="2:55" ht="16.5" customHeight="1">
      <c r="B18" s="350" t="s">
        <v>234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2"/>
      <c r="Q18" s="60"/>
      <c r="R18" s="257" t="s">
        <v>228</v>
      </c>
      <c r="S18" s="257"/>
      <c r="T18" s="257"/>
      <c r="U18" s="257"/>
      <c r="V18" s="257"/>
      <c r="W18" s="438"/>
      <c r="X18" s="438"/>
      <c r="Y18" s="438"/>
      <c r="Z18" s="438"/>
      <c r="AA18" s="438"/>
      <c r="AB18" s="437" t="s">
        <v>117</v>
      </c>
      <c r="AC18" s="437"/>
      <c r="AD18" s="257" t="s">
        <v>65</v>
      </c>
      <c r="AE18" s="257"/>
      <c r="AF18" s="257"/>
      <c r="AG18" s="257"/>
      <c r="AH18" s="257"/>
      <c r="AI18" s="438"/>
      <c r="AJ18" s="438"/>
      <c r="AK18" s="438"/>
      <c r="AL18" s="438"/>
      <c r="AM18" s="438"/>
      <c r="AN18" s="437" t="s">
        <v>117</v>
      </c>
      <c r="AO18" s="437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430"/>
    </row>
    <row r="19" spans="2:55" ht="16.5" customHeight="1">
      <c r="B19" s="350" t="s">
        <v>243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2"/>
      <c r="Q19" s="56"/>
      <c r="R19" s="422" t="s">
        <v>436</v>
      </c>
      <c r="S19" s="422"/>
      <c r="T19" s="422"/>
      <c r="U19" s="431"/>
      <c r="V19" s="431"/>
      <c r="W19" s="432" t="s">
        <v>1</v>
      </c>
      <c r="X19" s="432"/>
      <c r="Y19" s="431"/>
      <c r="Z19" s="431"/>
      <c r="AA19" s="433" t="s">
        <v>19</v>
      </c>
      <c r="AB19" s="433"/>
      <c r="AC19" s="108"/>
      <c r="AD19" s="433" t="s">
        <v>457</v>
      </c>
      <c r="AE19" s="433"/>
      <c r="AF19" s="433"/>
      <c r="AG19" s="434" t="s">
        <v>112</v>
      </c>
      <c r="AH19" s="435"/>
      <c r="AI19" s="435"/>
      <c r="AJ19" s="435"/>
      <c r="AK19" s="436"/>
      <c r="AL19" s="422" t="s">
        <v>436</v>
      </c>
      <c r="AM19" s="422"/>
      <c r="AN19" s="422"/>
      <c r="AO19" s="424"/>
      <c r="AP19" s="424"/>
      <c r="AQ19" s="425" t="s">
        <v>437</v>
      </c>
      <c r="AR19" s="425"/>
      <c r="AS19" s="425"/>
      <c r="AT19" s="425"/>
      <c r="AU19" s="425"/>
      <c r="AV19" s="425"/>
      <c r="AW19" s="425"/>
      <c r="AX19" s="425"/>
      <c r="AY19" s="420"/>
      <c r="AZ19" s="420"/>
      <c r="BA19" s="426" t="s">
        <v>246</v>
      </c>
      <c r="BB19" s="426"/>
      <c r="BC19" s="427"/>
    </row>
    <row r="20" spans="2:55" ht="16.5" customHeight="1">
      <c r="B20" s="350" t="s">
        <v>4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2"/>
      <c r="Q20" s="56"/>
      <c r="R20" s="423"/>
      <c r="S20" s="423"/>
      <c r="T20" s="423"/>
      <c r="U20" s="109" t="s">
        <v>0</v>
      </c>
      <c r="V20" s="109"/>
      <c r="W20" s="109"/>
      <c r="X20" s="423"/>
      <c r="Y20" s="423"/>
      <c r="Z20" s="423"/>
      <c r="AA20" s="428" t="s">
        <v>1</v>
      </c>
      <c r="AB20" s="428"/>
      <c r="AC20" s="429" t="s">
        <v>247</v>
      </c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18" t="s">
        <v>180</v>
      </c>
      <c r="AW20" s="418"/>
      <c r="AX20" s="109" t="s">
        <v>18</v>
      </c>
      <c r="AY20" s="77"/>
      <c r="AZ20" s="257" t="s">
        <v>180</v>
      </c>
      <c r="BA20" s="257"/>
      <c r="BB20" s="76" t="s">
        <v>80</v>
      </c>
      <c r="BC20" s="54"/>
    </row>
    <row r="21" spans="2:55" ht="16.5" customHeight="1">
      <c r="B21" s="350" t="s">
        <v>3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2"/>
      <c r="Q21" s="56"/>
      <c r="R21" s="422" t="s">
        <v>436</v>
      </c>
      <c r="S21" s="422"/>
      <c r="T21" s="422"/>
      <c r="U21" s="423"/>
      <c r="V21" s="423"/>
      <c r="W21" s="423"/>
      <c r="X21" s="418" t="s">
        <v>1</v>
      </c>
      <c r="Y21" s="418"/>
      <c r="Z21" s="423"/>
      <c r="AA21" s="423"/>
      <c r="AB21" s="423"/>
      <c r="AC21" s="418" t="s">
        <v>19</v>
      </c>
      <c r="AD21" s="418"/>
      <c r="AE21" s="423"/>
      <c r="AF21" s="423"/>
      <c r="AG21" s="423"/>
      <c r="AH21" s="418"/>
      <c r="AI21" s="418"/>
      <c r="AJ21" s="105"/>
      <c r="AK21" s="418" t="s">
        <v>180</v>
      </c>
      <c r="AL21" s="418"/>
      <c r="AM21" s="105" t="s">
        <v>181</v>
      </c>
      <c r="AN21" s="105"/>
      <c r="AO21" s="105"/>
      <c r="AP21" s="105"/>
      <c r="AQ21" s="105"/>
      <c r="AR21" s="105"/>
      <c r="AS21" s="418" t="s">
        <v>180</v>
      </c>
      <c r="AT21" s="418"/>
      <c r="AU21" s="105" t="s">
        <v>182</v>
      </c>
      <c r="AV21" s="105"/>
      <c r="AW21" s="105"/>
      <c r="AX21" s="105"/>
      <c r="AY21" s="53"/>
      <c r="AZ21" s="53"/>
      <c r="BA21" s="53"/>
      <c r="BB21" s="53"/>
      <c r="BC21" s="54"/>
    </row>
    <row r="22" spans="2:55" ht="16.5" customHeight="1">
      <c r="B22" s="350" t="s">
        <v>266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2"/>
      <c r="Q22" s="56"/>
      <c r="R22" s="419"/>
      <c r="S22" s="419"/>
      <c r="T22" s="360" t="s">
        <v>176</v>
      </c>
      <c r="U22" s="360"/>
      <c r="V22" s="360"/>
      <c r="W22" s="360"/>
      <c r="X22" s="419"/>
      <c r="Y22" s="419"/>
      <c r="Z22" s="360" t="s">
        <v>1</v>
      </c>
      <c r="AA22" s="360"/>
      <c r="AB22" s="420"/>
      <c r="AC22" s="420"/>
      <c r="AD22" s="360" t="s">
        <v>265</v>
      </c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421" t="s">
        <v>2</v>
      </c>
      <c r="AQ22" s="421"/>
      <c r="AR22" s="421"/>
      <c r="AS22" s="421"/>
      <c r="AT22" s="421"/>
      <c r="AU22" s="421"/>
      <c r="AV22" s="413"/>
      <c r="AW22" s="413"/>
      <c r="AX22" s="413"/>
      <c r="AY22" s="413"/>
      <c r="AZ22" s="413"/>
      <c r="BA22" s="413"/>
      <c r="BB22" s="413"/>
      <c r="BC22" s="54"/>
    </row>
    <row r="23" spans="2:55" ht="16.5" customHeight="1">
      <c r="B23" s="350" t="s">
        <v>248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2"/>
      <c r="Q23" s="56"/>
      <c r="R23" s="257" t="s">
        <v>180</v>
      </c>
      <c r="S23" s="257"/>
      <c r="T23" s="414" t="s">
        <v>249</v>
      </c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257" t="s">
        <v>180</v>
      </c>
      <c r="AG23" s="257"/>
      <c r="AH23" s="415" t="s">
        <v>252</v>
      </c>
      <c r="AI23" s="415"/>
      <c r="AJ23" s="415"/>
      <c r="AK23" s="415"/>
      <c r="AL23" s="415"/>
      <c r="AM23" s="415"/>
      <c r="AN23" s="415"/>
      <c r="AO23" s="415"/>
      <c r="AP23" s="415"/>
      <c r="AQ23" s="415"/>
      <c r="AR23" s="257" t="s">
        <v>180</v>
      </c>
      <c r="AS23" s="257"/>
      <c r="AT23" s="414" t="s">
        <v>251</v>
      </c>
      <c r="AU23" s="414"/>
      <c r="AV23" s="414"/>
      <c r="AW23" s="414"/>
      <c r="AX23" s="414"/>
      <c r="AY23" s="414"/>
      <c r="AZ23" s="257" t="s">
        <v>180</v>
      </c>
      <c r="BA23" s="257"/>
      <c r="BB23" s="416" t="s">
        <v>80</v>
      </c>
      <c r="BC23" s="417"/>
    </row>
    <row r="24" spans="2:55" ht="16.5" customHeight="1">
      <c r="B24" s="350" t="s">
        <v>71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2"/>
      <c r="Q24" s="29"/>
      <c r="R24" s="358" t="s">
        <v>180</v>
      </c>
      <c r="S24" s="358"/>
      <c r="T24" s="49" t="s">
        <v>16</v>
      </c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358" t="s">
        <v>180</v>
      </c>
      <c r="AG24" s="358"/>
      <c r="AH24" s="67" t="s">
        <v>17</v>
      </c>
      <c r="AI24" s="67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50"/>
      <c r="AU24" s="407" t="s">
        <v>63</v>
      </c>
      <c r="AV24" s="407"/>
      <c r="AW24" s="407"/>
      <c r="AX24" s="410" t="s">
        <v>11</v>
      </c>
      <c r="AY24" s="410"/>
      <c r="AZ24" s="410"/>
      <c r="BA24" s="412" t="s">
        <v>60</v>
      </c>
      <c r="BB24" s="412"/>
      <c r="BC24" s="412"/>
    </row>
    <row r="25" spans="2:55" ht="16.5" customHeight="1">
      <c r="B25" s="350" t="s">
        <v>253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2"/>
      <c r="Q25" s="56"/>
      <c r="R25" s="403" t="s">
        <v>254</v>
      </c>
      <c r="S25" s="403"/>
      <c r="T25" s="403"/>
      <c r="U25" s="358" t="s">
        <v>180</v>
      </c>
      <c r="V25" s="358"/>
      <c r="W25" s="403" t="s">
        <v>18</v>
      </c>
      <c r="X25" s="403"/>
      <c r="Y25" s="358" t="s">
        <v>180</v>
      </c>
      <c r="Z25" s="358"/>
      <c r="AA25" s="403" t="s">
        <v>80</v>
      </c>
      <c r="AB25" s="403"/>
      <c r="AC25" s="406" t="s">
        <v>255</v>
      </c>
      <c r="AD25" s="406"/>
      <c r="AE25" s="406"/>
      <c r="AF25" s="358" t="s">
        <v>180</v>
      </c>
      <c r="AG25" s="358"/>
      <c r="AH25" s="403" t="s">
        <v>256</v>
      </c>
      <c r="AI25" s="403"/>
      <c r="AJ25" s="403"/>
      <c r="AK25" s="403"/>
      <c r="AL25" s="358" t="s">
        <v>180</v>
      </c>
      <c r="AM25" s="358"/>
      <c r="AN25" s="403" t="s">
        <v>257</v>
      </c>
      <c r="AO25" s="403"/>
      <c r="AP25" s="78"/>
      <c r="AQ25" s="358" t="s">
        <v>180</v>
      </c>
      <c r="AR25" s="358"/>
      <c r="AS25" s="403" t="s">
        <v>80</v>
      </c>
      <c r="AT25" s="403"/>
      <c r="AU25" s="408"/>
      <c r="AV25" s="408"/>
      <c r="AW25" s="408"/>
      <c r="AX25" s="411"/>
      <c r="AY25" s="411"/>
      <c r="AZ25" s="411"/>
      <c r="BA25" s="387"/>
      <c r="BB25" s="387"/>
      <c r="BC25" s="387"/>
    </row>
    <row r="26" spans="2:55" ht="16.5" customHeight="1">
      <c r="B26" s="404" t="s">
        <v>72</v>
      </c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385" t="s">
        <v>5</v>
      </c>
      <c r="N26" s="232"/>
      <c r="O26" s="232"/>
      <c r="P26" s="400"/>
      <c r="Q26" s="385"/>
      <c r="R26" s="232" t="s">
        <v>180</v>
      </c>
      <c r="S26" s="232"/>
      <c r="T26" s="61" t="s">
        <v>6</v>
      </c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32" t="s">
        <v>180</v>
      </c>
      <c r="AG26" s="232"/>
      <c r="AH26" s="61" t="s">
        <v>14</v>
      </c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2"/>
      <c r="AU26" s="408"/>
      <c r="AV26" s="408"/>
      <c r="AW26" s="408"/>
      <c r="AX26" s="398" t="s">
        <v>12</v>
      </c>
      <c r="AY26" s="398"/>
      <c r="AZ26" s="398"/>
      <c r="BA26" s="387" t="s">
        <v>61</v>
      </c>
      <c r="BB26" s="387"/>
      <c r="BC26" s="387"/>
    </row>
    <row r="27" spans="2:55" ht="16.5" customHeight="1"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386"/>
      <c r="N27" s="388"/>
      <c r="O27" s="388"/>
      <c r="P27" s="402"/>
      <c r="Q27" s="386"/>
      <c r="R27" s="388" t="s">
        <v>180</v>
      </c>
      <c r="S27" s="388"/>
      <c r="T27" s="80" t="s">
        <v>7</v>
      </c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388" t="s">
        <v>180</v>
      </c>
      <c r="AG27" s="388"/>
      <c r="AH27" s="80" t="s">
        <v>8</v>
      </c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1"/>
      <c r="AU27" s="408"/>
      <c r="AV27" s="408"/>
      <c r="AW27" s="408"/>
      <c r="AX27" s="398"/>
      <c r="AY27" s="398"/>
      <c r="AZ27" s="398"/>
      <c r="BA27" s="387"/>
      <c r="BB27" s="387"/>
      <c r="BC27" s="387"/>
    </row>
    <row r="28" spans="2:55" ht="16.5" customHeight="1">
      <c r="B28" s="399" t="s">
        <v>9</v>
      </c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4"/>
      <c r="Q28" s="29"/>
      <c r="R28" s="49" t="s">
        <v>15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358" t="s">
        <v>180</v>
      </c>
      <c r="AD28" s="358"/>
      <c r="AE28" s="49" t="s">
        <v>80</v>
      </c>
      <c r="AF28" s="49"/>
      <c r="AG28" s="358" t="s">
        <v>180</v>
      </c>
      <c r="AH28" s="358"/>
      <c r="AI28" s="49" t="s">
        <v>18</v>
      </c>
      <c r="AJ28" s="49"/>
      <c r="AK28" s="49" t="s">
        <v>96</v>
      </c>
      <c r="AL28" s="292"/>
      <c r="AM28" s="292"/>
      <c r="AN28" s="292"/>
      <c r="AO28" s="292"/>
      <c r="AP28" s="292"/>
      <c r="AQ28" s="292"/>
      <c r="AR28" s="292"/>
      <c r="AS28" s="292"/>
      <c r="AT28" s="50" t="s">
        <v>97</v>
      </c>
      <c r="AU28" s="408"/>
      <c r="AV28" s="408"/>
      <c r="AW28" s="408"/>
      <c r="AX28" s="398"/>
      <c r="AY28" s="398"/>
      <c r="AZ28" s="398"/>
      <c r="BA28" s="387"/>
      <c r="BB28" s="387"/>
      <c r="BC28" s="387"/>
    </row>
    <row r="29" spans="2:55" ht="16.5" customHeight="1">
      <c r="B29" s="385" t="s">
        <v>73</v>
      </c>
      <c r="C29" s="232"/>
      <c r="D29" s="232"/>
      <c r="E29" s="232"/>
      <c r="F29" s="232"/>
      <c r="G29" s="232"/>
      <c r="H29" s="232"/>
      <c r="I29" s="232"/>
      <c r="J29" s="232"/>
      <c r="K29" s="232"/>
      <c r="L29" s="400"/>
      <c r="M29" s="385" t="s">
        <v>5</v>
      </c>
      <c r="N29" s="232"/>
      <c r="O29" s="232"/>
      <c r="P29" s="400"/>
      <c r="Q29" s="385"/>
      <c r="R29" s="232" t="s">
        <v>180</v>
      </c>
      <c r="S29" s="232"/>
      <c r="T29" s="61" t="s">
        <v>85</v>
      </c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232" t="s">
        <v>180</v>
      </c>
      <c r="AF29" s="232"/>
      <c r="AG29" s="100" t="s">
        <v>235</v>
      </c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2"/>
      <c r="AU29" s="408"/>
      <c r="AV29" s="408"/>
      <c r="AW29" s="408"/>
      <c r="AX29" s="398"/>
      <c r="AY29" s="398"/>
      <c r="AZ29" s="398"/>
      <c r="BA29" s="387" t="s">
        <v>62</v>
      </c>
      <c r="BB29" s="387"/>
      <c r="BC29" s="387"/>
    </row>
    <row r="30" spans="2:55" ht="16.5" customHeight="1">
      <c r="B30" s="376"/>
      <c r="C30" s="283"/>
      <c r="D30" s="283"/>
      <c r="E30" s="283"/>
      <c r="F30" s="283"/>
      <c r="G30" s="283"/>
      <c r="H30" s="283"/>
      <c r="I30" s="283"/>
      <c r="J30" s="283"/>
      <c r="K30" s="283"/>
      <c r="L30" s="401"/>
      <c r="M30" s="386"/>
      <c r="N30" s="388"/>
      <c r="O30" s="388"/>
      <c r="P30" s="402"/>
      <c r="Q30" s="386"/>
      <c r="R30" s="388" t="s">
        <v>180</v>
      </c>
      <c r="S30" s="388"/>
      <c r="T30" s="80" t="s">
        <v>13</v>
      </c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388" t="s">
        <v>180</v>
      </c>
      <c r="AF30" s="388"/>
      <c r="AG30" s="80" t="s">
        <v>10</v>
      </c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1"/>
      <c r="AU30" s="408"/>
      <c r="AV30" s="408"/>
      <c r="AW30" s="408"/>
      <c r="AX30" s="398"/>
      <c r="AY30" s="398"/>
      <c r="AZ30" s="398"/>
      <c r="BA30" s="387"/>
      <c r="BB30" s="387"/>
      <c r="BC30" s="387"/>
    </row>
    <row r="31" spans="2:55" ht="16.5" customHeight="1">
      <c r="B31" s="380"/>
      <c r="C31" s="358"/>
      <c r="D31" s="358"/>
      <c r="E31" s="358"/>
      <c r="F31" s="358"/>
      <c r="G31" s="358"/>
      <c r="H31" s="358"/>
      <c r="I31" s="358"/>
      <c r="J31" s="358"/>
      <c r="K31" s="358"/>
      <c r="L31" s="381"/>
      <c r="M31" s="380" t="s">
        <v>57</v>
      </c>
      <c r="N31" s="358"/>
      <c r="O31" s="358"/>
      <c r="P31" s="381"/>
      <c r="Q31" s="55"/>
      <c r="R31" s="382"/>
      <c r="S31" s="382"/>
      <c r="T31" s="382"/>
      <c r="U31" s="382"/>
      <c r="V31" s="382"/>
      <c r="W31" s="358" t="s">
        <v>118</v>
      </c>
      <c r="X31" s="358"/>
      <c r="Y31" s="356" t="s">
        <v>114</v>
      </c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82"/>
      <c r="AO31" s="382"/>
      <c r="AP31" s="382"/>
      <c r="AQ31" s="382"/>
      <c r="AR31" s="382"/>
      <c r="AS31" s="383" t="s">
        <v>119</v>
      </c>
      <c r="AT31" s="384"/>
      <c r="AU31" s="408"/>
      <c r="AV31" s="408"/>
      <c r="AW31" s="408"/>
      <c r="AX31" s="398"/>
      <c r="AY31" s="398"/>
      <c r="AZ31" s="398"/>
      <c r="BA31" s="387"/>
      <c r="BB31" s="387"/>
      <c r="BC31" s="387"/>
    </row>
    <row r="32" spans="2:55" ht="16.5" customHeight="1"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4" t="s">
        <v>263</v>
      </c>
      <c r="N32" s="365"/>
      <c r="O32" s="365"/>
      <c r="P32" s="366"/>
      <c r="Q32" s="64"/>
      <c r="R32" s="373" t="s">
        <v>38</v>
      </c>
      <c r="S32" s="373"/>
      <c r="T32" s="373"/>
      <c r="U32" s="373"/>
      <c r="V32" s="373"/>
      <c r="W32" s="373"/>
      <c r="X32" s="373"/>
      <c r="Y32" s="373"/>
      <c r="Z32" s="373" t="s">
        <v>39</v>
      </c>
      <c r="AA32" s="373"/>
      <c r="AB32" s="373"/>
      <c r="AC32" s="373"/>
      <c r="AD32" s="373"/>
      <c r="AE32" s="374" t="s">
        <v>177</v>
      </c>
      <c r="AF32" s="374"/>
      <c r="AG32" s="374"/>
      <c r="AH32" s="374"/>
      <c r="AI32" s="374"/>
      <c r="AJ32" s="374"/>
      <c r="AK32" s="374"/>
      <c r="AL32" s="374"/>
      <c r="AM32" s="389" t="s">
        <v>178</v>
      </c>
      <c r="AN32" s="389"/>
      <c r="AO32" s="389"/>
      <c r="AP32" s="389"/>
      <c r="AQ32" s="389"/>
      <c r="AR32" s="389"/>
      <c r="AS32" s="389"/>
      <c r="AT32" s="390"/>
      <c r="AU32" s="408"/>
      <c r="AV32" s="408"/>
      <c r="AW32" s="408"/>
      <c r="AX32" s="398"/>
      <c r="AY32" s="398"/>
      <c r="AZ32" s="398"/>
      <c r="BA32" s="387"/>
      <c r="BB32" s="387"/>
      <c r="BC32" s="387"/>
    </row>
    <row r="33" spans="2:55" ht="16.5" customHeight="1" thickBot="1"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7"/>
      <c r="N33" s="368"/>
      <c r="O33" s="368"/>
      <c r="P33" s="369"/>
      <c r="Q33" s="6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408"/>
      <c r="AV33" s="408"/>
      <c r="AW33" s="408"/>
      <c r="AX33" s="398"/>
      <c r="AY33" s="398"/>
      <c r="AZ33" s="398"/>
      <c r="BA33" s="387"/>
      <c r="BB33" s="387"/>
      <c r="BC33" s="387"/>
    </row>
    <row r="34" spans="2:55" ht="16.5" customHeight="1"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7"/>
      <c r="N34" s="368"/>
      <c r="O34" s="368"/>
      <c r="P34" s="369"/>
      <c r="Q34" s="376" t="s">
        <v>236</v>
      </c>
      <c r="R34" s="283"/>
      <c r="S34" s="377"/>
      <c r="T34" s="378"/>
      <c r="U34" s="378"/>
      <c r="V34" s="379" t="s">
        <v>458</v>
      </c>
      <c r="W34" s="379"/>
      <c r="X34" s="379"/>
      <c r="Y34" s="379"/>
      <c r="Z34" s="379"/>
      <c r="AA34" s="362"/>
      <c r="AB34" s="391"/>
      <c r="AC34" s="391"/>
      <c r="AD34" s="379" t="s">
        <v>459</v>
      </c>
      <c r="AE34" s="379"/>
      <c r="AF34" s="379"/>
      <c r="AG34" s="379"/>
      <c r="AH34" s="379"/>
      <c r="AI34" s="392"/>
      <c r="AJ34" s="393"/>
      <c r="AK34" s="394"/>
      <c r="AL34" s="290" t="s">
        <v>460</v>
      </c>
      <c r="AM34" s="290"/>
      <c r="AN34" s="290"/>
      <c r="AO34" s="290"/>
      <c r="AP34" s="290"/>
      <c r="AQ34" s="362"/>
      <c r="AR34" s="362"/>
      <c r="AS34" s="290" t="s">
        <v>237</v>
      </c>
      <c r="AT34" s="290"/>
      <c r="AU34" s="408"/>
      <c r="AV34" s="408"/>
      <c r="AW34" s="408"/>
      <c r="AX34" s="398"/>
      <c r="AY34" s="398"/>
      <c r="AZ34" s="398"/>
      <c r="BA34" s="387"/>
      <c r="BB34" s="387"/>
      <c r="BC34" s="387"/>
    </row>
    <row r="35" spans="2:55" ht="16.5" customHeight="1" thickBot="1"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7"/>
      <c r="N35" s="368"/>
      <c r="O35" s="368"/>
      <c r="P35" s="369"/>
      <c r="Q35" s="376"/>
      <c r="R35" s="283"/>
      <c r="S35" s="378"/>
      <c r="T35" s="378"/>
      <c r="U35" s="378"/>
      <c r="V35" s="379"/>
      <c r="W35" s="379"/>
      <c r="X35" s="379"/>
      <c r="Y35" s="379"/>
      <c r="Z35" s="379"/>
      <c r="AA35" s="391"/>
      <c r="AB35" s="391"/>
      <c r="AC35" s="391"/>
      <c r="AD35" s="379"/>
      <c r="AE35" s="379"/>
      <c r="AF35" s="379"/>
      <c r="AG35" s="379"/>
      <c r="AH35" s="379"/>
      <c r="AI35" s="395"/>
      <c r="AJ35" s="396"/>
      <c r="AK35" s="397"/>
      <c r="AL35" s="290"/>
      <c r="AM35" s="290"/>
      <c r="AN35" s="290"/>
      <c r="AO35" s="290"/>
      <c r="AP35" s="290"/>
      <c r="AQ35" s="362"/>
      <c r="AR35" s="362"/>
      <c r="AS35" s="290"/>
      <c r="AT35" s="290"/>
      <c r="AU35" s="408"/>
      <c r="AV35" s="408"/>
      <c r="AW35" s="408"/>
      <c r="AX35" s="398"/>
      <c r="AY35" s="398"/>
      <c r="AZ35" s="398"/>
      <c r="BA35" s="387"/>
      <c r="BB35" s="387"/>
      <c r="BC35" s="387"/>
    </row>
    <row r="36" spans="2:55" ht="16.5" customHeight="1"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7"/>
      <c r="N36" s="368"/>
      <c r="O36" s="368"/>
      <c r="P36" s="369"/>
      <c r="Q36" s="65"/>
      <c r="R36" s="358" t="s">
        <v>180</v>
      </c>
      <c r="S36" s="358"/>
      <c r="T36" s="356" t="s">
        <v>258</v>
      </c>
      <c r="U36" s="356"/>
      <c r="V36" s="358" t="s">
        <v>180</v>
      </c>
      <c r="W36" s="358"/>
      <c r="X36" s="356" t="s">
        <v>259</v>
      </c>
      <c r="Y36" s="357"/>
      <c r="Z36" s="358" t="s">
        <v>180</v>
      </c>
      <c r="AA36" s="358"/>
      <c r="AB36" s="356" t="s">
        <v>260</v>
      </c>
      <c r="AC36" s="357"/>
      <c r="AD36" s="357"/>
      <c r="AE36" s="358" t="s">
        <v>180</v>
      </c>
      <c r="AF36" s="358"/>
      <c r="AG36" s="356" t="s">
        <v>261</v>
      </c>
      <c r="AH36" s="357"/>
      <c r="AI36" s="357"/>
      <c r="AJ36" s="357"/>
      <c r="AK36" s="358" t="s">
        <v>180</v>
      </c>
      <c r="AL36" s="358"/>
      <c r="AM36" s="356" t="s">
        <v>262</v>
      </c>
      <c r="AN36" s="357"/>
      <c r="AO36" s="357"/>
      <c r="AP36" s="357"/>
      <c r="AQ36" s="359"/>
      <c r="AR36" s="359"/>
      <c r="AS36" s="359"/>
      <c r="AT36" s="79" t="s">
        <v>97</v>
      </c>
      <c r="AU36" s="408"/>
      <c r="AV36" s="408"/>
      <c r="AW36" s="408"/>
      <c r="AX36" s="398"/>
      <c r="AY36" s="398"/>
      <c r="AZ36" s="398"/>
      <c r="BA36" s="387"/>
      <c r="BB36" s="387"/>
      <c r="BC36" s="387"/>
    </row>
    <row r="37" spans="2:55" ht="16.5" customHeight="1"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70"/>
      <c r="N37" s="371"/>
      <c r="O37" s="371"/>
      <c r="P37" s="372"/>
      <c r="Q37" s="66"/>
      <c r="R37" s="360" t="s">
        <v>84</v>
      </c>
      <c r="S37" s="360"/>
      <c r="T37" s="360"/>
      <c r="U37" s="360"/>
      <c r="V37" s="360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257" t="s">
        <v>180</v>
      </c>
      <c r="AN37" s="257"/>
      <c r="AO37" s="53" t="s">
        <v>183</v>
      </c>
      <c r="AP37" s="53"/>
      <c r="AQ37" s="257" t="s">
        <v>180</v>
      </c>
      <c r="AR37" s="257"/>
      <c r="AS37" s="53" t="s">
        <v>80</v>
      </c>
      <c r="AT37" s="54"/>
      <c r="AU37" s="408"/>
      <c r="AV37" s="408"/>
      <c r="AW37" s="408"/>
      <c r="AX37" s="398"/>
      <c r="AY37" s="398"/>
      <c r="AZ37" s="398"/>
      <c r="BA37" s="387"/>
      <c r="BB37" s="387"/>
      <c r="BC37" s="387"/>
    </row>
    <row r="38" spans="2:55" ht="16.5" customHeight="1">
      <c r="B38" s="350" t="s">
        <v>21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2"/>
      <c r="Q38" s="257" t="s">
        <v>180</v>
      </c>
      <c r="R38" s="257"/>
      <c r="S38" s="53" t="s">
        <v>183</v>
      </c>
      <c r="T38" s="53"/>
      <c r="U38" s="257" t="s">
        <v>180</v>
      </c>
      <c r="V38" s="257"/>
      <c r="W38" s="53" t="s">
        <v>80</v>
      </c>
      <c r="X38" s="54"/>
      <c r="Y38" s="51" t="s">
        <v>264</v>
      </c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257" t="s">
        <v>180</v>
      </c>
      <c r="AN38" s="257"/>
      <c r="AO38" s="53" t="s">
        <v>183</v>
      </c>
      <c r="AP38" s="53"/>
      <c r="AQ38" s="257" t="s">
        <v>180</v>
      </c>
      <c r="AR38" s="257"/>
      <c r="AS38" s="53" t="s">
        <v>80</v>
      </c>
      <c r="AT38" s="54"/>
      <c r="AU38" s="409"/>
      <c r="AV38" s="409"/>
      <c r="AW38" s="409"/>
      <c r="AX38" s="398"/>
      <c r="AY38" s="398"/>
      <c r="AZ38" s="398"/>
      <c r="BA38" s="387"/>
      <c r="BB38" s="387"/>
      <c r="BC38" s="387"/>
    </row>
    <row r="39" spans="2:55" ht="16.5" customHeight="1">
      <c r="B39" s="353" t="s">
        <v>184</v>
      </c>
      <c r="C39" s="353"/>
      <c r="D39" s="354" t="s">
        <v>438</v>
      </c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</row>
    <row r="40" spans="2:55" ht="16.5" customHeight="1">
      <c r="B40" s="93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</row>
    <row r="41" spans="2:44" s="7" customFormat="1" ht="16.5" customHeight="1">
      <c r="B41" s="110" t="s">
        <v>439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345" t="s">
        <v>440</v>
      </c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</row>
    <row r="42" spans="2:55" ht="16.5" customHeight="1">
      <c r="B42" s="346" t="s">
        <v>43</v>
      </c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8"/>
      <c r="P42" s="349" t="s">
        <v>441</v>
      </c>
      <c r="Q42" s="349"/>
      <c r="R42" s="349"/>
      <c r="S42" s="349"/>
      <c r="T42" s="349"/>
      <c r="U42" s="349"/>
      <c r="V42" s="349"/>
      <c r="W42" s="349"/>
      <c r="X42" s="341" t="s">
        <v>461</v>
      </c>
      <c r="Y42" s="341"/>
      <c r="Z42" s="341"/>
      <c r="AA42" s="341"/>
      <c r="AB42" s="341"/>
      <c r="AC42" s="341"/>
      <c r="AD42" s="341"/>
      <c r="AE42" s="341"/>
      <c r="AF42" s="341" t="s">
        <v>464</v>
      </c>
      <c r="AG42" s="341"/>
      <c r="AH42" s="341"/>
      <c r="AI42" s="341"/>
      <c r="AJ42" s="341"/>
      <c r="AK42" s="341"/>
      <c r="AL42" s="341"/>
      <c r="AM42" s="341"/>
      <c r="AN42" s="341" t="s">
        <v>462</v>
      </c>
      <c r="AO42" s="341"/>
      <c r="AP42" s="341"/>
      <c r="AQ42" s="341"/>
      <c r="AR42" s="341"/>
      <c r="AS42" s="341"/>
      <c r="AT42" s="341"/>
      <c r="AU42" s="341"/>
      <c r="AV42" s="341" t="s">
        <v>463</v>
      </c>
      <c r="AW42" s="341"/>
      <c r="AX42" s="341"/>
      <c r="AY42" s="341"/>
      <c r="AZ42" s="341"/>
      <c r="BA42" s="341"/>
      <c r="BB42" s="341"/>
      <c r="BC42" s="341"/>
    </row>
    <row r="43" spans="2:55" ht="16.5" customHeight="1">
      <c r="B43" s="342" t="s">
        <v>44</v>
      </c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4"/>
      <c r="P43" s="349"/>
      <c r="Q43" s="349"/>
      <c r="R43" s="349"/>
      <c r="S43" s="349"/>
      <c r="T43" s="349"/>
      <c r="U43" s="349"/>
      <c r="V43" s="349"/>
      <c r="W43" s="349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</row>
    <row r="44" spans="2:55" ht="16.5" customHeight="1">
      <c r="B44" s="335" t="s">
        <v>433</v>
      </c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7"/>
      <c r="P44" s="311" t="s">
        <v>442</v>
      </c>
      <c r="Q44" s="312"/>
      <c r="R44" s="312"/>
      <c r="S44" s="312"/>
      <c r="T44" s="312"/>
      <c r="U44" s="312"/>
      <c r="V44" s="312"/>
      <c r="W44" s="313"/>
      <c r="X44" s="311" t="s">
        <v>442</v>
      </c>
      <c r="Y44" s="312"/>
      <c r="Z44" s="312"/>
      <c r="AA44" s="312"/>
      <c r="AB44" s="312"/>
      <c r="AC44" s="312"/>
      <c r="AD44" s="312"/>
      <c r="AE44" s="313"/>
      <c r="AF44" s="311" t="s">
        <v>443</v>
      </c>
      <c r="AG44" s="312"/>
      <c r="AH44" s="312"/>
      <c r="AI44" s="312"/>
      <c r="AJ44" s="312"/>
      <c r="AK44" s="312"/>
      <c r="AL44" s="312"/>
      <c r="AM44" s="313"/>
      <c r="AN44" s="311" t="s">
        <v>443</v>
      </c>
      <c r="AO44" s="312"/>
      <c r="AP44" s="312"/>
      <c r="AQ44" s="312"/>
      <c r="AR44" s="312"/>
      <c r="AS44" s="312"/>
      <c r="AT44" s="312"/>
      <c r="AU44" s="313"/>
      <c r="AV44" s="311" t="s">
        <v>444</v>
      </c>
      <c r="AW44" s="312"/>
      <c r="AX44" s="312"/>
      <c r="AY44" s="312"/>
      <c r="AZ44" s="312"/>
      <c r="BA44" s="312"/>
      <c r="BB44" s="312"/>
      <c r="BC44" s="313"/>
    </row>
    <row r="45" spans="2:55" ht="16.5" customHeight="1">
      <c r="B45" s="338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40"/>
      <c r="P45" s="332" t="s">
        <v>28</v>
      </c>
      <c r="Q45" s="333"/>
      <c r="R45" s="333"/>
      <c r="S45" s="333"/>
      <c r="T45" s="333"/>
      <c r="U45" s="333"/>
      <c r="V45" s="333"/>
      <c r="W45" s="334"/>
      <c r="X45" s="332" t="s">
        <v>28</v>
      </c>
      <c r="Y45" s="333"/>
      <c r="Z45" s="333"/>
      <c r="AA45" s="333"/>
      <c r="AB45" s="333"/>
      <c r="AC45" s="333"/>
      <c r="AD45" s="333"/>
      <c r="AE45" s="334"/>
      <c r="AF45" s="332" t="s">
        <v>27</v>
      </c>
      <c r="AG45" s="333"/>
      <c r="AH45" s="333"/>
      <c r="AI45" s="333"/>
      <c r="AJ45" s="333"/>
      <c r="AK45" s="333"/>
      <c r="AL45" s="333"/>
      <c r="AM45" s="334"/>
      <c r="AN45" s="332" t="s">
        <v>27</v>
      </c>
      <c r="AO45" s="333"/>
      <c r="AP45" s="333"/>
      <c r="AQ45" s="333"/>
      <c r="AR45" s="333"/>
      <c r="AS45" s="333"/>
      <c r="AT45" s="333"/>
      <c r="AU45" s="334"/>
      <c r="AV45" s="332" t="s">
        <v>36</v>
      </c>
      <c r="AW45" s="333"/>
      <c r="AX45" s="333"/>
      <c r="AY45" s="333"/>
      <c r="AZ45" s="333"/>
      <c r="BA45" s="333"/>
      <c r="BB45" s="333"/>
      <c r="BC45" s="334"/>
    </row>
    <row r="46" spans="2:55" ht="16.5" customHeight="1">
      <c r="B46" s="335" t="s">
        <v>434</v>
      </c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7"/>
      <c r="P46" s="311" t="s">
        <v>449</v>
      </c>
      <c r="Q46" s="312"/>
      <c r="R46" s="312"/>
      <c r="S46" s="312"/>
      <c r="T46" s="312"/>
      <c r="U46" s="312"/>
      <c r="V46" s="312"/>
      <c r="W46" s="313"/>
      <c r="X46" s="311" t="s">
        <v>448</v>
      </c>
      <c r="Y46" s="312"/>
      <c r="Z46" s="312"/>
      <c r="AA46" s="312"/>
      <c r="AB46" s="312"/>
      <c r="AC46" s="312"/>
      <c r="AD46" s="312"/>
      <c r="AE46" s="313"/>
      <c r="AF46" s="311" t="s">
        <v>447</v>
      </c>
      <c r="AG46" s="312"/>
      <c r="AH46" s="312"/>
      <c r="AI46" s="312"/>
      <c r="AJ46" s="312"/>
      <c r="AK46" s="312"/>
      <c r="AL46" s="312"/>
      <c r="AM46" s="313"/>
      <c r="AN46" s="311" t="s">
        <v>446</v>
      </c>
      <c r="AO46" s="312"/>
      <c r="AP46" s="312"/>
      <c r="AQ46" s="312"/>
      <c r="AR46" s="312"/>
      <c r="AS46" s="312"/>
      <c r="AT46" s="312"/>
      <c r="AU46" s="313"/>
      <c r="AV46" s="311" t="s">
        <v>445</v>
      </c>
      <c r="AW46" s="312"/>
      <c r="AX46" s="312"/>
      <c r="AY46" s="312"/>
      <c r="AZ46" s="312"/>
      <c r="BA46" s="312"/>
      <c r="BB46" s="312"/>
      <c r="BC46" s="313"/>
    </row>
    <row r="47" spans="2:55" ht="16.5" customHeight="1">
      <c r="B47" s="338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40"/>
      <c r="P47" s="332" t="s">
        <v>29</v>
      </c>
      <c r="Q47" s="333"/>
      <c r="R47" s="333"/>
      <c r="S47" s="333"/>
      <c r="T47" s="333"/>
      <c r="U47" s="333"/>
      <c r="V47" s="333"/>
      <c r="W47" s="334"/>
      <c r="X47" s="332" t="s">
        <v>32</v>
      </c>
      <c r="Y47" s="333"/>
      <c r="Z47" s="333"/>
      <c r="AA47" s="333"/>
      <c r="AB47" s="333"/>
      <c r="AC47" s="333"/>
      <c r="AD47" s="333"/>
      <c r="AE47" s="334"/>
      <c r="AF47" s="332" t="s">
        <v>34</v>
      </c>
      <c r="AG47" s="333"/>
      <c r="AH47" s="333"/>
      <c r="AI47" s="333"/>
      <c r="AJ47" s="333"/>
      <c r="AK47" s="333"/>
      <c r="AL47" s="333"/>
      <c r="AM47" s="334"/>
      <c r="AN47" s="332" t="s">
        <v>35</v>
      </c>
      <c r="AO47" s="333"/>
      <c r="AP47" s="333"/>
      <c r="AQ47" s="333"/>
      <c r="AR47" s="333"/>
      <c r="AS47" s="333"/>
      <c r="AT47" s="333"/>
      <c r="AU47" s="334"/>
      <c r="AV47" s="332" t="s">
        <v>37</v>
      </c>
      <c r="AW47" s="333"/>
      <c r="AX47" s="333"/>
      <c r="AY47" s="333"/>
      <c r="AZ47" s="333"/>
      <c r="BA47" s="333"/>
      <c r="BB47" s="333"/>
      <c r="BC47" s="334"/>
    </row>
    <row r="48" spans="2:55" ht="16.5" customHeight="1">
      <c r="B48" s="335" t="s">
        <v>465</v>
      </c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7"/>
      <c r="P48" s="311" t="s">
        <v>450</v>
      </c>
      <c r="Q48" s="312"/>
      <c r="R48" s="312"/>
      <c r="S48" s="312"/>
      <c r="T48" s="312"/>
      <c r="U48" s="312"/>
      <c r="V48" s="312"/>
      <c r="W48" s="313"/>
      <c r="X48" s="311" t="s">
        <v>451</v>
      </c>
      <c r="Y48" s="312"/>
      <c r="Z48" s="312"/>
      <c r="AA48" s="312"/>
      <c r="AB48" s="312"/>
      <c r="AC48" s="312"/>
      <c r="AD48" s="312"/>
      <c r="AE48" s="313"/>
      <c r="AF48" s="311" t="s">
        <v>449</v>
      </c>
      <c r="AG48" s="312"/>
      <c r="AH48" s="312"/>
      <c r="AI48" s="312"/>
      <c r="AJ48" s="312"/>
      <c r="AK48" s="312"/>
      <c r="AL48" s="312"/>
      <c r="AM48" s="313"/>
      <c r="AN48" s="311" t="s">
        <v>448</v>
      </c>
      <c r="AO48" s="312"/>
      <c r="AP48" s="312"/>
      <c r="AQ48" s="312"/>
      <c r="AR48" s="312"/>
      <c r="AS48" s="312"/>
      <c r="AT48" s="312"/>
      <c r="AU48" s="313"/>
      <c r="AV48" s="311" t="s">
        <v>446</v>
      </c>
      <c r="AW48" s="312"/>
      <c r="AX48" s="312"/>
      <c r="AY48" s="312"/>
      <c r="AZ48" s="312"/>
      <c r="BA48" s="312"/>
      <c r="BB48" s="312"/>
      <c r="BC48" s="313"/>
    </row>
    <row r="49" spans="2:55" ht="16.5" customHeight="1">
      <c r="B49" s="33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40"/>
      <c r="P49" s="332" t="s">
        <v>30</v>
      </c>
      <c r="Q49" s="333"/>
      <c r="R49" s="333"/>
      <c r="S49" s="333"/>
      <c r="T49" s="333"/>
      <c r="U49" s="333"/>
      <c r="V49" s="333"/>
      <c r="W49" s="334"/>
      <c r="X49" s="332" t="s">
        <v>33</v>
      </c>
      <c r="Y49" s="333"/>
      <c r="Z49" s="333"/>
      <c r="AA49" s="333"/>
      <c r="AB49" s="333"/>
      <c r="AC49" s="333"/>
      <c r="AD49" s="333"/>
      <c r="AE49" s="334"/>
      <c r="AF49" s="332" t="s">
        <v>29</v>
      </c>
      <c r="AG49" s="333"/>
      <c r="AH49" s="333"/>
      <c r="AI49" s="333"/>
      <c r="AJ49" s="333"/>
      <c r="AK49" s="333"/>
      <c r="AL49" s="333"/>
      <c r="AM49" s="334"/>
      <c r="AN49" s="332" t="s">
        <v>32</v>
      </c>
      <c r="AO49" s="333"/>
      <c r="AP49" s="333"/>
      <c r="AQ49" s="333"/>
      <c r="AR49" s="333"/>
      <c r="AS49" s="333"/>
      <c r="AT49" s="333"/>
      <c r="AU49" s="334"/>
      <c r="AV49" s="332" t="s">
        <v>35</v>
      </c>
      <c r="AW49" s="333"/>
      <c r="AX49" s="333"/>
      <c r="AY49" s="333"/>
      <c r="AZ49" s="333"/>
      <c r="BA49" s="333"/>
      <c r="BB49" s="333"/>
      <c r="BC49" s="334"/>
    </row>
    <row r="50" spans="2:55" ht="16.5" customHeight="1">
      <c r="B50" s="335" t="s">
        <v>435</v>
      </c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7"/>
      <c r="P50" s="311" t="s">
        <v>452</v>
      </c>
      <c r="Q50" s="312"/>
      <c r="R50" s="312"/>
      <c r="S50" s="312"/>
      <c r="T50" s="312"/>
      <c r="U50" s="312"/>
      <c r="V50" s="312"/>
      <c r="W50" s="313"/>
      <c r="X50" s="311" t="s">
        <v>450</v>
      </c>
      <c r="Y50" s="312"/>
      <c r="Z50" s="312"/>
      <c r="AA50" s="312"/>
      <c r="AB50" s="312"/>
      <c r="AC50" s="312"/>
      <c r="AD50" s="312"/>
      <c r="AE50" s="313"/>
      <c r="AF50" s="311" t="s">
        <v>451</v>
      </c>
      <c r="AG50" s="312"/>
      <c r="AH50" s="312"/>
      <c r="AI50" s="312"/>
      <c r="AJ50" s="312"/>
      <c r="AK50" s="312"/>
      <c r="AL50" s="312"/>
      <c r="AM50" s="313"/>
      <c r="AN50" s="311" t="s">
        <v>448</v>
      </c>
      <c r="AO50" s="312"/>
      <c r="AP50" s="312"/>
      <c r="AQ50" s="312"/>
      <c r="AR50" s="312"/>
      <c r="AS50" s="312"/>
      <c r="AT50" s="312"/>
      <c r="AU50" s="313"/>
      <c r="AV50" s="311" t="s">
        <v>447</v>
      </c>
      <c r="AW50" s="312"/>
      <c r="AX50" s="312"/>
      <c r="AY50" s="312"/>
      <c r="AZ50" s="312"/>
      <c r="BA50" s="312"/>
      <c r="BB50" s="312"/>
      <c r="BC50" s="313"/>
    </row>
    <row r="51" spans="2:55" ht="16.5" customHeight="1">
      <c r="B51" s="338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40"/>
      <c r="P51" s="332" t="s">
        <v>31</v>
      </c>
      <c r="Q51" s="333"/>
      <c r="R51" s="333"/>
      <c r="S51" s="333"/>
      <c r="T51" s="333"/>
      <c r="U51" s="333"/>
      <c r="V51" s="333"/>
      <c r="W51" s="334"/>
      <c r="X51" s="332" t="s">
        <v>30</v>
      </c>
      <c r="Y51" s="333"/>
      <c r="Z51" s="333"/>
      <c r="AA51" s="333"/>
      <c r="AB51" s="333"/>
      <c r="AC51" s="333"/>
      <c r="AD51" s="333"/>
      <c r="AE51" s="334"/>
      <c r="AF51" s="332" t="s">
        <v>33</v>
      </c>
      <c r="AG51" s="333"/>
      <c r="AH51" s="333"/>
      <c r="AI51" s="333"/>
      <c r="AJ51" s="333"/>
      <c r="AK51" s="333"/>
      <c r="AL51" s="333"/>
      <c r="AM51" s="334"/>
      <c r="AN51" s="332" t="s">
        <v>32</v>
      </c>
      <c r="AO51" s="333"/>
      <c r="AP51" s="333"/>
      <c r="AQ51" s="333"/>
      <c r="AR51" s="333"/>
      <c r="AS51" s="333"/>
      <c r="AT51" s="333"/>
      <c r="AU51" s="334"/>
      <c r="AV51" s="332" t="s">
        <v>34</v>
      </c>
      <c r="AW51" s="333"/>
      <c r="AX51" s="333"/>
      <c r="AY51" s="333"/>
      <c r="AZ51" s="333"/>
      <c r="BA51" s="333"/>
      <c r="BB51" s="333"/>
      <c r="BC51" s="334"/>
    </row>
    <row r="52" spans="2:55" ht="16.5" customHeight="1">
      <c r="B52" s="324" t="s">
        <v>453</v>
      </c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</row>
    <row r="53" spans="2:55" s="34" customFormat="1" ht="15.75" customHeight="1">
      <c r="B53" s="35" t="s">
        <v>466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</row>
    <row r="54" spans="1:55" s="34" customFormat="1" ht="15.75" customHeight="1">
      <c r="A54" s="325" t="s">
        <v>95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</row>
    <row r="55" spans="1:55" s="34" customFormat="1" ht="15.75" customHeight="1">
      <c r="A55" s="325"/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</row>
    <row r="56" spans="2:55" s="10" customFormat="1" ht="13.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2:55" s="10" customFormat="1" ht="15.7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326" t="s">
        <v>88</v>
      </c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8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2:55" s="10" customFormat="1" ht="13.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6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2:55" s="10" customFormat="1" ht="15.7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308" t="s">
        <v>93</v>
      </c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30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2:55" s="10" customFormat="1" ht="13.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6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2:55" s="10" customFormat="1" ht="15.7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308" t="s">
        <v>94</v>
      </c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30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2:55" s="10" customFormat="1" ht="13.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  <c r="AC62" s="19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2:55" s="10" customFormat="1" ht="13.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20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2:55" s="10" customFormat="1" ht="15.75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314" t="s">
        <v>89</v>
      </c>
      <c r="N64" s="315"/>
      <c r="O64" s="315"/>
      <c r="P64" s="315"/>
      <c r="Q64" s="315"/>
      <c r="R64" s="331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308" t="s">
        <v>90</v>
      </c>
      <c r="AN64" s="309"/>
      <c r="AO64" s="309"/>
      <c r="AP64" s="309"/>
      <c r="AQ64" s="309"/>
      <c r="AR64" s="310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2:55" s="10" customFormat="1" ht="13.5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20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20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2:55" s="10" customFormat="1" ht="15.75" customHeight="1">
      <c r="B66" s="12"/>
      <c r="C66" s="12"/>
      <c r="D66" s="12"/>
      <c r="E66" s="12"/>
      <c r="F66" s="308" t="s">
        <v>109</v>
      </c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10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2:55" s="10" customFormat="1" ht="13.5" customHeight="1">
      <c r="B67" s="12"/>
      <c r="C67" s="12"/>
      <c r="D67" s="12"/>
      <c r="E67" s="12"/>
      <c r="F67" s="12"/>
      <c r="G67" s="21"/>
      <c r="H67" s="21"/>
      <c r="I67" s="21"/>
      <c r="J67" s="21"/>
      <c r="K67" s="21"/>
      <c r="L67" s="21"/>
      <c r="M67" s="21"/>
      <c r="N67" s="21"/>
      <c r="O67" s="21"/>
      <c r="P67" s="14"/>
      <c r="Q67" s="15"/>
      <c r="R67" s="15"/>
      <c r="S67" s="15"/>
      <c r="T67" s="15"/>
      <c r="U67" s="15"/>
      <c r="V67" s="15"/>
      <c r="W67" s="15"/>
      <c r="X67" s="15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2:55" s="10" customFormat="1" ht="13.5" customHeight="1">
      <c r="B68" s="12"/>
      <c r="C68" s="12"/>
      <c r="D68" s="12"/>
      <c r="E68" s="12"/>
      <c r="F68" s="12"/>
      <c r="G68" s="2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3"/>
      <c r="S68" s="13"/>
      <c r="T68" s="13"/>
      <c r="U68" s="13"/>
      <c r="V68" s="13"/>
      <c r="W68" s="13"/>
      <c r="X68" s="13"/>
      <c r="Y68" s="16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2:55" s="10" customFormat="1" ht="15.75" customHeight="1">
      <c r="B69" s="314" t="s">
        <v>110</v>
      </c>
      <c r="C69" s="315"/>
      <c r="D69" s="315"/>
      <c r="E69" s="315"/>
      <c r="F69" s="315"/>
      <c r="G69" s="315"/>
      <c r="H69" s="315"/>
      <c r="I69" s="315"/>
      <c r="J69" s="315"/>
      <c r="K69" s="315"/>
      <c r="L69" s="316"/>
      <c r="M69" s="317"/>
      <c r="N69" s="12"/>
      <c r="O69" s="12"/>
      <c r="P69" s="13"/>
      <c r="Q69" s="13"/>
      <c r="R69" s="314" t="s">
        <v>99</v>
      </c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7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2:55" s="10" customFormat="1" ht="13.5" customHeight="1">
      <c r="B70" s="12"/>
      <c r="C70" s="12"/>
      <c r="D70" s="12"/>
      <c r="E70" s="12"/>
      <c r="F70" s="45"/>
      <c r="G70" s="45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3"/>
      <c r="S70" s="13"/>
      <c r="T70" s="13"/>
      <c r="U70" s="13"/>
      <c r="V70" s="13"/>
      <c r="W70" s="13"/>
      <c r="X70" s="13"/>
      <c r="Y70" s="19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8"/>
      <c r="AP70" s="16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2:55" s="10" customFormat="1" ht="13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12"/>
      <c r="N71" s="12"/>
      <c r="O71" s="12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spans="2:55" s="10" customFormat="1" ht="15.75" customHeight="1" thickBo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13"/>
      <c r="Y72" s="13"/>
      <c r="Z72" s="13"/>
      <c r="AA72" s="13"/>
      <c r="AB72" s="13"/>
      <c r="AC72" s="13"/>
      <c r="AD72" s="13"/>
      <c r="AE72" s="13"/>
      <c r="AF72" s="302" t="s">
        <v>191</v>
      </c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4"/>
      <c r="AZ72" s="13"/>
      <c r="BA72" s="13"/>
      <c r="BB72" s="13"/>
      <c r="BC72" s="13"/>
    </row>
    <row r="73" spans="2:55" s="10" customFormat="1" ht="15.75" customHeight="1" thickTop="1">
      <c r="B73" s="318" t="s">
        <v>186</v>
      </c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20"/>
      <c r="Y73" s="13"/>
      <c r="Z73" s="13"/>
      <c r="AA73" s="13"/>
      <c r="AB73" s="13"/>
      <c r="AC73" s="13"/>
      <c r="AD73" s="13"/>
      <c r="AE73" s="13"/>
      <c r="AF73" s="305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7"/>
      <c r="AZ73" s="13"/>
      <c r="BA73" s="13"/>
      <c r="BB73" s="13"/>
      <c r="BC73" s="13"/>
    </row>
    <row r="74" spans="2:55" s="10" customFormat="1" ht="13.5" customHeight="1" thickBot="1">
      <c r="B74" s="321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3"/>
      <c r="Y74" s="13"/>
      <c r="Z74" s="13"/>
      <c r="AA74" s="13"/>
      <c r="AB74" s="13"/>
      <c r="AC74" s="13"/>
      <c r="AD74" s="13"/>
      <c r="AE74" s="13"/>
      <c r="AF74" s="13"/>
      <c r="AG74" s="15"/>
      <c r="AH74" s="15"/>
      <c r="AI74" s="15"/>
      <c r="AJ74" s="15"/>
      <c r="AK74" s="15"/>
      <c r="AL74" s="15"/>
      <c r="AM74" s="15"/>
      <c r="AN74" s="15"/>
      <c r="AO74" s="15"/>
      <c r="AP74" s="14"/>
      <c r="AQ74" s="15"/>
      <c r="AR74" s="15"/>
      <c r="AS74" s="15"/>
      <c r="AT74" s="15"/>
      <c r="AU74" s="15"/>
      <c r="AV74" s="15"/>
      <c r="AW74" s="15"/>
      <c r="AX74" s="15"/>
      <c r="AY74" s="13"/>
      <c r="AZ74" s="13"/>
      <c r="BA74" s="13"/>
      <c r="BB74" s="13"/>
      <c r="BC74" s="13"/>
    </row>
    <row r="75" spans="2:55" s="10" customFormat="1" ht="13.5" customHeight="1" thickTop="1">
      <c r="B75" s="2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23"/>
      <c r="N75" s="12"/>
      <c r="O75" s="12"/>
      <c r="P75" s="13"/>
      <c r="Q75" s="13"/>
      <c r="R75" s="13"/>
      <c r="S75" s="13"/>
      <c r="T75" s="24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6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6"/>
      <c r="AZ75" s="13"/>
      <c r="BA75" s="13"/>
      <c r="BB75" s="13"/>
      <c r="BC75" s="13"/>
    </row>
    <row r="76" spans="2:55" s="10" customFormat="1" ht="15.75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12"/>
      <c r="O76" s="12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308" t="s">
        <v>92</v>
      </c>
      <c r="AE76" s="309"/>
      <c r="AF76" s="309"/>
      <c r="AG76" s="309"/>
      <c r="AH76" s="309"/>
      <c r="AI76" s="310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308" t="s">
        <v>91</v>
      </c>
      <c r="AW76" s="309"/>
      <c r="AX76" s="309"/>
      <c r="AY76" s="309"/>
      <c r="AZ76" s="309"/>
      <c r="BA76" s="310"/>
      <c r="BB76" s="13"/>
      <c r="BC76" s="13"/>
    </row>
    <row r="77" spans="2:55" s="10" customFormat="1" ht="13.5" customHeight="1" thickBo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5"/>
      <c r="O77" s="25"/>
      <c r="P77" s="25"/>
      <c r="Q77" s="25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20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47"/>
      <c r="AS77" s="13"/>
      <c r="AT77" s="47"/>
      <c r="AU77" s="13"/>
      <c r="AV77" s="13"/>
      <c r="AW77" s="13"/>
      <c r="AX77" s="46"/>
      <c r="AY77" s="46"/>
      <c r="AZ77" s="13"/>
      <c r="BA77" s="13"/>
      <c r="BB77" s="13"/>
      <c r="BC77" s="13"/>
    </row>
    <row r="78" spans="2:55" s="10" customFormat="1" ht="15.75" customHeight="1" thickBot="1" thickTop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5"/>
      <c r="O78" s="25"/>
      <c r="P78" s="25"/>
      <c r="Q78" s="25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6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47"/>
      <c r="AS78" s="47"/>
      <c r="AT78" s="37"/>
      <c r="AU78" s="47"/>
      <c r="AV78" s="299" t="s">
        <v>193</v>
      </c>
      <c r="AW78" s="300"/>
      <c r="AX78" s="300"/>
      <c r="AY78" s="300"/>
      <c r="AZ78" s="300"/>
      <c r="BA78" s="301"/>
      <c r="BB78" s="37"/>
      <c r="BC78" s="37"/>
    </row>
    <row r="79" spans="2:55" s="10" customFormat="1" ht="15.75" customHeight="1" thickTop="1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3"/>
      <c r="S79" s="13"/>
      <c r="T79" s="13"/>
      <c r="U79" s="13"/>
      <c r="V79" s="302" t="s">
        <v>192</v>
      </c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4"/>
      <c r="AR79" s="37"/>
      <c r="AS79" s="47"/>
      <c r="AT79" s="47" t="s">
        <v>194</v>
      </c>
      <c r="AU79" s="47"/>
      <c r="AV79" s="37"/>
      <c r="AW79" s="37"/>
      <c r="AX79" s="37"/>
      <c r="AY79" s="37"/>
      <c r="AZ79" s="37"/>
      <c r="BA79" s="37"/>
      <c r="BB79" s="37"/>
      <c r="BC79" s="37"/>
    </row>
    <row r="80" spans="2:55" s="10" customFormat="1" ht="15.75" customHeight="1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3"/>
      <c r="S80" s="13"/>
      <c r="T80" s="13"/>
      <c r="U80" s="13"/>
      <c r="V80" s="305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306"/>
      <c r="AQ80" s="307"/>
      <c r="AR80" s="37"/>
      <c r="AS80" s="47"/>
      <c r="AT80" s="48" t="s">
        <v>195</v>
      </c>
      <c r="AU80" s="47"/>
      <c r="AV80" s="37"/>
      <c r="AW80" s="37"/>
      <c r="AX80" s="37"/>
      <c r="AY80" s="37"/>
      <c r="AZ80" s="37"/>
      <c r="BA80" s="37"/>
      <c r="BB80" s="37"/>
      <c r="BC80" s="37"/>
    </row>
    <row r="81" spans="2:55" s="10" customFormat="1" ht="15.75" customHeight="1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3"/>
      <c r="S81" s="13"/>
      <c r="T81" s="13"/>
      <c r="U81" s="13"/>
      <c r="V81" s="13"/>
      <c r="W81" s="17"/>
      <c r="X81" s="17"/>
      <c r="Y81" s="17"/>
      <c r="Z81" s="17"/>
      <c r="AA81" s="17"/>
      <c r="AB81" s="17"/>
      <c r="AC81" s="17"/>
      <c r="AD81" s="17"/>
      <c r="AE81" s="17"/>
      <c r="AF81" s="18"/>
      <c r="AG81" s="19"/>
      <c r="AH81" s="17"/>
      <c r="AI81" s="17"/>
      <c r="AJ81" s="17"/>
      <c r="AK81" s="17"/>
      <c r="AL81" s="17"/>
      <c r="AM81" s="17"/>
      <c r="AN81" s="17"/>
      <c r="AO81" s="17"/>
      <c r="AP81" s="17"/>
      <c r="AQ81" s="13"/>
      <c r="AR81" s="37"/>
      <c r="AS81" s="47"/>
      <c r="AT81" s="48" t="s">
        <v>196</v>
      </c>
      <c r="AU81" s="37"/>
      <c r="AV81" s="37"/>
      <c r="AW81" s="37"/>
      <c r="AX81" s="37"/>
      <c r="AY81" s="37"/>
      <c r="AZ81" s="37"/>
      <c r="BA81" s="37"/>
      <c r="BB81" s="37"/>
      <c r="BC81" s="37"/>
    </row>
    <row r="82" spans="2:55" s="10" customFormat="1" ht="13.5" customHeight="1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3"/>
      <c r="S82" s="13"/>
      <c r="T82" s="13"/>
      <c r="U82" s="13"/>
      <c r="V82" s="13"/>
      <c r="W82" s="20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6"/>
      <c r="AR82" s="13"/>
      <c r="AS82" s="13"/>
      <c r="AT82" s="48" t="s">
        <v>197</v>
      </c>
      <c r="AU82" s="13"/>
      <c r="AV82" s="13"/>
      <c r="AW82" s="13"/>
      <c r="AX82" s="13"/>
      <c r="AY82" s="13"/>
      <c r="AZ82" s="13"/>
      <c r="BA82" s="13"/>
      <c r="BB82" s="13"/>
      <c r="BC82" s="13"/>
    </row>
    <row r="83" spans="2:55" s="10" customFormat="1" ht="15.75" customHeight="1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3"/>
      <c r="S83" s="13"/>
      <c r="T83" s="308" t="s">
        <v>92</v>
      </c>
      <c r="U83" s="309"/>
      <c r="V83" s="309"/>
      <c r="W83" s="309"/>
      <c r="X83" s="309"/>
      <c r="Y83" s="310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308" t="s">
        <v>91</v>
      </c>
      <c r="AO83" s="309"/>
      <c r="AP83" s="309"/>
      <c r="AQ83" s="309"/>
      <c r="AR83" s="309"/>
      <c r="AS83" s="310"/>
      <c r="AT83" s="38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2:55" s="10" customFormat="1" ht="13.5" customHeight="1" thickBot="1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3"/>
      <c r="S84" s="13"/>
      <c r="T84" s="13"/>
      <c r="U84" s="13"/>
      <c r="V84" s="13"/>
      <c r="W84" s="20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47"/>
      <c r="AO84" s="13"/>
      <c r="AP84" s="46"/>
      <c r="AQ84" s="46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spans="2:55" s="10" customFormat="1" ht="15.75" customHeight="1" thickBot="1" thickTop="1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13"/>
      <c r="S85" s="13"/>
      <c r="T85" s="13"/>
      <c r="U85" s="13"/>
      <c r="V85" s="13"/>
      <c r="W85" s="16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47"/>
      <c r="AK85" s="37"/>
      <c r="AL85" s="37"/>
      <c r="AM85" s="37"/>
      <c r="AN85" s="299" t="s">
        <v>193</v>
      </c>
      <c r="AO85" s="300"/>
      <c r="AP85" s="300"/>
      <c r="AQ85" s="300"/>
      <c r="AR85" s="300"/>
      <c r="AS85" s="301"/>
      <c r="AT85" s="47" t="s">
        <v>194</v>
      </c>
      <c r="AU85" s="13"/>
      <c r="AV85" s="13"/>
      <c r="AW85" s="13"/>
      <c r="AX85" s="13"/>
      <c r="AY85" s="13"/>
      <c r="AZ85" s="13"/>
      <c r="BA85" s="13"/>
      <c r="BB85" s="13"/>
      <c r="BC85" s="13"/>
    </row>
    <row r="86" spans="2:55" s="10" customFormat="1" ht="13.5" customHeight="1" thickTop="1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13"/>
      <c r="S86" s="13"/>
      <c r="T86" s="13"/>
      <c r="U86" s="13"/>
      <c r="V86" s="13"/>
      <c r="W86" s="16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</row>
    <row r="87" spans="2:55" s="10" customFormat="1" ht="15.75" customHeight="1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13"/>
      <c r="S87" s="13"/>
      <c r="T87" s="311" t="s">
        <v>98</v>
      </c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312"/>
      <c r="AL87" s="312"/>
      <c r="AM87" s="312"/>
      <c r="AN87" s="312"/>
      <c r="AO87" s="312"/>
      <c r="AP87" s="312"/>
      <c r="AQ87" s="312"/>
      <c r="AR87" s="312"/>
      <c r="AS87" s="312"/>
      <c r="AT87" s="312"/>
      <c r="AU87" s="312"/>
      <c r="AV87" s="312"/>
      <c r="AW87" s="312"/>
      <c r="AX87" s="312"/>
      <c r="AY87" s="312"/>
      <c r="AZ87" s="312"/>
      <c r="BA87" s="312"/>
      <c r="BB87" s="313"/>
      <c r="BC87" s="13"/>
    </row>
    <row r="88" spans="2:55" s="10" customFormat="1" ht="15.75" customHeight="1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13"/>
      <c r="S88" s="13"/>
      <c r="T88" s="16"/>
      <c r="U88" s="291" t="s">
        <v>180</v>
      </c>
      <c r="V88" s="291"/>
      <c r="W88" s="26" t="s">
        <v>187</v>
      </c>
      <c r="X88" s="26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27"/>
      <c r="BC88" s="13"/>
    </row>
    <row r="89" spans="2:55" s="10" customFormat="1" ht="15.75" customHeight="1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13"/>
      <c r="S89" s="13"/>
      <c r="T89" s="16"/>
      <c r="U89" s="291" t="s">
        <v>180</v>
      </c>
      <c r="V89" s="291"/>
      <c r="W89" s="26" t="s">
        <v>188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27"/>
      <c r="BC89" s="13"/>
    </row>
    <row r="90" spans="2:55" s="10" customFormat="1" ht="15.75" customHeight="1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13"/>
      <c r="S90" s="13"/>
      <c r="T90" s="16"/>
      <c r="U90" s="291" t="s">
        <v>180</v>
      </c>
      <c r="V90" s="291"/>
      <c r="W90" s="26" t="s">
        <v>189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27"/>
      <c r="BC90" s="13"/>
    </row>
    <row r="91" spans="2:55" s="10" customFormat="1" ht="15.75" customHeight="1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13"/>
      <c r="S91" s="13"/>
      <c r="T91" s="16"/>
      <c r="U91" s="291" t="s">
        <v>180</v>
      </c>
      <c r="V91" s="291"/>
      <c r="W91" s="26" t="s">
        <v>190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27"/>
      <c r="BC91" s="13"/>
    </row>
    <row r="92" spans="2:55" s="10" customFormat="1" ht="15.75" customHeight="1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13"/>
      <c r="S92" s="13"/>
      <c r="T92" s="19"/>
      <c r="U92" s="17"/>
      <c r="V92" s="17"/>
      <c r="W92" s="17"/>
      <c r="X92" s="17" t="s">
        <v>96</v>
      </c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17" t="s">
        <v>97</v>
      </c>
      <c r="BA92" s="17"/>
      <c r="BB92" s="18"/>
      <c r="BC92" s="13"/>
    </row>
    <row r="93" spans="2:55" s="10" customFormat="1" ht="15.75" customHeight="1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46"/>
      <c r="AK93" s="46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</row>
    <row r="94" spans="2:55" s="10" customFormat="1" ht="13.5" customHeight="1" thickBot="1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</row>
    <row r="95" spans="2:55" s="10" customFormat="1" ht="15.75" customHeight="1" thickTop="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13"/>
      <c r="S95" s="13"/>
      <c r="T95" s="13"/>
      <c r="U95" s="13"/>
      <c r="V95" s="13"/>
      <c r="W95" s="13"/>
      <c r="X95" s="13"/>
      <c r="Y95" s="293" t="s">
        <v>108</v>
      </c>
      <c r="Z95" s="294"/>
      <c r="AA95" s="294"/>
      <c r="AB95" s="294"/>
      <c r="AC95" s="294"/>
      <c r="AD95" s="294"/>
      <c r="AE95" s="294"/>
      <c r="AF95" s="294"/>
      <c r="AG95" s="294"/>
      <c r="AH95" s="294"/>
      <c r="AI95" s="294"/>
      <c r="AJ95" s="294"/>
      <c r="AK95" s="294"/>
      <c r="AL95" s="294"/>
      <c r="AM95" s="294"/>
      <c r="AN95" s="294"/>
      <c r="AO95" s="294"/>
      <c r="AP95" s="294"/>
      <c r="AQ95" s="294"/>
      <c r="AR95" s="294"/>
      <c r="AS95" s="294"/>
      <c r="AT95" s="294"/>
      <c r="AU95" s="294"/>
      <c r="AV95" s="295"/>
      <c r="AW95" s="13"/>
      <c r="AX95" s="13"/>
      <c r="AY95" s="13"/>
      <c r="AZ95" s="13"/>
      <c r="BA95" s="13"/>
      <c r="BB95" s="13"/>
      <c r="BC95" s="13"/>
    </row>
    <row r="96" spans="2:55" s="10" customFormat="1" ht="15.75" customHeight="1" thickBot="1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13"/>
      <c r="S96" s="13"/>
      <c r="T96" s="13"/>
      <c r="U96" s="13"/>
      <c r="V96" s="13"/>
      <c r="W96" s="13"/>
      <c r="X96" s="13"/>
      <c r="Y96" s="296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297"/>
      <c r="AO96" s="297"/>
      <c r="AP96" s="297"/>
      <c r="AQ96" s="297"/>
      <c r="AR96" s="297"/>
      <c r="AS96" s="297"/>
      <c r="AT96" s="297"/>
      <c r="AU96" s="297"/>
      <c r="AV96" s="298"/>
      <c r="AW96" s="13"/>
      <c r="AX96" s="13"/>
      <c r="AY96" s="13"/>
      <c r="AZ96" s="13"/>
      <c r="BA96" s="13"/>
      <c r="BB96" s="13"/>
      <c r="BC96" s="13"/>
    </row>
    <row r="97" spans="2:55" s="10" customFormat="1" ht="12.75" customHeight="1" thickTop="1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</row>
    <row r="98" spans="2:55" s="34" customFormat="1" ht="15.75" customHeight="1">
      <c r="B98" s="39" t="s">
        <v>184</v>
      </c>
      <c r="C98" s="39"/>
      <c r="D98" s="39" t="s">
        <v>100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</row>
    <row r="99" spans="2:55" s="34" customFormat="1" ht="15.75" customHeight="1">
      <c r="B99" s="39"/>
      <c r="C99" s="39"/>
      <c r="D99" s="39" t="s">
        <v>101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</row>
    <row r="100" spans="2:55" s="34" customFormat="1" ht="15.75" customHeight="1">
      <c r="B100" s="39"/>
      <c r="C100" s="39" t="s">
        <v>102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</row>
    <row r="101" spans="2:55" s="34" customFormat="1" ht="9" customHeight="1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</row>
    <row r="102" spans="1:55" s="34" customFormat="1" ht="15.75" customHeight="1">
      <c r="A102" s="43"/>
      <c r="B102" s="35"/>
      <c r="C102" s="35"/>
      <c r="D102" s="112" t="s">
        <v>469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</row>
    <row r="103" spans="1:55" s="10" customFormat="1" ht="15.75" customHeight="1">
      <c r="A103" s="28"/>
      <c r="B103" s="11"/>
      <c r="C103" s="11"/>
      <c r="D103" s="11"/>
      <c r="E103" s="11" t="s">
        <v>104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 t="s">
        <v>106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290" t="s">
        <v>406</v>
      </c>
      <c r="AA103" s="290"/>
      <c r="AB103" s="290"/>
      <c r="AC103" s="290"/>
      <c r="AD103" s="290"/>
      <c r="AE103" s="290"/>
      <c r="AF103" s="289">
        <v>95200</v>
      </c>
      <c r="AG103" s="289"/>
      <c r="AH103" s="289"/>
      <c r="AI103" s="289"/>
      <c r="AJ103" s="289"/>
      <c r="AK103" s="283" t="s">
        <v>408</v>
      </c>
      <c r="AL103" s="283"/>
      <c r="AM103" s="283"/>
      <c r="AN103" s="283" t="s">
        <v>107</v>
      </c>
      <c r="AO103" s="283"/>
      <c r="AP103" s="290" t="s">
        <v>407</v>
      </c>
      <c r="AQ103" s="290"/>
      <c r="AR103" s="290"/>
      <c r="AS103" s="290"/>
      <c r="AT103" s="290"/>
      <c r="AU103" s="290"/>
      <c r="AV103" s="289">
        <v>100000</v>
      </c>
      <c r="AW103" s="289"/>
      <c r="AX103" s="289"/>
      <c r="AY103" s="289"/>
      <c r="AZ103" s="289"/>
      <c r="BA103" s="283" t="s">
        <v>408</v>
      </c>
      <c r="BB103" s="283"/>
      <c r="BC103" s="283"/>
    </row>
    <row r="104" spans="1:55" s="10" customFormat="1" ht="12">
      <c r="A104" s="28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283" t="s">
        <v>425</v>
      </c>
      <c r="U104" s="283"/>
      <c r="V104" s="283"/>
      <c r="W104" s="283"/>
      <c r="X104" s="283"/>
      <c r="Y104" s="11"/>
      <c r="Z104" s="11"/>
      <c r="AA104" s="11"/>
      <c r="AB104" s="11"/>
      <c r="AC104" s="11"/>
      <c r="AD104" s="11"/>
      <c r="AE104" s="11"/>
      <c r="AF104" s="284" t="s">
        <v>420</v>
      </c>
      <c r="AG104" s="285"/>
      <c r="AH104" s="285"/>
      <c r="AI104" s="285"/>
      <c r="AJ104" s="285"/>
      <c r="AK104" s="98"/>
      <c r="AL104" s="98"/>
      <c r="AM104" s="98"/>
      <c r="AN104" s="97"/>
      <c r="AO104" s="97"/>
      <c r="AP104" s="11"/>
      <c r="AQ104" s="11"/>
      <c r="AR104" s="11"/>
      <c r="AS104" s="11"/>
      <c r="AT104" s="11"/>
      <c r="AU104" s="11"/>
      <c r="AV104" s="284" t="s">
        <v>421</v>
      </c>
      <c r="AW104" s="285"/>
      <c r="AX104" s="285"/>
      <c r="AY104" s="285"/>
      <c r="AZ104" s="285"/>
      <c r="BA104" s="97"/>
      <c r="BB104" s="97"/>
      <c r="BC104" s="97"/>
    </row>
    <row r="105" spans="1:55" s="10" customFormat="1" ht="15.75" customHeight="1">
      <c r="A105" s="28"/>
      <c r="B105" s="11"/>
      <c r="C105" s="11"/>
      <c r="D105" s="11"/>
      <c r="E105" s="11" t="s">
        <v>105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 t="s">
        <v>106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290" t="s">
        <v>406</v>
      </c>
      <c r="AA105" s="290"/>
      <c r="AB105" s="290"/>
      <c r="AC105" s="290"/>
      <c r="AD105" s="290"/>
      <c r="AE105" s="290"/>
      <c r="AF105" s="289">
        <v>215700</v>
      </c>
      <c r="AG105" s="289"/>
      <c r="AH105" s="289"/>
      <c r="AI105" s="289"/>
      <c r="AJ105" s="289"/>
      <c r="AK105" s="283" t="s">
        <v>408</v>
      </c>
      <c r="AL105" s="283"/>
      <c r="AM105" s="283"/>
      <c r="AN105" s="283" t="s">
        <v>107</v>
      </c>
      <c r="AO105" s="283"/>
      <c r="AP105" s="290" t="s">
        <v>407</v>
      </c>
      <c r="AQ105" s="290"/>
      <c r="AR105" s="290"/>
      <c r="AS105" s="290"/>
      <c r="AT105" s="290"/>
      <c r="AU105" s="290"/>
      <c r="AV105" s="289">
        <v>379300</v>
      </c>
      <c r="AW105" s="289"/>
      <c r="AX105" s="289"/>
      <c r="AY105" s="289"/>
      <c r="AZ105" s="289"/>
      <c r="BA105" s="283" t="s">
        <v>408</v>
      </c>
      <c r="BB105" s="283"/>
      <c r="BC105" s="283"/>
    </row>
    <row r="106" spans="1:55" s="10" customFormat="1" ht="12">
      <c r="A106" s="28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283" t="s">
        <v>425</v>
      </c>
      <c r="U106" s="283"/>
      <c r="V106" s="283"/>
      <c r="W106" s="283"/>
      <c r="X106" s="283"/>
      <c r="Y106" s="11"/>
      <c r="Z106" s="11"/>
      <c r="AA106" s="11"/>
      <c r="AB106" s="11"/>
      <c r="AC106" s="11"/>
      <c r="AD106" s="11"/>
      <c r="AE106" s="11"/>
      <c r="AF106" s="284" t="s">
        <v>422</v>
      </c>
      <c r="AG106" s="285"/>
      <c r="AH106" s="285"/>
      <c r="AI106" s="285"/>
      <c r="AJ106" s="285"/>
      <c r="AK106" s="98"/>
      <c r="AL106" s="98"/>
      <c r="AM106" s="98"/>
      <c r="AN106" s="97"/>
      <c r="AO106" s="97"/>
      <c r="AP106" s="11"/>
      <c r="AQ106" s="11"/>
      <c r="AR106" s="11"/>
      <c r="AS106" s="11"/>
      <c r="AT106" s="11"/>
      <c r="AU106" s="11"/>
      <c r="AV106" s="284" t="s">
        <v>423</v>
      </c>
      <c r="AW106" s="285"/>
      <c r="AX106" s="285"/>
      <c r="AY106" s="285"/>
      <c r="AZ106" s="285"/>
      <c r="BA106" s="98"/>
      <c r="BB106" s="98"/>
      <c r="BC106" s="98"/>
    </row>
    <row r="107" spans="1:55" s="10" customFormat="1" ht="15.75" customHeight="1">
      <c r="A107" s="28"/>
      <c r="B107" s="11"/>
      <c r="C107" s="11"/>
      <c r="D107" s="11"/>
      <c r="E107" s="11" t="s">
        <v>103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 t="s">
        <v>106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283" t="s">
        <v>406</v>
      </c>
      <c r="AA107" s="283"/>
      <c r="AB107" s="283"/>
      <c r="AC107" s="283"/>
      <c r="AD107" s="283"/>
      <c r="AE107" s="283"/>
      <c r="AF107" s="289">
        <v>54800</v>
      </c>
      <c r="AG107" s="289"/>
      <c r="AH107" s="289"/>
      <c r="AI107" s="289"/>
      <c r="AJ107" s="289"/>
      <c r="AK107" s="283" t="s">
        <v>408</v>
      </c>
      <c r="AL107" s="283"/>
      <c r="AM107" s="283"/>
      <c r="AN107" s="283" t="s">
        <v>107</v>
      </c>
      <c r="AO107" s="283"/>
      <c r="AP107" s="290" t="s">
        <v>407</v>
      </c>
      <c r="AQ107" s="290"/>
      <c r="AR107" s="290"/>
      <c r="AS107" s="290"/>
      <c r="AT107" s="290"/>
      <c r="AU107" s="290"/>
      <c r="AV107" s="289">
        <v>54800</v>
      </c>
      <c r="AW107" s="289"/>
      <c r="AX107" s="289"/>
      <c r="AY107" s="289"/>
      <c r="AZ107" s="289"/>
      <c r="BA107" s="283" t="s">
        <v>408</v>
      </c>
      <c r="BB107" s="283"/>
      <c r="BC107" s="283"/>
    </row>
    <row r="108" spans="1:55" s="10" customFormat="1" ht="12">
      <c r="A108" s="28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283" t="s">
        <v>425</v>
      </c>
      <c r="U108" s="283"/>
      <c r="V108" s="283"/>
      <c r="W108" s="283"/>
      <c r="X108" s="283"/>
      <c r="Y108" s="11"/>
      <c r="Z108" s="97"/>
      <c r="AA108" s="97"/>
      <c r="AB108" s="97"/>
      <c r="AC108" s="97"/>
      <c r="AD108" s="97"/>
      <c r="AE108" s="97"/>
      <c r="AF108" s="284" t="s">
        <v>454</v>
      </c>
      <c r="AG108" s="285"/>
      <c r="AH108" s="285"/>
      <c r="AI108" s="285"/>
      <c r="AJ108" s="285"/>
      <c r="AK108" s="97"/>
      <c r="AL108" s="97"/>
      <c r="AM108" s="97"/>
      <c r="AN108" s="97"/>
      <c r="AO108" s="97"/>
      <c r="AP108" s="11"/>
      <c r="AQ108" s="11"/>
      <c r="AR108" s="11"/>
      <c r="AS108" s="11"/>
      <c r="AT108" s="11"/>
      <c r="AU108" s="11"/>
      <c r="AV108" s="286" t="s">
        <v>424</v>
      </c>
      <c r="AW108" s="287"/>
      <c r="AX108" s="287"/>
      <c r="AY108" s="287"/>
      <c r="AZ108" s="287"/>
      <c r="BA108" s="97"/>
      <c r="BB108" s="97"/>
      <c r="BC108" s="97"/>
    </row>
    <row r="109" spans="1:55" s="10" customFormat="1" ht="9" customHeight="1">
      <c r="A109" s="28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97"/>
      <c r="U109" s="97"/>
      <c r="V109" s="97"/>
      <c r="W109" s="97"/>
      <c r="X109" s="97"/>
      <c r="Y109" s="11"/>
      <c r="Z109" s="97"/>
      <c r="AA109" s="97"/>
      <c r="AB109" s="97"/>
      <c r="AC109" s="97"/>
      <c r="AD109" s="97"/>
      <c r="AE109" s="97"/>
      <c r="AF109" s="106"/>
      <c r="AG109" s="107"/>
      <c r="AH109" s="107"/>
      <c r="AI109" s="107"/>
      <c r="AJ109" s="107"/>
      <c r="AK109" s="97"/>
      <c r="AL109" s="97"/>
      <c r="AM109" s="97"/>
      <c r="AN109" s="97"/>
      <c r="AO109" s="97"/>
      <c r="AP109" s="11"/>
      <c r="AQ109" s="11"/>
      <c r="AR109" s="11"/>
      <c r="AS109" s="11"/>
      <c r="AT109" s="11"/>
      <c r="AU109" s="11"/>
      <c r="AV109" s="103"/>
      <c r="AW109" s="104"/>
      <c r="AX109" s="104"/>
      <c r="AY109" s="104"/>
      <c r="AZ109" s="104"/>
      <c r="BA109" s="97"/>
      <c r="BB109" s="97"/>
      <c r="BC109" s="97"/>
    </row>
    <row r="110" spans="2:55" s="10" customFormat="1" ht="15.75" customHeight="1">
      <c r="B110" s="25"/>
      <c r="C110" s="25"/>
      <c r="D110" s="99" t="s">
        <v>432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</row>
    <row r="111" spans="2:55" s="7" customFormat="1" ht="12.75" customHeight="1">
      <c r="B111" s="102" t="s">
        <v>467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</row>
    <row r="112" spans="2:55" s="7" customFormat="1" ht="12.75" customHeight="1">
      <c r="B112" s="102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</row>
    <row r="113" spans="2:55" s="7" customFormat="1" ht="12.75" customHeight="1">
      <c r="B113" s="101" t="s">
        <v>69</v>
      </c>
      <c r="C113" s="42"/>
      <c r="D113" s="42"/>
      <c r="E113" s="42"/>
      <c r="F113" s="42"/>
      <c r="G113" s="42"/>
      <c r="H113" s="42"/>
      <c r="I113" s="42"/>
      <c r="J113" s="42"/>
      <c r="K113" s="288" t="s">
        <v>455</v>
      </c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288"/>
      <c r="AZ113" s="288"/>
      <c r="BA113" s="288"/>
      <c r="BB113" s="288"/>
      <c r="BC113" s="288"/>
    </row>
    <row r="114" spans="2:59" s="29" customFormat="1" ht="12.75" customHeight="1">
      <c r="B114" s="224" t="s">
        <v>0</v>
      </c>
      <c r="C114" s="225"/>
      <c r="D114" s="228" t="s">
        <v>58</v>
      </c>
      <c r="E114" s="229"/>
      <c r="F114" s="229"/>
      <c r="G114" s="229"/>
      <c r="H114" s="254">
        <v>0</v>
      </c>
      <c r="I114" s="254"/>
      <c r="J114" s="255"/>
      <c r="K114" s="222">
        <v>1</v>
      </c>
      <c r="L114" s="222"/>
      <c r="M114" s="222"/>
      <c r="N114" s="222">
        <v>2</v>
      </c>
      <c r="O114" s="222"/>
      <c r="P114" s="222"/>
      <c r="Q114" s="222">
        <v>3</v>
      </c>
      <c r="R114" s="222"/>
      <c r="S114" s="222"/>
      <c r="T114" s="222">
        <v>4</v>
      </c>
      <c r="U114" s="222"/>
      <c r="V114" s="222"/>
      <c r="W114" s="223">
        <v>5</v>
      </c>
      <c r="X114" s="223"/>
      <c r="Y114" s="223"/>
      <c r="Z114" s="222">
        <v>6</v>
      </c>
      <c r="AA114" s="222"/>
      <c r="AB114" s="222"/>
      <c r="AC114" s="222">
        <v>7</v>
      </c>
      <c r="AD114" s="222"/>
      <c r="AE114" s="222"/>
      <c r="AF114" s="222">
        <v>8</v>
      </c>
      <c r="AG114" s="222"/>
      <c r="AH114" s="222"/>
      <c r="AI114" s="222">
        <v>9</v>
      </c>
      <c r="AJ114" s="222"/>
      <c r="AK114" s="222"/>
      <c r="AL114" s="223">
        <v>10</v>
      </c>
      <c r="AM114" s="223"/>
      <c r="AN114" s="223"/>
      <c r="AO114" s="222">
        <v>11</v>
      </c>
      <c r="AP114" s="222"/>
      <c r="AQ114" s="222"/>
      <c r="AR114" s="222">
        <v>12</v>
      </c>
      <c r="AS114" s="222"/>
      <c r="AT114" s="222"/>
      <c r="AU114" s="222">
        <v>13</v>
      </c>
      <c r="AV114" s="222"/>
      <c r="AW114" s="222"/>
      <c r="AX114" s="222">
        <v>14</v>
      </c>
      <c r="AY114" s="222"/>
      <c r="AZ114" s="222"/>
      <c r="BA114" s="211">
        <v>15</v>
      </c>
      <c r="BB114" s="212"/>
      <c r="BC114" s="212"/>
      <c r="BE114" s="8"/>
      <c r="BG114" s="8"/>
    </row>
    <row r="115" spans="2:59" s="29" customFormat="1" ht="12.75" customHeight="1">
      <c r="B115" s="226"/>
      <c r="C115" s="227"/>
      <c r="D115" s="213" t="s">
        <v>59</v>
      </c>
      <c r="E115" s="214"/>
      <c r="F115" s="214"/>
      <c r="G115" s="214"/>
      <c r="H115" s="254"/>
      <c r="I115" s="254"/>
      <c r="J115" s="255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3"/>
      <c r="X115" s="223"/>
      <c r="Y115" s="223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3"/>
      <c r="AM115" s="223"/>
      <c r="AN115" s="223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11"/>
      <c r="BB115" s="212"/>
      <c r="BC115" s="212"/>
      <c r="BE115" s="8"/>
      <c r="BG115" s="8"/>
    </row>
    <row r="116" spans="2:66" s="29" customFormat="1" ht="12.75" customHeight="1">
      <c r="B116" s="247">
        <v>1</v>
      </c>
      <c r="C116" s="248"/>
      <c r="D116" s="249">
        <v>30</v>
      </c>
      <c r="E116" s="250"/>
      <c r="F116" s="250"/>
      <c r="G116" s="250"/>
      <c r="H116" s="252">
        <f aca="true" t="shared" si="0" ref="H116:H126">ROUNDDOWN((1-0.8*H$114/$D116)+(0.8*H$114/$D116)*(1-1/POWER((1+$AY$174/100),$D116-H$114)),4)</f>
        <v>1</v>
      </c>
      <c r="I116" s="245"/>
      <c r="J116" s="245"/>
      <c r="K116" s="245">
        <f aca="true" t="shared" si="1" ref="K116:K126">ROUNDDOWN((1-0.8*K$114/$D116)+(0.8*K$114/$D116)*(1-1/POWER((1+$AY$174/100),$D116-K$114)),4)</f>
        <v>0.9788</v>
      </c>
      <c r="L116" s="245"/>
      <c r="M116" s="245"/>
      <c r="N116" s="245">
        <f aca="true" t="shared" si="2" ref="N116:N126">ROUNDDOWN((1-0.8*N$114/$D116)+(0.8*N$114/$D116)*(1-1/POWER((1+$AY$174/100),$D116-N$114)),4)</f>
        <v>0.9573</v>
      </c>
      <c r="O116" s="245"/>
      <c r="P116" s="245"/>
      <c r="Q116" s="245">
        <f aca="true" t="shared" si="3" ref="Q116:Q126">ROUNDDOWN((1-0.8*Q$114/$D116)+(0.8*Q$114/$D116)*(1-1/POWER((1+$AY$174/100),$D116-Q$114)),4)</f>
        <v>0.9354</v>
      </c>
      <c r="R116" s="245"/>
      <c r="S116" s="245"/>
      <c r="T116" s="245">
        <f aca="true" t="shared" si="4" ref="T116:T126">ROUNDDOWN((1-0.8*T$114/$D116)+(0.8*T$114/$D116)*(1-1/POWER((1+$AY$174/100),$D116-T$114)),4)</f>
        <v>0.9132</v>
      </c>
      <c r="U116" s="245"/>
      <c r="V116" s="245"/>
      <c r="W116" s="221">
        <f aca="true" t="shared" si="5" ref="W116:W126">ROUNDDOWN((1-0.8*W$114/$D116)+(0.8*W$114/$D116)*(1-1/POWER((1+$AY$174/100),$D116-W$114)),4)</f>
        <v>0.8907</v>
      </c>
      <c r="X116" s="221"/>
      <c r="Y116" s="221"/>
      <c r="Z116" s="245">
        <f aca="true" t="shared" si="6" ref="Z116:Z126">ROUNDDOWN((1-0.8*Z$114/$D116)+(0.8*Z$114/$D116)*(1-1/POWER((1+$AY$174/100),$D116-Z$114)),4)</f>
        <v>0.8678</v>
      </c>
      <c r="AA116" s="245"/>
      <c r="AB116" s="245"/>
      <c r="AC116" s="245">
        <f aca="true" t="shared" si="7" ref="AC116:AC126">ROUNDDOWN((1-0.8*AC$114/$D116)+(0.8*AC$114/$D116)*(1-1/POWER((1+$AY$174/100),$D116-AC$114)),4)</f>
        <v>0.8445</v>
      </c>
      <c r="AD116" s="245"/>
      <c r="AE116" s="245"/>
      <c r="AF116" s="245">
        <f aca="true" t="shared" si="8" ref="AF116:AF126">ROUNDDOWN((1-0.8*AF$114/$D116)+(0.8*AF$114/$D116)*(1-1/POWER((1+$AY$174/100),$D116-AF$114)),4)</f>
        <v>0.8209</v>
      </c>
      <c r="AG116" s="245"/>
      <c r="AH116" s="245"/>
      <c r="AI116" s="245">
        <f aca="true" t="shared" si="9" ref="AI116:AI126">ROUNDDOWN((1-0.8*AI$114/$D116)+(0.8*AI$114/$D116)*(1-1/POWER((1+$AY$174/100),$D116-AI$114)),4)</f>
        <v>0.7969</v>
      </c>
      <c r="AJ116" s="245"/>
      <c r="AK116" s="245"/>
      <c r="AL116" s="221">
        <f aca="true" t="shared" si="10" ref="AL116:AL126">ROUNDDOWN((1-0.8*AL$114/$D116)+(0.8*AL$114/$D116)*(1-1/POWER((1+$AY$174/100),$D116-AL$114)),4)</f>
        <v>0.7726</v>
      </c>
      <c r="AM116" s="221"/>
      <c r="AN116" s="221"/>
      <c r="AO116" s="245">
        <f aca="true" t="shared" si="11" ref="AO116:AO126">ROUNDDOWN((1-0.8*AO$114/$D116)+(0.8*AO$114/$D116)*(1-1/POWER((1+$AY$174/100),$D116-AO$114)),4)</f>
        <v>0.7478</v>
      </c>
      <c r="AP116" s="245"/>
      <c r="AQ116" s="245"/>
      <c r="AR116" s="245">
        <f aca="true" t="shared" si="12" ref="AR116:AR126">ROUNDDOWN((1-0.8*AR$114/$D116)+(0.8*AR$114/$D116)*(1-1/POWER((1+$AY$174/100),$D116-AR$114)),4)</f>
        <v>0.7227</v>
      </c>
      <c r="AS116" s="245"/>
      <c r="AT116" s="245"/>
      <c r="AU116" s="245">
        <f aca="true" t="shared" si="13" ref="AU116:AU126">ROUNDDOWN((1-0.8*AU$114/$D116)+(0.8*AU$114/$D116)*(1-1/POWER((1+$AY$174/100),$D116-AU$114)),4)</f>
        <v>0.6972</v>
      </c>
      <c r="AV116" s="245"/>
      <c r="AW116" s="245"/>
      <c r="AX116" s="245">
        <f aca="true" t="shared" si="14" ref="AX116:AX126">ROUNDDOWN((1-0.8*AX$114/$D116)+(0.8*AX$114/$D116)*(1-1/POWER((1+$AY$174/100),$D116-AX$114)),4)</f>
        <v>0.6713</v>
      </c>
      <c r="AY116" s="245"/>
      <c r="AZ116" s="245"/>
      <c r="BA116" s="221">
        <f aca="true" t="shared" si="15" ref="BA116:BA126">ROUNDDOWN((1-0.8*BA$114/$D116)+(0.8*BA$114/$D116)*(1-1/POWER((1+$AY$174/100),$D116-BA$114)),4)</f>
        <v>0.645</v>
      </c>
      <c r="BB116" s="221"/>
      <c r="BC116" s="282"/>
      <c r="BE116" s="8"/>
      <c r="BF116" s="30"/>
      <c r="BG116" s="8"/>
      <c r="BH116" s="8"/>
      <c r="BI116" s="8"/>
      <c r="BJ116" s="8"/>
      <c r="BK116" s="8"/>
      <c r="BL116" s="8"/>
      <c r="BM116" s="8"/>
      <c r="BN116" s="8"/>
    </row>
    <row r="117" spans="2:66" s="29" customFormat="1" ht="12.75" customHeight="1">
      <c r="B117" s="239">
        <v>2</v>
      </c>
      <c r="C117" s="240"/>
      <c r="D117" s="241">
        <v>35</v>
      </c>
      <c r="E117" s="242"/>
      <c r="F117" s="242"/>
      <c r="G117" s="242"/>
      <c r="H117" s="244">
        <f t="shared" si="0"/>
        <v>1</v>
      </c>
      <c r="I117" s="236"/>
      <c r="J117" s="236"/>
      <c r="K117" s="236">
        <f t="shared" si="1"/>
        <v>0.9825</v>
      </c>
      <c r="L117" s="236"/>
      <c r="M117" s="236"/>
      <c r="N117" s="236">
        <f t="shared" si="2"/>
        <v>0.9648</v>
      </c>
      <c r="O117" s="236"/>
      <c r="P117" s="236"/>
      <c r="Q117" s="236">
        <f t="shared" si="3"/>
        <v>0.9468</v>
      </c>
      <c r="R117" s="236"/>
      <c r="S117" s="236"/>
      <c r="T117" s="236">
        <f t="shared" si="4"/>
        <v>0.9285</v>
      </c>
      <c r="U117" s="236"/>
      <c r="V117" s="236"/>
      <c r="W117" s="237">
        <f t="shared" si="5"/>
        <v>0.91</v>
      </c>
      <c r="X117" s="237"/>
      <c r="Y117" s="237"/>
      <c r="Z117" s="236">
        <f t="shared" si="6"/>
        <v>0.8911</v>
      </c>
      <c r="AA117" s="236"/>
      <c r="AB117" s="236"/>
      <c r="AC117" s="236">
        <f t="shared" si="7"/>
        <v>0.8719</v>
      </c>
      <c r="AD117" s="236"/>
      <c r="AE117" s="236"/>
      <c r="AF117" s="236">
        <f t="shared" si="8"/>
        <v>0.8525</v>
      </c>
      <c r="AG117" s="236"/>
      <c r="AH117" s="236"/>
      <c r="AI117" s="236">
        <f t="shared" si="9"/>
        <v>0.8327</v>
      </c>
      <c r="AJ117" s="236"/>
      <c r="AK117" s="236"/>
      <c r="AL117" s="237">
        <f t="shared" si="10"/>
        <v>0.8127</v>
      </c>
      <c r="AM117" s="237"/>
      <c r="AN117" s="237"/>
      <c r="AO117" s="236">
        <f t="shared" si="11"/>
        <v>0.7923</v>
      </c>
      <c r="AP117" s="236"/>
      <c r="AQ117" s="236"/>
      <c r="AR117" s="236">
        <f t="shared" si="12"/>
        <v>0.7716</v>
      </c>
      <c r="AS117" s="236"/>
      <c r="AT117" s="236"/>
      <c r="AU117" s="236">
        <f t="shared" si="13"/>
        <v>0.7506</v>
      </c>
      <c r="AV117" s="236"/>
      <c r="AW117" s="236"/>
      <c r="AX117" s="236">
        <f t="shared" si="14"/>
        <v>0.7293</v>
      </c>
      <c r="AY117" s="236"/>
      <c r="AZ117" s="236"/>
      <c r="BA117" s="237">
        <f t="shared" si="15"/>
        <v>0.7076</v>
      </c>
      <c r="BB117" s="237"/>
      <c r="BC117" s="281"/>
      <c r="BE117" s="8"/>
      <c r="BF117" s="30"/>
      <c r="BG117" s="8"/>
      <c r="BH117" s="8"/>
      <c r="BI117" s="8"/>
      <c r="BJ117" s="8"/>
      <c r="BK117" s="8"/>
      <c r="BL117" s="8"/>
      <c r="BM117" s="8"/>
      <c r="BN117" s="8"/>
    </row>
    <row r="118" spans="2:66" s="29" customFormat="1" ht="12.75" customHeight="1">
      <c r="B118" s="239">
        <v>3</v>
      </c>
      <c r="C118" s="240"/>
      <c r="D118" s="241">
        <v>40</v>
      </c>
      <c r="E118" s="242"/>
      <c r="F118" s="242"/>
      <c r="G118" s="242"/>
      <c r="H118" s="244">
        <f t="shared" si="0"/>
        <v>1</v>
      </c>
      <c r="I118" s="236"/>
      <c r="J118" s="236"/>
      <c r="K118" s="236">
        <f t="shared" si="1"/>
        <v>0.9853</v>
      </c>
      <c r="L118" s="236"/>
      <c r="M118" s="236"/>
      <c r="N118" s="236">
        <f t="shared" si="2"/>
        <v>0.9704</v>
      </c>
      <c r="O118" s="236"/>
      <c r="P118" s="236"/>
      <c r="Q118" s="236">
        <f t="shared" si="3"/>
        <v>0.9553</v>
      </c>
      <c r="R118" s="236"/>
      <c r="S118" s="236"/>
      <c r="T118" s="236">
        <f t="shared" si="4"/>
        <v>0.9399</v>
      </c>
      <c r="U118" s="236"/>
      <c r="V118" s="236"/>
      <c r="W118" s="237">
        <f t="shared" si="5"/>
        <v>0.9243</v>
      </c>
      <c r="X118" s="237"/>
      <c r="Y118" s="237"/>
      <c r="Z118" s="236">
        <f t="shared" si="6"/>
        <v>0.9084</v>
      </c>
      <c r="AA118" s="236"/>
      <c r="AB118" s="236"/>
      <c r="AC118" s="236">
        <f t="shared" si="7"/>
        <v>0.8923</v>
      </c>
      <c r="AD118" s="236"/>
      <c r="AE118" s="236"/>
      <c r="AF118" s="236">
        <f t="shared" si="8"/>
        <v>0.876</v>
      </c>
      <c r="AG118" s="236"/>
      <c r="AH118" s="236"/>
      <c r="AI118" s="236">
        <f t="shared" si="9"/>
        <v>0.8593</v>
      </c>
      <c r="AJ118" s="236"/>
      <c r="AK118" s="236"/>
      <c r="AL118" s="237">
        <f t="shared" si="10"/>
        <v>0.8425</v>
      </c>
      <c r="AM118" s="237"/>
      <c r="AN118" s="237"/>
      <c r="AO118" s="236">
        <f t="shared" si="11"/>
        <v>0.8253</v>
      </c>
      <c r="AP118" s="236"/>
      <c r="AQ118" s="236"/>
      <c r="AR118" s="236">
        <f t="shared" si="12"/>
        <v>0.8079</v>
      </c>
      <c r="AS118" s="236"/>
      <c r="AT118" s="236"/>
      <c r="AU118" s="236">
        <f t="shared" si="13"/>
        <v>0.7903</v>
      </c>
      <c r="AV118" s="236"/>
      <c r="AW118" s="236"/>
      <c r="AX118" s="236">
        <f t="shared" si="14"/>
        <v>0.7723</v>
      </c>
      <c r="AY118" s="236"/>
      <c r="AZ118" s="236"/>
      <c r="BA118" s="237">
        <f t="shared" si="15"/>
        <v>0.7541</v>
      </c>
      <c r="BB118" s="237"/>
      <c r="BC118" s="281"/>
      <c r="BF118" s="30"/>
      <c r="BG118" s="8"/>
      <c r="BH118" s="8"/>
      <c r="BI118" s="8"/>
      <c r="BJ118" s="8"/>
      <c r="BK118" s="8"/>
      <c r="BL118" s="8"/>
      <c r="BM118" s="8"/>
      <c r="BN118" s="8"/>
    </row>
    <row r="119" spans="2:66" s="29" customFormat="1" ht="12.75" customHeight="1">
      <c r="B119" s="239">
        <v>4</v>
      </c>
      <c r="C119" s="240"/>
      <c r="D119" s="241">
        <v>45</v>
      </c>
      <c r="E119" s="242"/>
      <c r="F119" s="242"/>
      <c r="G119" s="242"/>
      <c r="H119" s="244">
        <f t="shared" si="0"/>
        <v>1</v>
      </c>
      <c r="I119" s="236"/>
      <c r="J119" s="236"/>
      <c r="K119" s="236">
        <f t="shared" si="1"/>
        <v>0.9874</v>
      </c>
      <c r="L119" s="236"/>
      <c r="M119" s="236"/>
      <c r="N119" s="236">
        <f t="shared" si="2"/>
        <v>0.9747</v>
      </c>
      <c r="O119" s="236"/>
      <c r="P119" s="236"/>
      <c r="Q119" s="236">
        <f t="shared" si="3"/>
        <v>0.9618</v>
      </c>
      <c r="R119" s="236"/>
      <c r="S119" s="236"/>
      <c r="T119" s="236">
        <f t="shared" si="4"/>
        <v>0.9487</v>
      </c>
      <c r="U119" s="236"/>
      <c r="V119" s="236"/>
      <c r="W119" s="237">
        <f t="shared" si="5"/>
        <v>0.9353</v>
      </c>
      <c r="X119" s="237"/>
      <c r="Y119" s="237"/>
      <c r="Z119" s="236">
        <f t="shared" si="6"/>
        <v>0.9218</v>
      </c>
      <c r="AA119" s="236"/>
      <c r="AB119" s="236"/>
      <c r="AC119" s="236">
        <f t="shared" si="7"/>
        <v>0.908</v>
      </c>
      <c r="AD119" s="236"/>
      <c r="AE119" s="236"/>
      <c r="AF119" s="236">
        <f t="shared" si="8"/>
        <v>0.894</v>
      </c>
      <c r="AG119" s="236"/>
      <c r="AH119" s="236"/>
      <c r="AI119" s="236">
        <f t="shared" si="9"/>
        <v>0.8799</v>
      </c>
      <c r="AJ119" s="236"/>
      <c r="AK119" s="236"/>
      <c r="AL119" s="237">
        <f t="shared" si="10"/>
        <v>0.8654</v>
      </c>
      <c r="AM119" s="237"/>
      <c r="AN119" s="237"/>
      <c r="AO119" s="236">
        <f t="shared" si="11"/>
        <v>0.8508</v>
      </c>
      <c r="AP119" s="236"/>
      <c r="AQ119" s="236"/>
      <c r="AR119" s="236">
        <f t="shared" si="12"/>
        <v>0.8359</v>
      </c>
      <c r="AS119" s="236"/>
      <c r="AT119" s="236"/>
      <c r="AU119" s="236">
        <f t="shared" si="13"/>
        <v>0.8209</v>
      </c>
      <c r="AV119" s="236"/>
      <c r="AW119" s="236"/>
      <c r="AX119" s="236">
        <f t="shared" si="14"/>
        <v>0.8055</v>
      </c>
      <c r="AY119" s="236"/>
      <c r="AZ119" s="236"/>
      <c r="BA119" s="237">
        <f t="shared" si="15"/>
        <v>0.79</v>
      </c>
      <c r="BB119" s="237"/>
      <c r="BC119" s="281"/>
      <c r="BF119" s="30"/>
      <c r="BG119" s="8"/>
      <c r="BH119" s="8"/>
      <c r="BI119" s="8"/>
      <c r="BJ119" s="8"/>
      <c r="BK119" s="8"/>
      <c r="BL119" s="8"/>
      <c r="BM119" s="8"/>
      <c r="BN119" s="8"/>
    </row>
    <row r="120" spans="2:66" s="29" customFormat="1" ht="12.75" customHeight="1">
      <c r="B120" s="239">
        <v>5</v>
      </c>
      <c r="C120" s="240"/>
      <c r="D120" s="241">
        <v>50</v>
      </c>
      <c r="E120" s="242"/>
      <c r="F120" s="242"/>
      <c r="G120" s="242"/>
      <c r="H120" s="244">
        <f t="shared" si="0"/>
        <v>1</v>
      </c>
      <c r="I120" s="236"/>
      <c r="J120" s="236"/>
      <c r="K120" s="236">
        <f t="shared" si="1"/>
        <v>0.9891</v>
      </c>
      <c r="L120" s="236"/>
      <c r="M120" s="236"/>
      <c r="N120" s="236">
        <f t="shared" si="2"/>
        <v>0.9781</v>
      </c>
      <c r="O120" s="236"/>
      <c r="P120" s="236"/>
      <c r="Q120" s="236">
        <f t="shared" si="3"/>
        <v>0.9669</v>
      </c>
      <c r="R120" s="236"/>
      <c r="S120" s="236"/>
      <c r="T120" s="236">
        <f t="shared" si="4"/>
        <v>0.9556</v>
      </c>
      <c r="U120" s="236"/>
      <c r="V120" s="236"/>
      <c r="W120" s="237">
        <f t="shared" si="5"/>
        <v>0.9441</v>
      </c>
      <c r="X120" s="237"/>
      <c r="Y120" s="237"/>
      <c r="Z120" s="236">
        <f t="shared" si="6"/>
        <v>0.9323</v>
      </c>
      <c r="AA120" s="236"/>
      <c r="AB120" s="236"/>
      <c r="AC120" s="236">
        <f t="shared" si="7"/>
        <v>0.9204</v>
      </c>
      <c r="AD120" s="236"/>
      <c r="AE120" s="236"/>
      <c r="AF120" s="236">
        <f t="shared" si="8"/>
        <v>0.9084</v>
      </c>
      <c r="AG120" s="236"/>
      <c r="AH120" s="236"/>
      <c r="AI120" s="236">
        <f t="shared" si="9"/>
        <v>0.8961</v>
      </c>
      <c r="AJ120" s="236"/>
      <c r="AK120" s="236"/>
      <c r="AL120" s="237">
        <f t="shared" si="10"/>
        <v>0.8836</v>
      </c>
      <c r="AM120" s="237"/>
      <c r="AN120" s="237"/>
      <c r="AO120" s="236">
        <f t="shared" si="11"/>
        <v>0.871</v>
      </c>
      <c r="AP120" s="236"/>
      <c r="AQ120" s="236"/>
      <c r="AR120" s="236">
        <f t="shared" si="12"/>
        <v>0.8581</v>
      </c>
      <c r="AS120" s="236"/>
      <c r="AT120" s="236"/>
      <c r="AU120" s="236">
        <f t="shared" si="13"/>
        <v>0.8451</v>
      </c>
      <c r="AV120" s="236"/>
      <c r="AW120" s="236"/>
      <c r="AX120" s="236">
        <f t="shared" si="14"/>
        <v>0.8318</v>
      </c>
      <c r="AY120" s="236"/>
      <c r="AZ120" s="236"/>
      <c r="BA120" s="237">
        <f t="shared" si="15"/>
        <v>0.8184</v>
      </c>
      <c r="BB120" s="237"/>
      <c r="BC120" s="281"/>
      <c r="BF120" s="30"/>
      <c r="BG120" s="8"/>
      <c r="BH120" s="8"/>
      <c r="BI120" s="8"/>
      <c r="BJ120" s="8"/>
      <c r="BK120" s="8"/>
      <c r="BL120" s="8"/>
      <c r="BM120" s="8"/>
      <c r="BN120" s="8"/>
    </row>
    <row r="121" spans="2:66" s="29" customFormat="1" ht="12.75" customHeight="1">
      <c r="B121" s="239">
        <v>6</v>
      </c>
      <c r="C121" s="240"/>
      <c r="D121" s="241">
        <v>55</v>
      </c>
      <c r="E121" s="242"/>
      <c r="F121" s="242"/>
      <c r="G121" s="242"/>
      <c r="H121" s="244">
        <f t="shared" si="0"/>
        <v>1</v>
      </c>
      <c r="I121" s="236"/>
      <c r="J121" s="236"/>
      <c r="K121" s="236">
        <f t="shared" si="1"/>
        <v>0.9905</v>
      </c>
      <c r="L121" s="236"/>
      <c r="M121" s="236"/>
      <c r="N121" s="236">
        <f t="shared" si="2"/>
        <v>0.9809</v>
      </c>
      <c r="O121" s="236"/>
      <c r="P121" s="236"/>
      <c r="Q121" s="236">
        <f t="shared" si="3"/>
        <v>0.9711</v>
      </c>
      <c r="R121" s="236"/>
      <c r="S121" s="236"/>
      <c r="T121" s="236">
        <f t="shared" si="4"/>
        <v>0.9612</v>
      </c>
      <c r="U121" s="236"/>
      <c r="V121" s="236"/>
      <c r="W121" s="237">
        <f t="shared" si="5"/>
        <v>0.9511</v>
      </c>
      <c r="X121" s="237"/>
      <c r="Y121" s="237"/>
      <c r="Z121" s="236">
        <f t="shared" si="6"/>
        <v>0.9409</v>
      </c>
      <c r="AA121" s="236"/>
      <c r="AB121" s="236"/>
      <c r="AC121" s="236">
        <f t="shared" si="7"/>
        <v>0.9305</v>
      </c>
      <c r="AD121" s="236"/>
      <c r="AE121" s="236"/>
      <c r="AF121" s="236">
        <f t="shared" si="8"/>
        <v>0.9199</v>
      </c>
      <c r="AG121" s="236"/>
      <c r="AH121" s="236"/>
      <c r="AI121" s="236">
        <f t="shared" si="9"/>
        <v>0.9092</v>
      </c>
      <c r="AJ121" s="236"/>
      <c r="AK121" s="236"/>
      <c r="AL121" s="237">
        <f t="shared" si="10"/>
        <v>0.8983</v>
      </c>
      <c r="AM121" s="237"/>
      <c r="AN121" s="237"/>
      <c r="AO121" s="236">
        <f t="shared" si="11"/>
        <v>0.8873</v>
      </c>
      <c r="AP121" s="236"/>
      <c r="AQ121" s="236"/>
      <c r="AR121" s="236">
        <f t="shared" si="12"/>
        <v>0.876</v>
      </c>
      <c r="AS121" s="236"/>
      <c r="AT121" s="236"/>
      <c r="AU121" s="236">
        <f t="shared" si="13"/>
        <v>0.8646</v>
      </c>
      <c r="AV121" s="236"/>
      <c r="AW121" s="236"/>
      <c r="AX121" s="236">
        <f t="shared" si="14"/>
        <v>0.8531</v>
      </c>
      <c r="AY121" s="236"/>
      <c r="AZ121" s="236"/>
      <c r="BA121" s="237">
        <f t="shared" si="15"/>
        <v>0.8413</v>
      </c>
      <c r="BB121" s="237"/>
      <c r="BC121" s="281"/>
      <c r="BF121" s="30"/>
      <c r="BG121" s="8"/>
      <c r="BH121" s="8"/>
      <c r="BI121" s="8"/>
      <c r="BJ121" s="8"/>
      <c r="BK121" s="8"/>
      <c r="BL121" s="8"/>
      <c r="BM121" s="8"/>
      <c r="BN121" s="8"/>
    </row>
    <row r="122" spans="2:66" s="29" customFormat="1" ht="12.75" customHeight="1">
      <c r="B122" s="239">
        <v>7</v>
      </c>
      <c r="C122" s="240"/>
      <c r="D122" s="241">
        <v>60</v>
      </c>
      <c r="E122" s="242"/>
      <c r="F122" s="242"/>
      <c r="G122" s="242"/>
      <c r="H122" s="244">
        <f t="shared" si="0"/>
        <v>1</v>
      </c>
      <c r="I122" s="236"/>
      <c r="J122" s="236"/>
      <c r="K122" s="236">
        <f t="shared" si="1"/>
        <v>0.9916</v>
      </c>
      <c r="L122" s="236"/>
      <c r="M122" s="236"/>
      <c r="N122" s="236">
        <f t="shared" si="2"/>
        <v>0.9832</v>
      </c>
      <c r="O122" s="236"/>
      <c r="P122" s="236"/>
      <c r="Q122" s="236">
        <f t="shared" si="3"/>
        <v>0.9746</v>
      </c>
      <c r="R122" s="236"/>
      <c r="S122" s="236"/>
      <c r="T122" s="236">
        <f t="shared" si="4"/>
        <v>0.9658</v>
      </c>
      <c r="U122" s="236"/>
      <c r="V122" s="236"/>
      <c r="W122" s="259">
        <f t="shared" si="5"/>
        <v>0.9569</v>
      </c>
      <c r="X122" s="259"/>
      <c r="Y122" s="259"/>
      <c r="Z122" s="236">
        <f t="shared" si="6"/>
        <v>0.9479</v>
      </c>
      <c r="AA122" s="236"/>
      <c r="AB122" s="236"/>
      <c r="AC122" s="236">
        <f t="shared" si="7"/>
        <v>0.9388</v>
      </c>
      <c r="AD122" s="236"/>
      <c r="AE122" s="236"/>
      <c r="AF122" s="236">
        <f t="shared" si="8"/>
        <v>0.9295</v>
      </c>
      <c r="AG122" s="236"/>
      <c r="AH122" s="236"/>
      <c r="AI122" s="236">
        <f t="shared" si="9"/>
        <v>0.92</v>
      </c>
      <c r="AJ122" s="236"/>
      <c r="AK122" s="236"/>
      <c r="AL122" s="237">
        <f t="shared" si="10"/>
        <v>0.9104</v>
      </c>
      <c r="AM122" s="237"/>
      <c r="AN122" s="237"/>
      <c r="AO122" s="236">
        <f t="shared" si="11"/>
        <v>0.9007</v>
      </c>
      <c r="AP122" s="236"/>
      <c r="AQ122" s="236"/>
      <c r="AR122" s="236">
        <f t="shared" si="12"/>
        <v>0.8908</v>
      </c>
      <c r="AS122" s="236"/>
      <c r="AT122" s="236"/>
      <c r="AU122" s="236">
        <f t="shared" si="13"/>
        <v>0.8808</v>
      </c>
      <c r="AV122" s="236"/>
      <c r="AW122" s="236"/>
      <c r="AX122" s="236">
        <f t="shared" si="14"/>
        <v>0.8706</v>
      </c>
      <c r="AY122" s="236"/>
      <c r="AZ122" s="236"/>
      <c r="BA122" s="237">
        <f t="shared" si="15"/>
        <v>0.8602</v>
      </c>
      <c r="BB122" s="237"/>
      <c r="BC122" s="281"/>
      <c r="BF122" s="30"/>
      <c r="BG122" s="8"/>
      <c r="BH122" s="8"/>
      <c r="BI122" s="8"/>
      <c r="BJ122" s="8"/>
      <c r="BK122" s="8"/>
      <c r="BL122" s="8"/>
      <c r="BM122" s="8"/>
      <c r="BN122" s="8"/>
    </row>
    <row r="123" spans="2:66" s="29" customFormat="1" ht="12.75" customHeight="1">
      <c r="B123" s="239">
        <v>8</v>
      </c>
      <c r="C123" s="240"/>
      <c r="D123" s="241">
        <v>65</v>
      </c>
      <c r="E123" s="242"/>
      <c r="F123" s="242"/>
      <c r="G123" s="242"/>
      <c r="H123" s="244">
        <f t="shared" si="0"/>
        <v>1</v>
      </c>
      <c r="I123" s="236"/>
      <c r="J123" s="236"/>
      <c r="K123" s="236">
        <f t="shared" si="1"/>
        <v>0.9926</v>
      </c>
      <c r="L123" s="236"/>
      <c r="M123" s="236"/>
      <c r="N123" s="236">
        <f t="shared" si="2"/>
        <v>0.985</v>
      </c>
      <c r="O123" s="236"/>
      <c r="P123" s="236"/>
      <c r="Q123" s="236">
        <f t="shared" si="3"/>
        <v>0.9774</v>
      </c>
      <c r="R123" s="236"/>
      <c r="S123" s="236"/>
      <c r="T123" s="236">
        <f t="shared" si="4"/>
        <v>0.9697</v>
      </c>
      <c r="U123" s="236"/>
      <c r="V123" s="236"/>
      <c r="W123" s="237">
        <f t="shared" si="5"/>
        <v>0.9618</v>
      </c>
      <c r="X123" s="237"/>
      <c r="Y123" s="237"/>
      <c r="Z123" s="236">
        <f t="shared" si="6"/>
        <v>0.9538</v>
      </c>
      <c r="AA123" s="236"/>
      <c r="AB123" s="236"/>
      <c r="AC123" s="236">
        <f t="shared" si="7"/>
        <v>0.9457</v>
      </c>
      <c r="AD123" s="236"/>
      <c r="AE123" s="236"/>
      <c r="AF123" s="236">
        <f t="shared" si="8"/>
        <v>0.9374</v>
      </c>
      <c r="AG123" s="236"/>
      <c r="AH123" s="236"/>
      <c r="AI123" s="236">
        <f t="shared" si="9"/>
        <v>0.9291</v>
      </c>
      <c r="AJ123" s="236"/>
      <c r="AK123" s="236"/>
      <c r="AL123" s="237">
        <f t="shared" si="10"/>
        <v>0.9205</v>
      </c>
      <c r="AM123" s="237"/>
      <c r="AN123" s="237"/>
      <c r="AO123" s="236">
        <f t="shared" si="11"/>
        <v>0.9119</v>
      </c>
      <c r="AP123" s="236"/>
      <c r="AQ123" s="236"/>
      <c r="AR123" s="236">
        <f t="shared" si="12"/>
        <v>0.9031</v>
      </c>
      <c r="AS123" s="236"/>
      <c r="AT123" s="236"/>
      <c r="AU123" s="236">
        <f t="shared" si="13"/>
        <v>0.8942</v>
      </c>
      <c r="AV123" s="236"/>
      <c r="AW123" s="236"/>
      <c r="AX123" s="236">
        <f t="shared" si="14"/>
        <v>0.8852</v>
      </c>
      <c r="AY123" s="236"/>
      <c r="AZ123" s="236"/>
      <c r="BA123" s="237">
        <f t="shared" si="15"/>
        <v>0.876</v>
      </c>
      <c r="BB123" s="237"/>
      <c r="BC123" s="281"/>
      <c r="BF123" s="30"/>
      <c r="BG123" s="8"/>
      <c r="BH123" s="31"/>
      <c r="BI123" s="31"/>
      <c r="BJ123" s="31"/>
      <c r="BK123" s="8"/>
      <c r="BL123" s="8"/>
      <c r="BM123" s="31"/>
      <c r="BN123" s="8"/>
    </row>
    <row r="124" spans="2:66" s="29" customFormat="1" ht="12.75" customHeight="1">
      <c r="B124" s="239">
        <v>9</v>
      </c>
      <c r="C124" s="240"/>
      <c r="D124" s="241">
        <v>70</v>
      </c>
      <c r="E124" s="242"/>
      <c r="F124" s="242"/>
      <c r="G124" s="242"/>
      <c r="H124" s="244">
        <f t="shared" si="0"/>
        <v>1</v>
      </c>
      <c r="I124" s="236"/>
      <c r="J124" s="236"/>
      <c r="K124" s="236">
        <f t="shared" si="1"/>
        <v>0.9934</v>
      </c>
      <c r="L124" s="236"/>
      <c r="M124" s="236"/>
      <c r="N124" s="236">
        <f t="shared" si="2"/>
        <v>0.9867</v>
      </c>
      <c r="O124" s="236"/>
      <c r="P124" s="236"/>
      <c r="Q124" s="236">
        <f t="shared" si="3"/>
        <v>0.9798</v>
      </c>
      <c r="R124" s="236"/>
      <c r="S124" s="236"/>
      <c r="T124" s="236">
        <f t="shared" si="4"/>
        <v>0.9729</v>
      </c>
      <c r="U124" s="236"/>
      <c r="V124" s="236"/>
      <c r="W124" s="237">
        <f t="shared" si="5"/>
        <v>0.9659</v>
      </c>
      <c r="X124" s="237"/>
      <c r="Y124" s="237"/>
      <c r="Z124" s="236">
        <f t="shared" si="6"/>
        <v>0.9588</v>
      </c>
      <c r="AA124" s="236"/>
      <c r="AB124" s="236"/>
      <c r="AC124" s="236">
        <f t="shared" si="7"/>
        <v>0.9515</v>
      </c>
      <c r="AD124" s="236"/>
      <c r="AE124" s="236"/>
      <c r="AF124" s="236">
        <f t="shared" si="8"/>
        <v>0.9442</v>
      </c>
      <c r="AG124" s="236"/>
      <c r="AH124" s="236"/>
      <c r="AI124" s="236">
        <f t="shared" si="9"/>
        <v>0.9367</v>
      </c>
      <c r="AJ124" s="236"/>
      <c r="AK124" s="236"/>
      <c r="AL124" s="237">
        <f t="shared" si="10"/>
        <v>0.9291</v>
      </c>
      <c r="AM124" s="237"/>
      <c r="AN124" s="237"/>
      <c r="AO124" s="236">
        <f t="shared" si="11"/>
        <v>0.9214</v>
      </c>
      <c r="AP124" s="236"/>
      <c r="AQ124" s="236"/>
      <c r="AR124" s="236">
        <f t="shared" si="12"/>
        <v>0.9136</v>
      </c>
      <c r="AS124" s="236"/>
      <c r="AT124" s="236"/>
      <c r="AU124" s="236">
        <f t="shared" si="13"/>
        <v>0.9056</v>
      </c>
      <c r="AV124" s="236"/>
      <c r="AW124" s="236"/>
      <c r="AX124" s="236">
        <f t="shared" si="14"/>
        <v>0.8975</v>
      </c>
      <c r="AY124" s="236"/>
      <c r="AZ124" s="236"/>
      <c r="BA124" s="237">
        <f t="shared" si="15"/>
        <v>0.8894</v>
      </c>
      <c r="BB124" s="237"/>
      <c r="BC124" s="281"/>
      <c r="BF124" s="30"/>
      <c r="BG124" s="8"/>
      <c r="BH124" s="8"/>
      <c r="BI124" s="8"/>
      <c r="BJ124" s="8"/>
      <c r="BK124" s="8"/>
      <c r="BL124" s="8"/>
      <c r="BM124" s="8"/>
      <c r="BN124" s="8"/>
    </row>
    <row r="125" spans="2:66" s="29" customFormat="1" ht="12.75" customHeight="1">
      <c r="B125" s="239">
        <v>10</v>
      </c>
      <c r="C125" s="240"/>
      <c r="D125" s="241">
        <v>80</v>
      </c>
      <c r="E125" s="242"/>
      <c r="F125" s="242"/>
      <c r="G125" s="242"/>
      <c r="H125" s="244">
        <f t="shared" si="0"/>
        <v>1</v>
      </c>
      <c r="I125" s="236"/>
      <c r="J125" s="236"/>
      <c r="K125" s="277">
        <f t="shared" si="1"/>
        <v>0.9946</v>
      </c>
      <c r="L125" s="278"/>
      <c r="M125" s="279"/>
      <c r="N125" s="277">
        <f t="shared" si="2"/>
        <v>0.9892</v>
      </c>
      <c r="O125" s="278"/>
      <c r="P125" s="279"/>
      <c r="Q125" s="277">
        <f t="shared" si="3"/>
        <v>0.9837</v>
      </c>
      <c r="R125" s="278"/>
      <c r="S125" s="279"/>
      <c r="T125" s="277">
        <f t="shared" si="4"/>
        <v>0.9781</v>
      </c>
      <c r="U125" s="278"/>
      <c r="V125" s="279"/>
      <c r="W125" s="274">
        <f t="shared" si="5"/>
        <v>0.9724</v>
      </c>
      <c r="X125" s="275"/>
      <c r="Y125" s="276"/>
      <c r="Z125" s="277">
        <f t="shared" si="6"/>
        <v>0.9667</v>
      </c>
      <c r="AA125" s="278"/>
      <c r="AB125" s="279"/>
      <c r="AC125" s="277">
        <f t="shared" si="7"/>
        <v>0.9608</v>
      </c>
      <c r="AD125" s="278"/>
      <c r="AE125" s="279"/>
      <c r="AF125" s="277">
        <f t="shared" si="8"/>
        <v>0.9549</v>
      </c>
      <c r="AG125" s="278"/>
      <c r="AH125" s="279"/>
      <c r="AI125" s="277">
        <f t="shared" si="9"/>
        <v>0.9488</v>
      </c>
      <c r="AJ125" s="278"/>
      <c r="AK125" s="279"/>
      <c r="AL125" s="274">
        <f t="shared" si="10"/>
        <v>0.9427</v>
      </c>
      <c r="AM125" s="275"/>
      <c r="AN125" s="276"/>
      <c r="AO125" s="277">
        <f t="shared" si="11"/>
        <v>0.9365</v>
      </c>
      <c r="AP125" s="278"/>
      <c r="AQ125" s="279"/>
      <c r="AR125" s="277">
        <f t="shared" si="12"/>
        <v>0.9301</v>
      </c>
      <c r="AS125" s="278"/>
      <c r="AT125" s="279"/>
      <c r="AU125" s="277">
        <f t="shared" si="13"/>
        <v>0.9237</v>
      </c>
      <c r="AV125" s="278"/>
      <c r="AW125" s="279"/>
      <c r="AX125" s="277">
        <f t="shared" si="14"/>
        <v>0.9172</v>
      </c>
      <c r="AY125" s="278"/>
      <c r="AZ125" s="279"/>
      <c r="BA125" s="274">
        <f t="shared" si="15"/>
        <v>0.9106</v>
      </c>
      <c r="BB125" s="275"/>
      <c r="BC125" s="280"/>
      <c r="BF125" s="30"/>
      <c r="BG125" s="8"/>
      <c r="BH125" s="8"/>
      <c r="BI125" s="8"/>
      <c r="BJ125" s="8"/>
      <c r="BK125" s="8"/>
      <c r="BL125" s="8"/>
      <c r="BM125" s="8"/>
      <c r="BN125" s="8"/>
    </row>
    <row r="126" spans="2:60" s="29" customFormat="1" ht="12.75" customHeight="1">
      <c r="B126" s="272">
        <v>11</v>
      </c>
      <c r="C126" s="273"/>
      <c r="D126" s="260">
        <v>90</v>
      </c>
      <c r="E126" s="261"/>
      <c r="F126" s="261"/>
      <c r="G126" s="261"/>
      <c r="H126" s="234">
        <f t="shared" si="0"/>
        <v>1</v>
      </c>
      <c r="I126" s="206"/>
      <c r="J126" s="206"/>
      <c r="K126" s="265">
        <f t="shared" si="1"/>
        <v>0.9956</v>
      </c>
      <c r="L126" s="266"/>
      <c r="M126" s="267"/>
      <c r="N126" s="265">
        <f t="shared" si="2"/>
        <v>0.9911</v>
      </c>
      <c r="O126" s="266"/>
      <c r="P126" s="267"/>
      <c r="Q126" s="265">
        <f t="shared" si="3"/>
        <v>0.9866</v>
      </c>
      <c r="R126" s="266"/>
      <c r="S126" s="267"/>
      <c r="T126" s="265">
        <f t="shared" si="4"/>
        <v>0.982</v>
      </c>
      <c r="U126" s="266"/>
      <c r="V126" s="267"/>
      <c r="W126" s="269">
        <f t="shared" si="5"/>
        <v>0.9774</v>
      </c>
      <c r="X126" s="270"/>
      <c r="Y126" s="271"/>
      <c r="Z126" s="265">
        <f t="shared" si="6"/>
        <v>0.9726</v>
      </c>
      <c r="AA126" s="266"/>
      <c r="AB126" s="267"/>
      <c r="AC126" s="265">
        <f t="shared" si="7"/>
        <v>0.9678</v>
      </c>
      <c r="AD126" s="266"/>
      <c r="AE126" s="267"/>
      <c r="AF126" s="265">
        <f t="shared" si="8"/>
        <v>0.963</v>
      </c>
      <c r="AG126" s="266"/>
      <c r="AH126" s="267"/>
      <c r="AI126" s="265">
        <f t="shared" si="9"/>
        <v>0.958</v>
      </c>
      <c r="AJ126" s="266"/>
      <c r="AK126" s="267"/>
      <c r="AL126" s="262">
        <f t="shared" si="10"/>
        <v>0.953</v>
      </c>
      <c r="AM126" s="263"/>
      <c r="AN126" s="264"/>
      <c r="AO126" s="265">
        <f t="shared" si="11"/>
        <v>0.9478</v>
      </c>
      <c r="AP126" s="266"/>
      <c r="AQ126" s="267"/>
      <c r="AR126" s="265">
        <f t="shared" si="12"/>
        <v>0.9427</v>
      </c>
      <c r="AS126" s="266"/>
      <c r="AT126" s="267"/>
      <c r="AU126" s="265">
        <f t="shared" si="13"/>
        <v>0.9374</v>
      </c>
      <c r="AV126" s="266"/>
      <c r="AW126" s="267"/>
      <c r="AX126" s="265">
        <f t="shared" si="14"/>
        <v>0.932</v>
      </c>
      <c r="AY126" s="266"/>
      <c r="AZ126" s="267"/>
      <c r="BA126" s="262">
        <f t="shared" si="15"/>
        <v>0.9266</v>
      </c>
      <c r="BB126" s="263"/>
      <c r="BC126" s="268"/>
      <c r="BD126" s="8"/>
      <c r="BE126" s="8"/>
      <c r="BF126" s="32"/>
      <c r="BG126" s="8"/>
      <c r="BH126" s="8"/>
    </row>
    <row r="127" spans="2:63" s="29" customFormat="1" ht="12.75" customHeight="1">
      <c r="B127" s="257"/>
      <c r="C127" s="257"/>
      <c r="D127" s="257"/>
      <c r="E127" s="257"/>
      <c r="F127" s="257"/>
      <c r="G127" s="257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  <c r="AJ127" s="256"/>
      <c r="AK127" s="256"/>
      <c r="AL127" s="256"/>
      <c r="AM127" s="256"/>
      <c r="AN127" s="256"/>
      <c r="AO127" s="256"/>
      <c r="AP127" s="256"/>
      <c r="AQ127" s="256"/>
      <c r="AR127" s="256"/>
      <c r="AS127" s="256"/>
      <c r="AT127" s="256"/>
      <c r="AU127" s="256"/>
      <c r="AV127" s="256"/>
      <c r="AW127" s="256"/>
      <c r="AX127" s="256"/>
      <c r="AY127" s="256"/>
      <c r="AZ127" s="256"/>
      <c r="BA127" s="256"/>
      <c r="BB127" s="256"/>
      <c r="BC127" s="256"/>
      <c r="BE127" s="8"/>
      <c r="BF127" s="8"/>
      <c r="BG127" s="8"/>
      <c r="BH127" s="8"/>
      <c r="BI127" s="8"/>
      <c r="BJ127" s="8"/>
      <c r="BK127" s="8"/>
    </row>
    <row r="128" spans="2:66" s="29" customFormat="1" ht="12.75" customHeight="1">
      <c r="B128" s="224" t="s">
        <v>0</v>
      </c>
      <c r="C128" s="225"/>
      <c r="D128" s="228" t="s">
        <v>58</v>
      </c>
      <c r="E128" s="229"/>
      <c r="F128" s="229"/>
      <c r="G128" s="229"/>
      <c r="H128" s="254">
        <v>16</v>
      </c>
      <c r="I128" s="254"/>
      <c r="J128" s="255"/>
      <c r="K128" s="222">
        <v>17</v>
      </c>
      <c r="L128" s="222"/>
      <c r="M128" s="222"/>
      <c r="N128" s="222">
        <v>18</v>
      </c>
      <c r="O128" s="222"/>
      <c r="P128" s="222"/>
      <c r="Q128" s="222">
        <v>19</v>
      </c>
      <c r="R128" s="222"/>
      <c r="S128" s="222"/>
      <c r="T128" s="223">
        <v>20</v>
      </c>
      <c r="U128" s="223"/>
      <c r="V128" s="223"/>
      <c r="W128" s="222">
        <v>21</v>
      </c>
      <c r="X128" s="222"/>
      <c r="Y128" s="222"/>
      <c r="Z128" s="222">
        <v>22</v>
      </c>
      <c r="AA128" s="222"/>
      <c r="AB128" s="222"/>
      <c r="AC128" s="222">
        <v>23</v>
      </c>
      <c r="AD128" s="222"/>
      <c r="AE128" s="222"/>
      <c r="AF128" s="222">
        <v>24</v>
      </c>
      <c r="AG128" s="222"/>
      <c r="AH128" s="222"/>
      <c r="AI128" s="223">
        <v>25</v>
      </c>
      <c r="AJ128" s="223"/>
      <c r="AK128" s="223"/>
      <c r="AL128" s="222">
        <v>26</v>
      </c>
      <c r="AM128" s="222"/>
      <c r="AN128" s="222"/>
      <c r="AO128" s="222">
        <v>27</v>
      </c>
      <c r="AP128" s="222"/>
      <c r="AQ128" s="222"/>
      <c r="AR128" s="222">
        <v>28</v>
      </c>
      <c r="AS128" s="222"/>
      <c r="AT128" s="222"/>
      <c r="AU128" s="222">
        <v>29</v>
      </c>
      <c r="AV128" s="222"/>
      <c r="AW128" s="222"/>
      <c r="AX128" s="223">
        <v>30</v>
      </c>
      <c r="AY128" s="223"/>
      <c r="AZ128" s="223"/>
      <c r="BA128" s="258">
        <v>31</v>
      </c>
      <c r="BB128" s="254"/>
      <c r="BC128" s="254"/>
      <c r="BF128" s="30"/>
      <c r="BG128" s="8"/>
      <c r="BH128" s="8"/>
      <c r="BI128" s="8"/>
      <c r="BJ128" s="8"/>
      <c r="BK128" s="8"/>
      <c r="BL128" s="8"/>
      <c r="BM128" s="8"/>
      <c r="BN128" s="8"/>
    </row>
    <row r="129" spans="2:66" s="29" customFormat="1" ht="12.75" customHeight="1">
      <c r="B129" s="226"/>
      <c r="C129" s="227"/>
      <c r="D129" s="213" t="s">
        <v>59</v>
      </c>
      <c r="E129" s="214"/>
      <c r="F129" s="214"/>
      <c r="G129" s="214"/>
      <c r="H129" s="254"/>
      <c r="I129" s="254"/>
      <c r="J129" s="255"/>
      <c r="K129" s="222"/>
      <c r="L129" s="222"/>
      <c r="M129" s="222"/>
      <c r="N129" s="222"/>
      <c r="O129" s="222"/>
      <c r="P129" s="222"/>
      <c r="Q129" s="222"/>
      <c r="R129" s="222"/>
      <c r="S129" s="222"/>
      <c r="T129" s="223"/>
      <c r="U129" s="223"/>
      <c r="V129" s="223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3"/>
      <c r="AJ129" s="223"/>
      <c r="AK129" s="223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3"/>
      <c r="AY129" s="223"/>
      <c r="AZ129" s="223"/>
      <c r="BA129" s="258"/>
      <c r="BB129" s="254"/>
      <c r="BC129" s="254"/>
      <c r="BF129" s="30"/>
      <c r="BG129" s="8"/>
      <c r="BH129" s="8"/>
      <c r="BI129" s="8"/>
      <c r="BJ129" s="8"/>
      <c r="BK129" s="8"/>
      <c r="BL129" s="8"/>
      <c r="BM129" s="8"/>
      <c r="BN129" s="8"/>
    </row>
    <row r="130" spans="2:66" s="29" customFormat="1" ht="12.75" customHeight="1">
      <c r="B130" s="247">
        <v>1</v>
      </c>
      <c r="C130" s="248"/>
      <c r="D130" s="249">
        <v>30</v>
      </c>
      <c r="E130" s="250"/>
      <c r="F130" s="250"/>
      <c r="G130" s="250"/>
      <c r="H130" s="252">
        <f aca="true" t="shared" si="16" ref="H130:H140">ROUNDDOWN((1-0.8*H$128/$D130)+(0.8*H$128/$D130)*(1-1/POWER((1+$AY$174/100),$D130-H$128)),4)</f>
        <v>0.6183</v>
      </c>
      <c r="I130" s="245"/>
      <c r="J130" s="245"/>
      <c r="K130" s="245">
        <f aca="true" t="shared" si="17" ref="K130:K140">ROUNDDOWN((1-0.8*K$128/$D130)+(0.8*K$128/$D130)*(1-1/POWER((1+$AY$174/100),$D130-K$128)),4)</f>
        <v>0.5912</v>
      </c>
      <c r="L130" s="245"/>
      <c r="M130" s="245"/>
      <c r="N130" s="245">
        <f aca="true" t="shared" si="18" ref="N130:N140">ROUNDDOWN((1-0.8*N$128/$D130)+(0.8*N$128/$D130)*(1-1/POWER((1+$AY$174/100),$D130-N$128)),4)</f>
        <v>0.5637</v>
      </c>
      <c r="O130" s="245"/>
      <c r="P130" s="245"/>
      <c r="Q130" s="245">
        <f aca="true" t="shared" si="19" ref="Q130:Q140">ROUNDDOWN((1-0.8*Q$128/$D130)+(0.8*Q$128/$D130)*(1-1/POWER((1+$AY$174/100),$D130-Q$128)),4)</f>
        <v>0.5358</v>
      </c>
      <c r="R130" s="245"/>
      <c r="S130" s="245"/>
      <c r="T130" s="221">
        <f aca="true" t="shared" si="20" ref="T130:T140">ROUNDDOWN((1-0.8*T$128/$D130)+(0.8*T$128/$D130)*(1-1/POWER((1+$AY$174/100),$D130-T$128)),4)</f>
        <v>0.5075</v>
      </c>
      <c r="U130" s="221"/>
      <c r="V130" s="221"/>
      <c r="W130" s="245">
        <f aca="true" t="shared" si="21" ref="W130:W140">ROUNDDOWN((1-0.8*W$128/$D130)+(0.8*W$128/$D130)*(1-1/POWER((1+$AY$174/100),$D130-W$128)),4)</f>
        <v>0.4787</v>
      </c>
      <c r="X130" s="245"/>
      <c r="Y130" s="245"/>
      <c r="Z130" s="245">
        <f aca="true" t="shared" si="22" ref="Z130:Z140">ROUNDDOWN((1-0.8*Z$128/$D130)+(0.8*Z$128/$D130)*(1-1/POWER((1+$AY$174/100),$D130-Z$128)),4)</f>
        <v>0.4495</v>
      </c>
      <c r="AA130" s="245"/>
      <c r="AB130" s="245"/>
      <c r="AC130" s="245">
        <f aca="true" t="shared" si="23" ref="AC130:AC140">ROUNDDOWN((1-0.8*AC$128/$D130)+(0.8*AC$128/$D130)*(1-1/POWER((1+$AY$174/100),$D130-AC$128)),4)</f>
        <v>0.4199</v>
      </c>
      <c r="AD130" s="245"/>
      <c r="AE130" s="245"/>
      <c r="AF130" s="245">
        <f aca="true" t="shared" si="24" ref="AF130:AF140">ROUNDDOWN((1-0.8*AF$128/$D130)+(0.8*AF$128/$D130)*(1-1/POWER((1+$AY$174/100),$D130-AF$128)),4)</f>
        <v>0.3898</v>
      </c>
      <c r="AG130" s="245"/>
      <c r="AH130" s="245"/>
      <c r="AI130" s="221">
        <f aca="true" t="shared" si="25" ref="AI130:AI140">ROUNDDOWN((1-0.8*AI$128/$D130)+(0.8*AI$128/$D130)*(1-1/POWER((1+$AY$174/100),$D130-AI$128)),4)</f>
        <v>0.3593</v>
      </c>
      <c r="AJ130" s="221"/>
      <c r="AK130" s="221"/>
      <c r="AL130" s="245">
        <f aca="true" t="shared" si="26" ref="AL130:AL140">ROUNDDOWN((1-0.8*AL$128/$D130)+(0.8*AL$128/$D130)*(1-1/POWER((1+$AY$174/100),$D130-AL$128)),4)</f>
        <v>0.3284</v>
      </c>
      <c r="AM130" s="245"/>
      <c r="AN130" s="245"/>
      <c r="AO130" s="245">
        <f aca="true" t="shared" si="27" ref="AO130:AO140">ROUNDDOWN((1-0.8*AO$128/$D130)+(0.8*AO$128/$D130)*(1-1/POWER((1+$AY$174/100),$D130-AO$128)),4)</f>
        <v>0.297</v>
      </c>
      <c r="AP130" s="245"/>
      <c r="AQ130" s="245"/>
      <c r="AR130" s="245">
        <f aca="true" t="shared" si="28" ref="AR130:AR140">ROUNDDOWN((1-0.8*AR$128/$D130)+(0.8*AR$128/$D130)*(1-1/POWER((1+$AY$174/100),$D130-AR$128)),4)</f>
        <v>0.2651</v>
      </c>
      <c r="AS130" s="245"/>
      <c r="AT130" s="245"/>
      <c r="AU130" s="245">
        <f aca="true" t="shared" si="29" ref="AU130:AU140">ROUNDDOWN((1-0.8*AU$128/$D130)+(0.8*AU$128/$D130)*(1-1/POWER((1+$AY$174/100),$D130-AU$128)),4)</f>
        <v>0.2328</v>
      </c>
      <c r="AV130" s="245"/>
      <c r="AW130" s="245"/>
      <c r="AX130" s="221">
        <f aca="true" t="shared" si="30" ref="AX130:AX140">ROUNDDOWN((1-0.8*AX$128/$D130)+(0.8*AX$128/$D130)*(1-1/POWER((1+$AY$174/100),$D130-AX$128)),4)</f>
        <v>0.2</v>
      </c>
      <c r="AY130" s="221"/>
      <c r="AZ130" s="221"/>
      <c r="BA130" s="245"/>
      <c r="BB130" s="245"/>
      <c r="BC130" s="246"/>
      <c r="BF130" s="30"/>
      <c r="BG130" s="8"/>
      <c r="BH130" s="8"/>
      <c r="BI130" s="8"/>
      <c r="BJ130" s="8"/>
      <c r="BK130" s="8"/>
      <c r="BL130" s="8"/>
      <c r="BM130" s="8"/>
      <c r="BN130" s="8"/>
    </row>
    <row r="131" spans="2:66" s="29" customFormat="1" ht="12.75" customHeight="1">
      <c r="B131" s="239">
        <v>2</v>
      </c>
      <c r="C131" s="240"/>
      <c r="D131" s="241">
        <v>35</v>
      </c>
      <c r="E131" s="242"/>
      <c r="F131" s="242"/>
      <c r="G131" s="242"/>
      <c r="H131" s="244">
        <f t="shared" si="16"/>
        <v>0.6856</v>
      </c>
      <c r="I131" s="236"/>
      <c r="J131" s="236"/>
      <c r="K131" s="236">
        <f t="shared" si="17"/>
        <v>0.6633</v>
      </c>
      <c r="L131" s="236"/>
      <c r="M131" s="236"/>
      <c r="N131" s="236">
        <f t="shared" si="18"/>
        <v>0.6406</v>
      </c>
      <c r="O131" s="236"/>
      <c r="P131" s="236"/>
      <c r="Q131" s="236">
        <f t="shared" si="19"/>
        <v>0.6176</v>
      </c>
      <c r="R131" s="236"/>
      <c r="S131" s="236"/>
      <c r="T131" s="237">
        <f t="shared" si="20"/>
        <v>0.5943</v>
      </c>
      <c r="U131" s="237"/>
      <c r="V131" s="237"/>
      <c r="W131" s="236">
        <f t="shared" si="21"/>
        <v>0.5706</v>
      </c>
      <c r="X131" s="236"/>
      <c r="Y131" s="236"/>
      <c r="Z131" s="236">
        <f t="shared" si="22"/>
        <v>0.5466</v>
      </c>
      <c r="AA131" s="236"/>
      <c r="AB131" s="236"/>
      <c r="AC131" s="236">
        <f t="shared" si="23"/>
        <v>0.5222</v>
      </c>
      <c r="AD131" s="236"/>
      <c r="AE131" s="236"/>
      <c r="AF131" s="236">
        <f t="shared" si="24"/>
        <v>0.4974</v>
      </c>
      <c r="AG131" s="236"/>
      <c r="AH131" s="236"/>
      <c r="AI131" s="237">
        <f t="shared" si="25"/>
        <v>0.4723</v>
      </c>
      <c r="AJ131" s="237"/>
      <c r="AK131" s="237"/>
      <c r="AL131" s="236">
        <f t="shared" si="26"/>
        <v>0.4468</v>
      </c>
      <c r="AM131" s="236"/>
      <c r="AN131" s="236"/>
      <c r="AO131" s="236">
        <f t="shared" si="27"/>
        <v>0.4209</v>
      </c>
      <c r="AP131" s="236"/>
      <c r="AQ131" s="236"/>
      <c r="AR131" s="236">
        <f t="shared" si="28"/>
        <v>0.3947</v>
      </c>
      <c r="AS131" s="236"/>
      <c r="AT131" s="236"/>
      <c r="AU131" s="236">
        <f t="shared" si="29"/>
        <v>0.368</v>
      </c>
      <c r="AV131" s="236"/>
      <c r="AW131" s="236"/>
      <c r="AX131" s="237">
        <f t="shared" si="30"/>
        <v>0.341</v>
      </c>
      <c r="AY131" s="237"/>
      <c r="AZ131" s="237"/>
      <c r="BA131" s="236">
        <f aca="true" t="shared" si="31" ref="BA131:BA140">ROUNDDOWN((1-0.8*BA$128/$D131)+(0.8*BA$128/$D131)*(1-1/POWER((1+$AY$174/100),$D131-BA$128)),4)</f>
        <v>0.3136</v>
      </c>
      <c r="BB131" s="236"/>
      <c r="BC131" s="238"/>
      <c r="BF131" s="30"/>
      <c r="BG131" s="8"/>
      <c r="BH131" s="8"/>
      <c r="BI131" s="8"/>
      <c r="BJ131" s="8"/>
      <c r="BK131" s="8"/>
      <c r="BL131" s="8"/>
      <c r="BM131" s="8"/>
      <c r="BN131" s="8"/>
    </row>
    <row r="132" spans="2:66" s="29" customFormat="1" ht="12.75" customHeight="1">
      <c r="B132" s="239">
        <v>3</v>
      </c>
      <c r="C132" s="240"/>
      <c r="D132" s="241">
        <v>40</v>
      </c>
      <c r="E132" s="242"/>
      <c r="F132" s="242"/>
      <c r="G132" s="242"/>
      <c r="H132" s="244">
        <f t="shared" si="16"/>
        <v>0.7356</v>
      </c>
      <c r="I132" s="236"/>
      <c r="J132" s="236"/>
      <c r="K132" s="236">
        <f t="shared" si="17"/>
        <v>0.7169</v>
      </c>
      <c r="L132" s="236"/>
      <c r="M132" s="236"/>
      <c r="N132" s="236">
        <f t="shared" si="18"/>
        <v>0.6978</v>
      </c>
      <c r="O132" s="236"/>
      <c r="P132" s="236"/>
      <c r="Q132" s="236">
        <f t="shared" si="19"/>
        <v>0.6785</v>
      </c>
      <c r="R132" s="236"/>
      <c r="S132" s="236"/>
      <c r="T132" s="237">
        <f t="shared" si="20"/>
        <v>0.6589</v>
      </c>
      <c r="U132" s="237"/>
      <c r="V132" s="237"/>
      <c r="W132" s="236">
        <f t="shared" si="21"/>
        <v>0.639</v>
      </c>
      <c r="X132" s="236"/>
      <c r="Y132" s="236"/>
      <c r="Z132" s="236">
        <f t="shared" si="22"/>
        <v>0.6187</v>
      </c>
      <c r="AA132" s="236"/>
      <c r="AB132" s="236"/>
      <c r="AC132" s="236">
        <f t="shared" si="23"/>
        <v>0.5982</v>
      </c>
      <c r="AD132" s="236"/>
      <c r="AE132" s="236"/>
      <c r="AF132" s="236">
        <f t="shared" si="24"/>
        <v>0.5774</v>
      </c>
      <c r="AG132" s="236"/>
      <c r="AH132" s="236"/>
      <c r="AI132" s="237">
        <f t="shared" si="25"/>
        <v>0.5563</v>
      </c>
      <c r="AJ132" s="237"/>
      <c r="AK132" s="237"/>
      <c r="AL132" s="236">
        <f t="shared" si="26"/>
        <v>0.5348</v>
      </c>
      <c r="AM132" s="236"/>
      <c r="AN132" s="236"/>
      <c r="AO132" s="236">
        <f t="shared" si="27"/>
        <v>0.5131</v>
      </c>
      <c r="AP132" s="236"/>
      <c r="AQ132" s="236"/>
      <c r="AR132" s="236">
        <f t="shared" si="28"/>
        <v>0.491</v>
      </c>
      <c r="AS132" s="236"/>
      <c r="AT132" s="236"/>
      <c r="AU132" s="236">
        <f t="shared" si="29"/>
        <v>0.4686</v>
      </c>
      <c r="AV132" s="236"/>
      <c r="AW132" s="236"/>
      <c r="AX132" s="237">
        <f t="shared" si="30"/>
        <v>0.4459</v>
      </c>
      <c r="AY132" s="237"/>
      <c r="AZ132" s="237"/>
      <c r="BA132" s="236">
        <f t="shared" si="31"/>
        <v>0.4229</v>
      </c>
      <c r="BB132" s="236"/>
      <c r="BC132" s="238"/>
      <c r="BF132" s="30"/>
      <c r="BG132" s="8"/>
      <c r="BH132" s="8"/>
      <c r="BI132" s="8"/>
      <c r="BJ132" s="8"/>
      <c r="BK132" s="8"/>
      <c r="BL132" s="8"/>
      <c r="BM132" s="8"/>
      <c r="BN132" s="8"/>
    </row>
    <row r="133" spans="2:66" s="29" customFormat="1" ht="12.75" customHeight="1">
      <c r="B133" s="239">
        <v>4</v>
      </c>
      <c r="C133" s="240"/>
      <c r="D133" s="241">
        <v>45</v>
      </c>
      <c r="E133" s="242"/>
      <c r="F133" s="242"/>
      <c r="G133" s="242"/>
      <c r="H133" s="244">
        <f t="shared" si="16"/>
        <v>0.7742</v>
      </c>
      <c r="I133" s="236"/>
      <c r="J133" s="236"/>
      <c r="K133" s="236">
        <f t="shared" si="17"/>
        <v>0.7582</v>
      </c>
      <c r="L133" s="236"/>
      <c r="M133" s="236"/>
      <c r="N133" s="236">
        <f t="shared" si="18"/>
        <v>0.7419</v>
      </c>
      <c r="O133" s="236"/>
      <c r="P133" s="236"/>
      <c r="Q133" s="236">
        <f t="shared" si="19"/>
        <v>0.7254</v>
      </c>
      <c r="R133" s="236"/>
      <c r="S133" s="236"/>
      <c r="T133" s="237">
        <f t="shared" si="20"/>
        <v>0.7086</v>
      </c>
      <c r="U133" s="237"/>
      <c r="V133" s="237"/>
      <c r="W133" s="236">
        <f t="shared" si="21"/>
        <v>0.6916</v>
      </c>
      <c r="X133" s="236"/>
      <c r="Y133" s="236"/>
      <c r="Z133" s="236">
        <f t="shared" si="22"/>
        <v>0.6743</v>
      </c>
      <c r="AA133" s="236"/>
      <c r="AB133" s="236"/>
      <c r="AC133" s="236">
        <f t="shared" si="23"/>
        <v>0.6568</v>
      </c>
      <c r="AD133" s="236"/>
      <c r="AE133" s="236"/>
      <c r="AF133" s="236">
        <f t="shared" si="24"/>
        <v>0.639</v>
      </c>
      <c r="AG133" s="236"/>
      <c r="AH133" s="236"/>
      <c r="AI133" s="237">
        <f t="shared" si="25"/>
        <v>0.621</v>
      </c>
      <c r="AJ133" s="237"/>
      <c r="AK133" s="237"/>
      <c r="AL133" s="236">
        <f t="shared" si="26"/>
        <v>0.6027</v>
      </c>
      <c r="AM133" s="236"/>
      <c r="AN133" s="236"/>
      <c r="AO133" s="236">
        <f t="shared" si="27"/>
        <v>0.5841</v>
      </c>
      <c r="AP133" s="236"/>
      <c r="AQ133" s="236"/>
      <c r="AR133" s="236">
        <f t="shared" si="28"/>
        <v>0.5652</v>
      </c>
      <c r="AS133" s="236"/>
      <c r="AT133" s="236"/>
      <c r="AU133" s="236">
        <f t="shared" si="29"/>
        <v>0.5461</v>
      </c>
      <c r="AV133" s="236"/>
      <c r="AW133" s="236"/>
      <c r="AX133" s="237">
        <f t="shared" si="30"/>
        <v>0.5267</v>
      </c>
      <c r="AY133" s="237"/>
      <c r="AZ133" s="237"/>
      <c r="BA133" s="236">
        <f t="shared" si="31"/>
        <v>0.507</v>
      </c>
      <c r="BB133" s="236"/>
      <c r="BC133" s="238"/>
      <c r="BF133" s="30"/>
      <c r="BG133" s="8"/>
      <c r="BH133" s="8"/>
      <c r="BI133" s="8"/>
      <c r="BJ133" s="8"/>
      <c r="BK133" s="8"/>
      <c r="BL133" s="8"/>
      <c r="BM133" s="8"/>
      <c r="BN133" s="8"/>
    </row>
    <row r="134" spans="2:66" s="29" customFormat="1" ht="12.75" customHeight="1">
      <c r="B134" s="239">
        <v>5</v>
      </c>
      <c r="C134" s="240"/>
      <c r="D134" s="241">
        <v>50</v>
      </c>
      <c r="E134" s="242"/>
      <c r="F134" s="242"/>
      <c r="G134" s="242"/>
      <c r="H134" s="244">
        <f t="shared" si="16"/>
        <v>0.8047</v>
      </c>
      <c r="I134" s="236"/>
      <c r="J134" s="236"/>
      <c r="K134" s="236">
        <f t="shared" si="17"/>
        <v>0.7908</v>
      </c>
      <c r="L134" s="236"/>
      <c r="M134" s="236"/>
      <c r="N134" s="236">
        <f t="shared" si="18"/>
        <v>0.7768</v>
      </c>
      <c r="O134" s="236"/>
      <c r="P134" s="236"/>
      <c r="Q134" s="236">
        <f t="shared" si="19"/>
        <v>0.7625</v>
      </c>
      <c r="R134" s="236"/>
      <c r="S134" s="236"/>
      <c r="T134" s="237">
        <f t="shared" si="20"/>
        <v>0.748</v>
      </c>
      <c r="U134" s="237"/>
      <c r="V134" s="237"/>
      <c r="W134" s="236">
        <f t="shared" si="21"/>
        <v>0.7333</v>
      </c>
      <c r="X134" s="236"/>
      <c r="Y134" s="236"/>
      <c r="Z134" s="236">
        <f t="shared" si="22"/>
        <v>0.7183</v>
      </c>
      <c r="AA134" s="236"/>
      <c r="AB134" s="236"/>
      <c r="AC134" s="236">
        <f t="shared" si="23"/>
        <v>0.7032</v>
      </c>
      <c r="AD134" s="236"/>
      <c r="AE134" s="236"/>
      <c r="AF134" s="236">
        <f t="shared" si="24"/>
        <v>0.6878</v>
      </c>
      <c r="AG134" s="236"/>
      <c r="AH134" s="236"/>
      <c r="AI134" s="237">
        <f t="shared" si="25"/>
        <v>0.6722</v>
      </c>
      <c r="AJ134" s="237"/>
      <c r="AK134" s="237"/>
      <c r="AL134" s="236">
        <f t="shared" si="26"/>
        <v>0.6564</v>
      </c>
      <c r="AM134" s="236"/>
      <c r="AN134" s="236"/>
      <c r="AO134" s="236">
        <f t="shared" si="27"/>
        <v>0.6403</v>
      </c>
      <c r="AP134" s="236"/>
      <c r="AQ134" s="236"/>
      <c r="AR134" s="236">
        <f t="shared" si="28"/>
        <v>0.624</v>
      </c>
      <c r="AS134" s="236"/>
      <c r="AT134" s="236"/>
      <c r="AU134" s="236">
        <f t="shared" si="29"/>
        <v>0.6074</v>
      </c>
      <c r="AV134" s="236"/>
      <c r="AW134" s="236"/>
      <c r="AX134" s="237">
        <f t="shared" si="30"/>
        <v>0.5907</v>
      </c>
      <c r="AY134" s="237"/>
      <c r="AZ134" s="237"/>
      <c r="BA134" s="236">
        <f t="shared" si="31"/>
        <v>0.5736</v>
      </c>
      <c r="BB134" s="236"/>
      <c r="BC134" s="238"/>
      <c r="BF134" s="30"/>
      <c r="BG134" s="8"/>
      <c r="BH134" s="8"/>
      <c r="BI134" s="8"/>
      <c r="BJ134" s="8"/>
      <c r="BK134" s="8"/>
      <c r="BL134" s="8"/>
      <c r="BM134" s="8"/>
      <c r="BN134" s="8"/>
    </row>
    <row r="135" spans="2:66" s="29" customFormat="1" ht="12.75" customHeight="1">
      <c r="B135" s="239">
        <v>6</v>
      </c>
      <c r="C135" s="240"/>
      <c r="D135" s="241">
        <v>55</v>
      </c>
      <c r="E135" s="242"/>
      <c r="F135" s="242"/>
      <c r="G135" s="242"/>
      <c r="H135" s="244">
        <f t="shared" si="16"/>
        <v>0.8294</v>
      </c>
      <c r="I135" s="236"/>
      <c r="J135" s="236"/>
      <c r="K135" s="236">
        <f t="shared" si="17"/>
        <v>0.8173</v>
      </c>
      <c r="L135" s="236"/>
      <c r="M135" s="236"/>
      <c r="N135" s="236">
        <f t="shared" si="18"/>
        <v>0.805</v>
      </c>
      <c r="O135" s="236"/>
      <c r="P135" s="236"/>
      <c r="Q135" s="236">
        <f t="shared" si="19"/>
        <v>0.7925</v>
      </c>
      <c r="R135" s="236"/>
      <c r="S135" s="236"/>
      <c r="T135" s="237">
        <f t="shared" si="20"/>
        <v>0.7798</v>
      </c>
      <c r="U135" s="237"/>
      <c r="V135" s="237"/>
      <c r="W135" s="236">
        <f t="shared" si="21"/>
        <v>0.767</v>
      </c>
      <c r="X135" s="236"/>
      <c r="Y135" s="236"/>
      <c r="Z135" s="236">
        <f t="shared" si="22"/>
        <v>0.7539</v>
      </c>
      <c r="AA135" s="236"/>
      <c r="AB135" s="236"/>
      <c r="AC135" s="236">
        <f t="shared" si="23"/>
        <v>0.7407</v>
      </c>
      <c r="AD135" s="236"/>
      <c r="AE135" s="236"/>
      <c r="AF135" s="236">
        <f t="shared" si="24"/>
        <v>0.7273</v>
      </c>
      <c r="AG135" s="236"/>
      <c r="AH135" s="236"/>
      <c r="AI135" s="237">
        <f t="shared" si="25"/>
        <v>0.7136</v>
      </c>
      <c r="AJ135" s="237"/>
      <c r="AK135" s="237"/>
      <c r="AL135" s="236">
        <f t="shared" si="26"/>
        <v>0.6998</v>
      </c>
      <c r="AM135" s="236"/>
      <c r="AN135" s="236"/>
      <c r="AO135" s="236">
        <f t="shared" si="27"/>
        <v>0.6858</v>
      </c>
      <c r="AP135" s="236"/>
      <c r="AQ135" s="236"/>
      <c r="AR135" s="236">
        <f t="shared" si="28"/>
        <v>0.6715</v>
      </c>
      <c r="AS135" s="236"/>
      <c r="AT135" s="236"/>
      <c r="AU135" s="236">
        <f t="shared" si="29"/>
        <v>0.6571</v>
      </c>
      <c r="AV135" s="236"/>
      <c r="AW135" s="236"/>
      <c r="AX135" s="237">
        <f t="shared" si="30"/>
        <v>0.6424</v>
      </c>
      <c r="AY135" s="237"/>
      <c r="AZ135" s="237"/>
      <c r="BA135" s="236">
        <f t="shared" si="31"/>
        <v>0.6275</v>
      </c>
      <c r="BB135" s="236"/>
      <c r="BC135" s="238"/>
      <c r="BF135" s="30"/>
      <c r="BG135" s="8"/>
      <c r="BH135" s="8"/>
      <c r="BI135" s="8"/>
      <c r="BJ135" s="8"/>
      <c r="BK135" s="8"/>
      <c r="BL135" s="8"/>
      <c r="BM135" s="8"/>
      <c r="BN135" s="8"/>
    </row>
    <row r="136" spans="2:66" s="29" customFormat="1" ht="12.75" customHeight="1">
      <c r="B136" s="239">
        <v>7</v>
      </c>
      <c r="C136" s="240"/>
      <c r="D136" s="241">
        <v>60</v>
      </c>
      <c r="E136" s="242"/>
      <c r="F136" s="242"/>
      <c r="G136" s="242"/>
      <c r="H136" s="244">
        <f t="shared" si="16"/>
        <v>0.8497</v>
      </c>
      <c r="I136" s="236"/>
      <c r="J136" s="236"/>
      <c r="K136" s="236">
        <f t="shared" si="17"/>
        <v>0.839</v>
      </c>
      <c r="L136" s="236"/>
      <c r="M136" s="236"/>
      <c r="N136" s="236">
        <f t="shared" si="18"/>
        <v>0.8282</v>
      </c>
      <c r="O136" s="236"/>
      <c r="P136" s="236"/>
      <c r="Q136" s="236">
        <f t="shared" si="19"/>
        <v>0.8172</v>
      </c>
      <c r="R136" s="236"/>
      <c r="S136" s="236"/>
      <c r="T136" s="237">
        <f t="shared" si="20"/>
        <v>0.8061</v>
      </c>
      <c r="U136" s="237"/>
      <c r="V136" s="237"/>
      <c r="W136" s="236">
        <f t="shared" si="21"/>
        <v>0.7947</v>
      </c>
      <c r="X136" s="236"/>
      <c r="Y136" s="236"/>
      <c r="Z136" s="236">
        <f t="shared" si="22"/>
        <v>0.7832</v>
      </c>
      <c r="AA136" s="236"/>
      <c r="AB136" s="236"/>
      <c r="AC136" s="236">
        <f t="shared" si="23"/>
        <v>0.7716</v>
      </c>
      <c r="AD136" s="236"/>
      <c r="AE136" s="236"/>
      <c r="AF136" s="236">
        <f t="shared" si="24"/>
        <v>0.7598</v>
      </c>
      <c r="AG136" s="236"/>
      <c r="AH136" s="236"/>
      <c r="AI136" s="237">
        <f t="shared" si="25"/>
        <v>0.7477</v>
      </c>
      <c r="AJ136" s="237"/>
      <c r="AK136" s="237"/>
      <c r="AL136" s="236">
        <f t="shared" si="26"/>
        <v>0.7356</v>
      </c>
      <c r="AM136" s="236"/>
      <c r="AN136" s="236"/>
      <c r="AO136" s="236">
        <f t="shared" si="27"/>
        <v>0.7232</v>
      </c>
      <c r="AP136" s="236"/>
      <c r="AQ136" s="236"/>
      <c r="AR136" s="236">
        <f t="shared" si="28"/>
        <v>0.7106</v>
      </c>
      <c r="AS136" s="236"/>
      <c r="AT136" s="236"/>
      <c r="AU136" s="236">
        <f t="shared" si="29"/>
        <v>0.6979</v>
      </c>
      <c r="AV136" s="236"/>
      <c r="AW136" s="236"/>
      <c r="AX136" s="237">
        <f t="shared" si="30"/>
        <v>0.685</v>
      </c>
      <c r="AY136" s="237"/>
      <c r="AZ136" s="237"/>
      <c r="BA136" s="236">
        <f t="shared" si="31"/>
        <v>0.6719</v>
      </c>
      <c r="BB136" s="236"/>
      <c r="BC136" s="238"/>
      <c r="BF136" s="30"/>
      <c r="BG136" s="8"/>
      <c r="BH136" s="8"/>
      <c r="BI136" s="8"/>
      <c r="BJ136" s="8"/>
      <c r="BK136" s="8"/>
      <c r="BL136" s="8"/>
      <c r="BM136" s="8"/>
      <c r="BN136" s="8"/>
    </row>
    <row r="137" spans="2:66" s="29" customFormat="1" ht="12.75" customHeight="1">
      <c r="B137" s="239">
        <v>8</v>
      </c>
      <c r="C137" s="240"/>
      <c r="D137" s="241">
        <v>65</v>
      </c>
      <c r="E137" s="242"/>
      <c r="F137" s="242"/>
      <c r="G137" s="242"/>
      <c r="H137" s="244">
        <f t="shared" si="16"/>
        <v>0.8667</v>
      </c>
      <c r="I137" s="236"/>
      <c r="J137" s="236"/>
      <c r="K137" s="236">
        <f t="shared" si="17"/>
        <v>0.8572</v>
      </c>
      <c r="L137" s="236"/>
      <c r="M137" s="236"/>
      <c r="N137" s="236">
        <f t="shared" si="18"/>
        <v>0.8476</v>
      </c>
      <c r="O137" s="236"/>
      <c r="P137" s="236"/>
      <c r="Q137" s="236">
        <f t="shared" si="19"/>
        <v>0.8379</v>
      </c>
      <c r="R137" s="236"/>
      <c r="S137" s="236"/>
      <c r="T137" s="237">
        <f t="shared" si="20"/>
        <v>0.828</v>
      </c>
      <c r="U137" s="237"/>
      <c r="V137" s="237"/>
      <c r="W137" s="236">
        <f t="shared" si="21"/>
        <v>0.8179</v>
      </c>
      <c r="X137" s="236"/>
      <c r="Y137" s="236"/>
      <c r="Z137" s="236">
        <f t="shared" si="22"/>
        <v>0.8077</v>
      </c>
      <c r="AA137" s="236"/>
      <c r="AB137" s="236"/>
      <c r="AC137" s="236">
        <f t="shared" si="23"/>
        <v>0.7974</v>
      </c>
      <c r="AD137" s="236"/>
      <c r="AE137" s="236"/>
      <c r="AF137" s="236">
        <f t="shared" si="24"/>
        <v>0.7869</v>
      </c>
      <c r="AG137" s="236"/>
      <c r="AH137" s="236"/>
      <c r="AI137" s="237">
        <f t="shared" si="25"/>
        <v>0.7762</v>
      </c>
      <c r="AJ137" s="237"/>
      <c r="AK137" s="237"/>
      <c r="AL137" s="236">
        <f t="shared" si="26"/>
        <v>0.7654</v>
      </c>
      <c r="AM137" s="236"/>
      <c r="AN137" s="236"/>
      <c r="AO137" s="236">
        <f t="shared" si="27"/>
        <v>0.7545</v>
      </c>
      <c r="AP137" s="236"/>
      <c r="AQ137" s="236"/>
      <c r="AR137" s="236">
        <f t="shared" si="28"/>
        <v>0.7433</v>
      </c>
      <c r="AS137" s="236"/>
      <c r="AT137" s="236"/>
      <c r="AU137" s="236">
        <f t="shared" si="29"/>
        <v>0.732</v>
      </c>
      <c r="AV137" s="236"/>
      <c r="AW137" s="236"/>
      <c r="AX137" s="237">
        <f t="shared" si="30"/>
        <v>0.7206</v>
      </c>
      <c r="AY137" s="237"/>
      <c r="AZ137" s="237"/>
      <c r="BA137" s="236">
        <f t="shared" si="31"/>
        <v>0.709</v>
      </c>
      <c r="BB137" s="236"/>
      <c r="BC137" s="238"/>
      <c r="BF137" s="30"/>
      <c r="BG137" s="8"/>
      <c r="BH137" s="8"/>
      <c r="BI137" s="8"/>
      <c r="BJ137" s="8"/>
      <c r="BK137" s="8"/>
      <c r="BL137" s="8"/>
      <c r="BM137" s="8"/>
      <c r="BN137" s="8"/>
    </row>
    <row r="138" spans="2:66" s="29" customFormat="1" ht="12.75" customHeight="1">
      <c r="B138" s="239">
        <v>9</v>
      </c>
      <c r="C138" s="240"/>
      <c r="D138" s="241">
        <v>70</v>
      </c>
      <c r="E138" s="242"/>
      <c r="F138" s="242"/>
      <c r="G138" s="242"/>
      <c r="H138" s="244">
        <f t="shared" si="16"/>
        <v>0.881</v>
      </c>
      <c r="I138" s="236"/>
      <c r="J138" s="236"/>
      <c r="K138" s="236">
        <f t="shared" si="17"/>
        <v>0.8726</v>
      </c>
      <c r="L138" s="236"/>
      <c r="M138" s="236"/>
      <c r="N138" s="236">
        <f t="shared" si="18"/>
        <v>0.864</v>
      </c>
      <c r="O138" s="236"/>
      <c r="P138" s="236"/>
      <c r="Q138" s="236">
        <f t="shared" si="19"/>
        <v>0.8553</v>
      </c>
      <c r="R138" s="236"/>
      <c r="S138" s="236"/>
      <c r="T138" s="237">
        <f t="shared" si="20"/>
        <v>0.8465</v>
      </c>
      <c r="U138" s="237"/>
      <c r="V138" s="237"/>
      <c r="W138" s="236">
        <f t="shared" si="21"/>
        <v>0.8375</v>
      </c>
      <c r="X138" s="236"/>
      <c r="Y138" s="236"/>
      <c r="Z138" s="236">
        <f t="shared" si="22"/>
        <v>0.8284</v>
      </c>
      <c r="AA138" s="236"/>
      <c r="AB138" s="236"/>
      <c r="AC138" s="236">
        <f t="shared" si="23"/>
        <v>0.8192</v>
      </c>
      <c r="AD138" s="236"/>
      <c r="AE138" s="236"/>
      <c r="AF138" s="236">
        <f t="shared" si="24"/>
        <v>0.8098</v>
      </c>
      <c r="AG138" s="236"/>
      <c r="AH138" s="236"/>
      <c r="AI138" s="237">
        <f t="shared" si="25"/>
        <v>0.8003</v>
      </c>
      <c r="AJ138" s="237"/>
      <c r="AK138" s="237"/>
      <c r="AL138" s="236">
        <f t="shared" si="26"/>
        <v>0.7907</v>
      </c>
      <c r="AM138" s="236"/>
      <c r="AN138" s="236"/>
      <c r="AO138" s="236">
        <f t="shared" si="27"/>
        <v>0.7809</v>
      </c>
      <c r="AP138" s="236"/>
      <c r="AQ138" s="236"/>
      <c r="AR138" s="236">
        <f t="shared" si="28"/>
        <v>0.771</v>
      </c>
      <c r="AS138" s="236"/>
      <c r="AT138" s="236"/>
      <c r="AU138" s="236">
        <f t="shared" si="29"/>
        <v>0.7609</v>
      </c>
      <c r="AV138" s="236"/>
      <c r="AW138" s="236"/>
      <c r="AX138" s="237">
        <f t="shared" si="30"/>
        <v>0.7507</v>
      </c>
      <c r="AY138" s="237"/>
      <c r="AZ138" s="237"/>
      <c r="BA138" s="236">
        <f t="shared" si="31"/>
        <v>0.7403</v>
      </c>
      <c r="BB138" s="236"/>
      <c r="BC138" s="238"/>
      <c r="BF138" s="30"/>
      <c r="BG138" s="8"/>
      <c r="BH138" s="8"/>
      <c r="BI138" s="8"/>
      <c r="BJ138" s="8"/>
      <c r="BK138" s="8"/>
      <c r="BL138" s="8"/>
      <c r="BM138" s="8"/>
      <c r="BN138" s="8"/>
    </row>
    <row r="139" spans="2:66" s="29" customFormat="1" ht="12.75" customHeight="1">
      <c r="B139" s="239">
        <v>10</v>
      </c>
      <c r="C139" s="240"/>
      <c r="D139" s="241">
        <v>80</v>
      </c>
      <c r="E139" s="242"/>
      <c r="F139" s="242"/>
      <c r="G139" s="242"/>
      <c r="H139" s="244">
        <f t="shared" si="16"/>
        <v>0.9039</v>
      </c>
      <c r="I139" s="236"/>
      <c r="J139" s="236"/>
      <c r="K139" s="236">
        <f t="shared" si="17"/>
        <v>0.897</v>
      </c>
      <c r="L139" s="236"/>
      <c r="M139" s="236"/>
      <c r="N139" s="236">
        <f t="shared" si="18"/>
        <v>0.8901</v>
      </c>
      <c r="O139" s="236"/>
      <c r="P139" s="236"/>
      <c r="Q139" s="236">
        <f t="shared" si="19"/>
        <v>0.8831</v>
      </c>
      <c r="R139" s="236"/>
      <c r="S139" s="236"/>
      <c r="T139" s="237">
        <f t="shared" si="20"/>
        <v>0.876</v>
      </c>
      <c r="U139" s="237"/>
      <c r="V139" s="237"/>
      <c r="W139" s="236">
        <f t="shared" si="21"/>
        <v>0.8687</v>
      </c>
      <c r="X139" s="236"/>
      <c r="Y139" s="236"/>
      <c r="Z139" s="236">
        <f t="shared" si="22"/>
        <v>0.8614</v>
      </c>
      <c r="AA139" s="236"/>
      <c r="AB139" s="236"/>
      <c r="AC139" s="236">
        <f t="shared" si="23"/>
        <v>0.8539</v>
      </c>
      <c r="AD139" s="236"/>
      <c r="AE139" s="236"/>
      <c r="AF139" s="236">
        <f t="shared" si="24"/>
        <v>0.8463</v>
      </c>
      <c r="AG139" s="236"/>
      <c r="AH139" s="236"/>
      <c r="AI139" s="237">
        <f t="shared" si="25"/>
        <v>0.8387</v>
      </c>
      <c r="AJ139" s="237"/>
      <c r="AK139" s="237"/>
      <c r="AL139" s="236">
        <f t="shared" si="26"/>
        <v>0.8309</v>
      </c>
      <c r="AM139" s="236"/>
      <c r="AN139" s="236"/>
      <c r="AO139" s="236">
        <f t="shared" si="27"/>
        <v>0.823</v>
      </c>
      <c r="AP139" s="236"/>
      <c r="AQ139" s="236"/>
      <c r="AR139" s="236">
        <f t="shared" si="28"/>
        <v>0.8149</v>
      </c>
      <c r="AS139" s="236"/>
      <c r="AT139" s="236"/>
      <c r="AU139" s="236">
        <f t="shared" si="29"/>
        <v>0.8068</v>
      </c>
      <c r="AV139" s="236"/>
      <c r="AW139" s="236"/>
      <c r="AX139" s="237">
        <f t="shared" si="30"/>
        <v>0.7985</v>
      </c>
      <c r="AY139" s="237"/>
      <c r="AZ139" s="237"/>
      <c r="BA139" s="236">
        <f t="shared" si="31"/>
        <v>0.7902</v>
      </c>
      <c r="BB139" s="236"/>
      <c r="BC139" s="238"/>
      <c r="BF139" s="30"/>
      <c r="BG139" s="8"/>
      <c r="BH139" s="8"/>
      <c r="BI139" s="8"/>
      <c r="BJ139" s="8"/>
      <c r="BK139" s="8"/>
      <c r="BL139" s="8"/>
      <c r="BM139" s="8"/>
      <c r="BN139" s="8"/>
    </row>
    <row r="140" spans="2:66" s="29" customFormat="1" ht="12.75" customHeight="1">
      <c r="B140" s="200">
        <v>11</v>
      </c>
      <c r="C140" s="201"/>
      <c r="D140" s="260">
        <v>90</v>
      </c>
      <c r="E140" s="261"/>
      <c r="F140" s="261"/>
      <c r="G140" s="261"/>
      <c r="H140" s="234">
        <f t="shared" si="16"/>
        <v>0.9211</v>
      </c>
      <c r="I140" s="206"/>
      <c r="J140" s="206"/>
      <c r="K140" s="206">
        <f t="shared" si="17"/>
        <v>0.9155</v>
      </c>
      <c r="L140" s="206"/>
      <c r="M140" s="206"/>
      <c r="N140" s="206">
        <f t="shared" si="18"/>
        <v>0.9098</v>
      </c>
      <c r="O140" s="206"/>
      <c r="P140" s="206"/>
      <c r="Q140" s="206">
        <f t="shared" si="19"/>
        <v>0.904</v>
      </c>
      <c r="R140" s="206"/>
      <c r="S140" s="206"/>
      <c r="T140" s="190">
        <f t="shared" si="20"/>
        <v>0.8982</v>
      </c>
      <c r="U140" s="190"/>
      <c r="V140" s="190"/>
      <c r="W140" s="206">
        <f t="shared" si="21"/>
        <v>0.8922</v>
      </c>
      <c r="X140" s="206"/>
      <c r="Y140" s="206"/>
      <c r="Z140" s="206">
        <f t="shared" si="22"/>
        <v>0.8862</v>
      </c>
      <c r="AA140" s="206"/>
      <c r="AB140" s="206"/>
      <c r="AC140" s="206">
        <f t="shared" si="23"/>
        <v>0.8801</v>
      </c>
      <c r="AD140" s="206"/>
      <c r="AE140" s="206"/>
      <c r="AF140" s="206">
        <f t="shared" si="24"/>
        <v>0.8739</v>
      </c>
      <c r="AG140" s="206"/>
      <c r="AH140" s="206"/>
      <c r="AI140" s="190">
        <f t="shared" si="25"/>
        <v>0.8676</v>
      </c>
      <c r="AJ140" s="190"/>
      <c r="AK140" s="190"/>
      <c r="AL140" s="206">
        <f t="shared" si="26"/>
        <v>0.8612</v>
      </c>
      <c r="AM140" s="206"/>
      <c r="AN140" s="206"/>
      <c r="AO140" s="206">
        <f t="shared" si="27"/>
        <v>0.8547</v>
      </c>
      <c r="AP140" s="206"/>
      <c r="AQ140" s="206"/>
      <c r="AR140" s="206">
        <f t="shared" si="28"/>
        <v>0.8481</v>
      </c>
      <c r="AS140" s="206"/>
      <c r="AT140" s="206"/>
      <c r="AU140" s="206">
        <f t="shared" si="29"/>
        <v>0.8414</v>
      </c>
      <c r="AV140" s="206"/>
      <c r="AW140" s="206"/>
      <c r="AX140" s="190">
        <f t="shared" si="30"/>
        <v>0.8346</v>
      </c>
      <c r="AY140" s="190"/>
      <c r="AZ140" s="190"/>
      <c r="BA140" s="206">
        <f t="shared" si="31"/>
        <v>0.8277</v>
      </c>
      <c r="BB140" s="206"/>
      <c r="BC140" s="233"/>
      <c r="BF140" s="30"/>
      <c r="BG140" s="8"/>
      <c r="BH140" s="8"/>
      <c r="BI140" s="8"/>
      <c r="BJ140" s="8"/>
      <c r="BK140" s="8"/>
      <c r="BL140" s="8"/>
      <c r="BM140" s="8"/>
      <c r="BN140" s="8"/>
    </row>
    <row r="141" spans="2:66" s="29" customFormat="1" ht="12.75" customHeight="1">
      <c r="B141" s="257"/>
      <c r="C141" s="257"/>
      <c r="D141" s="257"/>
      <c r="E141" s="257"/>
      <c r="F141" s="257"/>
      <c r="G141" s="257"/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256"/>
      <c r="T141" s="256"/>
      <c r="U141" s="256"/>
      <c r="V141" s="256"/>
      <c r="W141" s="256"/>
      <c r="X141" s="256"/>
      <c r="Y141" s="256"/>
      <c r="Z141" s="256"/>
      <c r="AA141" s="256"/>
      <c r="AB141" s="256"/>
      <c r="AC141" s="256"/>
      <c r="AD141" s="256"/>
      <c r="AE141" s="256"/>
      <c r="AF141" s="256"/>
      <c r="AG141" s="256"/>
      <c r="AH141" s="256"/>
      <c r="AI141" s="256"/>
      <c r="AJ141" s="256"/>
      <c r="AK141" s="256"/>
      <c r="AL141" s="256"/>
      <c r="AM141" s="256"/>
      <c r="AN141" s="256"/>
      <c r="AO141" s="256"/>
      <c r="AP141" s="256"/>
      <c r="AQ141" s="256"/>
      <c r="AR141" s="256"/>
      <c r="AS141" s="256"/>
      <c r="AT141" s="256"/>
      <c r="AU141" s="256"/>
      <c r="AV141" s="256"/>
      <c r="AW141" s="256"/>
      <c r="AX141" s="256"/>
      <c r="AY141" s="256"/>
      <c r="AZ141" s="256"/>
      <c r="BA141" s="256"/>
      <c r="BB141" s="256"/>
      <c r="BC141" s="256"/>
      <c r="BF141" s="30"/>
      <c r="BG141" s="8"/>
      <c r="BH141" s="8"/>
      <c r="BI141" s="8"/>
      <c r="BJ141" s="8"/>
      <c r="BK141" s="8"/>
      <c r="BL141" s="8"/>
      <c r="BM141" s="8"/>
      <c r="BN141" s="8"/>
    </row>
    <row r="142" spans="2:59" s="29" customFormat="1" ht="12.75" customHeight="1">
      <c r="B142" s="224" t="s">
        <v>0</v>
      </c>
      <c r="C142" s="225"/>
      <c r="D142" s="228" t="s">
        <v>58</v>
      </c>
      <c r="E142" s="229"/>
      <c r="F142" s="229"/>
      <c r="G142" s="229"/>
      <c r="H142" s="254">
        <v>32</v>
      </c>
      <c r="I142" s="254"/>
      <c r="J142" s="255"/>
      <c r="K142" s="222">
        <v>33</v>
      </c>
      <c r="L142" s="222"/>
      <c r="M142" s="222"/>
      <c r="N142" s="222">
        <v>34</v>
      </c>
      <c r="O142" s="222"/>
      <c r="P142" s="222"/>
      <c r="Q142" s="223">
        <v>35</v>
      </c>
      <c r="R142" s="223"/>
      <c r="S142" s="223"/>
      <c r="T142" s="222">
        <v>36</v>
      </c>
      <c r="U142" s="222"/>
      <c r="V142" s="222"/>
      <c r="W142" s="222">
        <v>37</v>
      </c>
      <c r="X142" s="222"/>
      <c r="Y142" s="222"/>
      <c r="Z142" s="222">
        <v>38</v>
      </c>
      <c r="AA142" s="222"/>
      <c r="AB142" s="222"/>
      <c r="AC142" s="222">
        <v>39</v>
      </c>
      <c r="AD142" s="222"/>
      <c r="AE142" s="222"/>
      <c r="AF142" s="223">
        <v>40</v>
      </c>
      <c r="AG142" s="223"/>
      <c r="AH142" s="223"/>
      <c r="AI142" s="222">
        <v>41</v>
      </c>
      <c r="AJ142" s="222"/>
      <c r="AK142" s="222"/>
      <c r="AL142" s="222">
        <v>42</v>
      </c>
      <c r="AM142" s="222"/>
      <c r="AN142" s="222"/>
      <c r="AO142" s="222">
        <v>43</v>
      </c>
      <c r="AP142" s="222"/>
      <c r="AQ142" s="222"/>
      <c r="AR142" s="222">
        <v>44</v>
      </c>
      <c r="AS142" s="222"/>
      <c r="AT142" s="222"/>
      <c r="AU142" s="223">
        <v>45</v>
      </c>
      <c r="AV142" s="223"/>
      <c r="AW142" s="223"/>
      <c r="AX142" s="222">
        <v>46</v>
      </c>
      <c r="AY142" s="222"/>
      <c r="AZ142" s="222"/>
      <c r="BA142" s="258">
        <v>47</v>
      </c>
      <c r="BB142" s="254"/>
      <c r="BC142" s="254"/>
      <c r="BG142" s="8"/>
    </row>
    <row r="143" spans="2:59" s="29" customFormat="1" ht="12.75" customHeight="1">
      <c r="B143" s="226"/>
      <c r="C143" s="227"/>
      <c r="D143" s="213" t="s">
        <v>59</v>
      </c>
      <c r="E143" s="214"/>
      <c r="F143" s="214"/>
      <c r="G143" s="214"/>
      <c r="H143" s="254"/>
      <c r="I143" s="254"/>
      <c r="J143" s="255"/>
      <c r="K143" s="222"/>
      <c r="L143" s="222"/>
      <c r="M143" s="222"/>
      <c r="N143" s="222"/>
      <c r="O143" s="222"/>
      <c r="P143" s="222"/>
      <c r="Q143" s="223"/>
      <c r="R143" s="223"/>
      <c r="S143" s="223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3"/>
      <c r="AG143" s="223"/>
      <c r="AH143" s="223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3"/>
      <c r="AV143" s="223"/>
      <c r="AW143" s="223"/>
      <c r="AX143" s="222"/>
      <c r="AY143" s="222"/>
      <c r="AZ143" s="222"/>
      <c r="BA143" s="258"/>
      <c r="BB143" s="254"/>
      <c r="BC143" s="254"/>
      <c r="BG143" s="8"/>
    </row>
    <row r="144" spans="2:59" s="29" customFormat="1" ht="12.75" customHeight="1">
      <c r="B144" s="247">
        <v>2</v>
      </c>
      <c r="C144" s="248"/>
      <c r="D144" s="249">
        <v>35</v>
      </c>
      <c r="E144" s="250"/>
      <c r="F144" s="250"/>
      <c r="G144" s="250"/>
      <c r="H144" s="252">
        <f aca="true" t="shared" si="32" ref="H144:H153">ROUNDDOWN((1-0.8*H$142/$D144)+(0.8*H$142/$D144)*(1-1/POWER((1+$AY$174/100),$D144-H$142)),4)</f>
        <v>0.2858</v>
      </c>
      <c r="I144" s="245"/>
      <c r="J144" s="245"/>
      <c r="K144" s="245">
        <f aca="true" t="shared" si="33" ref="K144:K153">ROUNDDOWN((1-0.8*K$142/$D144)+(0.8*K$142/$D144)*(1-1/POWER((1+$AY$174/100),$D144-K$142)),4)</f>
        <v>0.2576</v>
      </c>
      <c r="L144" s="245"/>
      <c r="M144" s="245"/>
      <c r="N144" s="245">
        <f aca="true" t="shared" si="34" ref="N144:N153">ROUNDDOWN((1-0.8*N$142/$D144)+(0.8*N$142/$D144)*(1-1/POWER((1+$AY$174/100),$D144-N$142)),4)</f>
        <v>0.229</v>
      </c>
      <c r="O144" s="245"/>
      <c r="P144" s="245"/>
      <c r="Q144" s="221">
        <f aca="true" t="shared" si="35" ref="Q144:Q153">ROUNDDOWN((1-0.8*Q$142/$D144)+(0.8*Q$142/$D144)*(1-1/POWER((1+$AY$174/100),$D144-Q$142)),4)</f>
        <v>0.2</v>
      </c>
      <c r="R144" s="221"/>
      <c r="S144" s="221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21"/>
      <c r="AG144" s="221"/>
      <c r="AH144" s="221"/>
      <c r="AI144" s="245"/>
      <c r="AJ144" s="245"/>
      <c r="AK144" s="245"/>
      <c r="AL144" s="245"/>
      <c r="AM144" s="245"/>
      <c r="AN144" s="245"/>
      <c r="AO144" s="245"/>
      <c r="AP144" s="245"/>
      <c r="AQ144" s="245"/>
      <c r="AR144" s="245"/>
      <c r="AS144" s="245"/>
      <c r="AT144" s="245"/>
      <c r="AU144" s="221"/>
      <c r="AV144" s="221"/>
      <c r="AW144" s="221"/>
      <c r="AX144" s="245"/>
      <c r="AY144" s="245"/>
      <c r="AZ144" s="245"/>
      <c r="BA144" s="245"/>
      <c r="BB144" s="245"/>
      <c r="BC144" s="246"/>
      <c r="BG144" s="8"/>
    </row>
    <row r="145" spans="2:59" s="29" customFormat="1" ht="12.75" customHeight="1">
      <c r="B145" s="239">
        <v>3</v>
      </c>
      <c r="C145" s="240"/>
      <c r="D145" s="241">
        <v>40</v>
      </c>
      <c r="E145" s="242"/>
      <c r="F145" s="242"/>
      <c r="G145" s="242"/>
      <c r="H145" s="244">
        <f t="shared" si="32"/>
        <v>0.3995</v>
      </c>
      <c r="I145" s="236"/>
      <c r="J145" s="236"/>
      <c r="K145" s="236">
        <f t="shared" si="33"/>
        <v>0.3758</v>
      </c>
      <c r="L145" s="236"/>
      <c r="M145" s="236"/>
      <c r="N145" s="236">
        <f t="shared" si="34"/>
        <v>0.3517</v>
      </c>
      <c r="O145" s="236"/>
      <c r="P145" s="236"/>
      <c r="Q145" s="237">
        <f t="shared" si="35"/>
        <v>0.3273</v>
      </c>
      <c r="R145" s="237"/>
      <c r="S145" s="237"/>
      <c r="T145" s="236">
        <f aca="true" t="shared" si="36" ref="T145:T153">ROUNDDOWN((1-0.8*T$142/$D145)+(0.8*T$142/$D145)*(1-1/POWER((1+$AY$174/100),$D145-T$142)),4)</f>
        <v>0.3025</v>
      </c>
      <c r="U145" s="236"/>
      <c r="V145" s="236"/>
      <c r="W145" s="236">
        <f aca="true" t="shared" si="37" ref="W145:W153">ROUNDDOWN((1-0.8*W$142/$D145)+(0.8*W$142/$D145)*(1-1/POWER((1+$AY$174/100),$D145-W$142)),4)</f>
        <v>0.2774</v>
      </c>
      <c r="X145" s="236"/>
      <c r="Y145" s="236"/>
      <c r="Z145" s="236">
        <f aca="true" t="shared" si="38" ref="Z145:Z153">ROUNDDOWN((1-0.8*Z$142/$D145)+(0.8*Z$142/$D145)*(1-1/POWER((1+$AY$174/100),$D145-Z$142)),4)</f>
        <v>0.252</v>
      </c>
      <c r="AA145" s="236"/>
      <c r="AB145" s="236"/>
      <c r="AC145" s="236">
        <f aca="true" t="shared" si="39" ref="AC145:AC153">ROUNDDOWN((1-0.8*AC$142/$D145)+(0.8*AC$142/$D145)*(1-1/POWER((1+$AY$174/100),$D145-AC$142)),4)</f>
        <v>0.2261</v>
      </c>
      <c r="AD145" s="236"/>
      <c r="AE145" s="236"/>
      <c r="AF145" s="237">
        <f aca="true" t="shared" si="40" ref="AF145:AF153">ROUNDDOWN((1-0.8*AF$142/$D145)+(0.8*AF$142/$D145)*(1-1/POWER((1+$AY$174/100),$D145-AF$142)),4)</f>
        <v>0.2</v>
      </c>
      <c r="AG145" s="237"/>
      <c r="AH145" s="237"/>
      <c r="AI145" s="236"/>
      <c r="AJ145" s="236"/>
      <c r="AK145" s="236"/>
      <c r="AL145" s="236"/>
      <c r="AM145" s="236"/>
      <c r="AN145" s="236"/>
      <c r="AO145" s="236"/>
      <c r="AP145" s="236"/>
      <c r="AQ145" s="236"/>
      <c r="AR145" s="236"/>
      <c r="AS145" s="236"/>
      <c r="AT145" s="236"/>
      <c r="AU145" s="237"/>
      <c r="AV145" s="237"/>
      <c r="AW145" s="237"/>
      <c r="AX145" s="236"/>
      <c r="AY145" s="236"/>
      <c r="AZ145" s="236"/>
      <c r="BA145" s="236"/>
      <c r="BB145" s="236"/>
      <c r="BC145" s="238"/>
      <c r="BG145" s="8"/>
    </row>
    <row r="146" spans="2:59" s="29" customFormat="1" ht="12.75" customHeight="1">
      <c r="B146" s="239">
        <v>4</v>
      </c>
      <c r="C146" s="240"/>
      <c r="D146" s="241">
        <v>45</v>
      </c>
      <c r="E146" s="242"/>
      <c r="F146" s="242"/>
      <c r="G146" s="242"/>
      <c r="H146" s="244">
        <f t="shared" si="32"/>
        <v>0.487</v>
      </c>
      <c r="I146" s="236"/>
      <c r="J146" s="236"/>
      <c r="K146" s="236">
        <f t="shared" si="33"/>
        <v>0.4668</v>
      </c>
      <c r="L146" s="236"/>
      <c r="M146" s="236"/>
      <c r="N146" s="236">
        <f t="shared" si="34"/>
        <v>0.4462</v>
      </c>
      <c r="O146" s="236"/>
      <c r="P146" s="236"/>
      <c r="Q146" s="237">
        <f t="shared" si="35"/>
        <v>0.4254</v>
      </c>
      <c r="R146" s="237"/>
      <c r="S146" s="237"/>
      <c r="T146" s="236">
        <f t="shared" si="36"/>
        <v>0.4042</v>
      </c>
      <c r="U146" s="236"/>
      <c r="V146" s="236"/>
      <c r="W146" s="236">
        <f t="shared" si="37"/>
        <v>0.3828</v>
      </c>
      <c r="X146" s="236"/>
      <c r="Y146" s="236"/>
      <c r="Z146" s="236">
        <f t="shared" si="38"/>
        <v>0.361</v>
      </c>
      <c r="AA146" s="236"/>
      <c r="AB146" s="236"/>
      <c r="AC146" s="236">
        <f t="shared" si="39"/>
        <v>0.339</v>
      </c>
      <c r="AD146" s="236"/>
      <c r="AE146" s="236"/>
      <c r="AF146" s="237">
        <f t="shared" si="40"/>
        <v>0.3166</v>
      </c>
      <c r="AG146" s="237"/>
      <c r="AH146" s="237"/>
      <c r="AI146" s="236">
        <f aca="true" t="shared" si="41" ref="AI146:AI153">ROUNDDOWN((1-0.8*AI$142/$D146)+(0.8*AI$142/$D146)*(1-1/POWER((1+$AY$174/100),$D146-AI$142)),4)</f>
        <v>0.2939</v>
      </c>
      <c r="AJ146" s="236"/>
      <c r="AK146" s="236"/>
      <c r="AL146" s="236">
        <f aca="true" t="shared" si="42" ref="AL146:AL153">ROUNDDOWN((1-0.8*AL$142/$D146)+(0.8*AL$142/$D146)*(1-1/POWER((1+$AY$174/100),$D146-AL$142)),4)</f>
        <v>0.2709</v>
      </c>
      <c r="AM146" s="236"/>
      <c r="AN146" s="236"/>
      <c r="AO146" s="236">
        <f aca="true" t="shared" si="43" ref="AO146:AO153">ROUNDDOWN((1-0.8*AO$142/$D146)+(0.8*AO$142/$D146)*(1-1/POWER((1+$AY$174/100),$D146-AO$142)),4)</f>
        <v>0.2476</v>
      </c>
      <c r="AP146" s="236"/>
      <c r="AQ146" s="236"/>
      <c r="AR146" s="236">
        <f aca="true" t="shared" si="44" ref="AR146:AR153">ROUNDDOWN((1-0.8*AR$142/$D146)+(0.8*AR$142/$D146)*(1-1/POWER((1+$AY$174/100),$D146-AR$142)),4)</f>
        <v>0.2239</v>
      </c>
      <c r="AS146" s="236"/>
      <c r="AT146" s="236"/>
      <c r="AU146" s="237">
        <f aca="true" t="shared" si="45" ref="AU146:AU153">ROUNDDOWN((1-0.8*AU$142/$D146)+(0.8*AU$142/$D146)*(1-1/POWER((1+$AY$174/100),$D146-AU$142)),4)</f>
        <v>0.2</v>
      </c>
      <c r="AV146" s="237"/>
      <c r="AW146" s="237"/>
      <c r="AX146" s="236"/>
      <c r="AY146" s="236"/>
      <c r="AZ146" s="236"/>
      <c r="BA146" s="236"/>
      <c r="BB146" s="236"/>
      <c r="BC146" s="238"/>
      <c r="BG146" s="8"/>
    </row>
    <row r="147" spans="2:59" s="29" customFormat="1" ht="12.75" customHeight="1">
      <c r="B147" s="239">
        <v>5</v>
      </c>
      <c r="C147" s="240"/>
      <c r="D147" s="241">
        <v>50</v>
      </c>
      <c r="E147" s="242"/>
      <c r="F147" s="242"/>
      <c r="G147" s="242"/>
      <c r="H147" s="244">
        <f t="shared" si="32"/>
        <v>0.5564</v>
      </c>
      <c r="I147" s="236"/>
      <c r="J147" s="236"/>
      <c r="K147" s="236">
        <f t="shared" si="33"/>
        <v>0.5388</v>
      </c>
      <c r="L147" s="236"/>
      <c r="M147" s="236"/>
      <c r="N147" s="236">
        <f t="shared" si="34"/>
        <v>0.5211</v>
      </c>
      <c r="O147" s="236"/>
      <c r="P147" s="236"/>
      <c r="Q147" s="237">
        <f t="shared" si="35"/>
        <v>0.503</v>
      </c>
      <c r="R147" s="237"/>
      <c r="S147" s="237"/>
      <c r="T147" s="236">
        <f t="shared" si="36"/>
        <v>0.4848</v>
      </c>
      <c r="U147" s="236"/>
      <c r="V147" s="236"/>
      <c r="W147" s="236">
        <f t="shared" si="37"/>
        <v>0.4662</v>
      </c>
      <c r="X147" s="236"/>
      <c r="Y147" s="236"/>
      <c r="Z147" s="236">
        <f t="shared" si="38"/>
        <v>0.4474</v>
      </c>
      <c r="AA147" s="236"/>
      <c r="AB147" s="236"/>
      <c r="AC147" s="236">
        <f t="shared" si="39"/>
        <v>0.4283</v>
      </c>
      <c r="AD147" s="236"/>
      <c r="AE147" s="236"/>
      <c r="AF147" s="237">
        <f t="shared" si="40"/>
        <v>0.409</v>
      </c>
      <c r="AG147" s="237"/>
      <c r="AH147" s="237"/>
      <c r="AI147" s="236">
        <f t="shared" si="41"/>
        <v>0.3893</v>
      </c>
      <c r="AJ147" s="236"/>
      <c r="AK147" s="236"/>
      <c r="AL147" s="236">
        <f t="shared" si="42"/>
        <v>0.3695</v>
      </c>
      <c r="AM147" s="236"/>
      <c r="AN147" s="236"/>
      <c r="AO147" s="236">
        <f t="shared" si="43"/>
        <v>0.3493</v>
      </c>
      <c r="AP147" s="236"/>
      <c r="AQ147" s="236"/>
      <c r="AR147" s="236">
        <f t="shared" si="44"/>
        <v>0.3288</v>
      </c>
      <c r="AS147" s="236"/>
      <c r="AT147" s="236"/>
      <c r="AU147" s="237">
        <f t="shared" si="45"/>
        <v>0.3081</v>
      </c>
      <c r="AV147" s="237"/>
      <c r="AW147" s="237"/>
      <c r="AX147" s="236">
        <f aca="true" t="shared" si="46" ref="AX147:AX153">ROUNDDOWN((1-0.8*AX$142/$D147)+(0.8*AX$142/$D147)*(1-1/POWER((1+$AY$174/100),$D147-AX$142)),4)</f>
        <v>0.287</v>
      </c>
      <c r="AY147" s="236"/>
      <c r="AZ147" s="236"/>
      <c r="BA147" s="236">
        <f aca="true" t="shared" si="47" ref="BA147:BA153">ROUNDDOWN((1-0.8*BA$142/$D147)+(0.8*BA$142/$D147)*(1-1/POWER((1+$AY$174/100),$D147-BA$142)),4)</f>
        <v>0.2657</v>
      </c>
      <c r="BB147" s="236"/>
      <c r="BC147" s="238"/>
      <c r="BG147" s="8"/>
    </row>
    <row r="148" spans="2:59" s="29" customFormat="1" ht="12.75" customHeight="1">
      <c r="B148" s="239">
        <v>6</v>
      </c>
      <c r="C148" s="240"/>
      <c r="D148" s="241">
        <v>55</v>
      </c>
      <c r="E148" s="242"/>
      <c r="F148" s="242"/>
      <c r="G148" s="242"/>
      <c r="H148" s="244">
        <f t="shared" si="32"/>
        <v>0.6124</v>
      </c>
      <c r="I148" s="236"/>
      <c r="J148" s="236"/>
      <c r="K148" s="236">
        <f t="shared" si="33"/>
        <v>0.5971</v>
      </c>
      <c r="L148" s="236"/>
      <c r="M148" s="236"/>
      <c r="N148" s="236">
        <f t="shared" si="34"/>
        <v>0.5816</v>
      </c>
      <c r="O148" s="236"/>
      <c r="P148" s="236"/>
      <c r="Q148" s="237">
        <f t="shared" si="35"/>
        <v>0.5659</v>
      </c>
      <c r="R148" s="237"/>
      <c r="S148" s="237"/>
      <c r="T148" s="236">
        <f t="shared" si="36"/>
        <v>0.5499</v>
      </c>
      <c r="U148" s="236"/>
      <c r="V148" s="236"/>
      <c r="W148" s="236">
        <f t="shared" si="37"/>
        <v>0.5337</v>
      </c>
      <c r="X148" s="236"/>
      <c r="Y148" s="236"/>
      <c r="Z148" s="236">
        <f t="shared" si="38"/>
        <v>0.5172</v>
      </c>
      <c r="AA148" s="236"/>
      <c r="AB148" s="236"/>
      <c r="AC148" s="236">
        <f t="shared" si="39"/>
        <v>0.5006</v>
      </c>
      <c r="AD148" s="236"/>
      <c r="AE148" s="236"/>
      <c r="AF148" s="237">
        <f t="shared" si="40"/>
        <v>0.4837</v>
      </c>
      <c r="AG148" s="237"/>
      <c r="AH148" s="237"/>
      <c r="AI148" s="236">
        <f t="shared" si="41"/>
        <v>0.4665</v>
      </c>
      <c r="AJ148" s="236"/>
      <c r="AK148" s="236"/>
      <c r="AL148" s="236">
        <f t="shared" si="42"/>
        <v>0.4492</v>
      </c>
      <c r="AM148" s="236"/>
      <c r="AN148" s="236"/>
      <c r="AO148" s="236">
        <f t="shared" si="43"/>
        <v>0.4315</v>
      </c>
      <c r="AP148" s="236"/>
      <c r="AQ148" s="236"/>
      <c r="AR148" s="236">
        <f t="shared" si="44"/>
        <v>0.4137</v>
      </c>
      <c r="AS148" s="236"/>
      <c r="AT148" s="236"/>
      <c r="AU148" s="237">
        <f t="shared" si="45"/>
        <v>0.3955</v>
      </c>
      <c r="AV148" s="237"/>
      <c r="AW148" s="237"/>
      <c r="AX148" s="236">
        <f t="shared" si="46"/>
        <v>0.3772</v>
      </c>
      <c r="AY148" s="236"/>
      <c r="AZ148" s="236"/>
      <c r="BA148" s="236">
        <f t="shared" si="47"/>
        <v>0.3585</v>
      </c>
      <c r="BB148" s="236"/>
      <c r="BC148" s="238"/>
      <c r="BG148" s="8"/>
    </row>
    <row r="149" spans="2:59" s="29" customFormat="1" ht="12.75" customHeight="1">
      <c r="B149" s="239">
        <v>7</v>
      </c>
      <c r="C149" s="240"/>
      <c r="D149" s="241">
        <v>60</v>
      </c>
      <c r="E149" s="242"/>
      <c r="F149" s="242"/>
      <c r="G149" s="242"/>
      <c r="H149" s="244">
        <f t="shared" si="32"/>
        <v>0.6586</v>
      </c>
      <c r="I149" s="236"/>
      <c r="J149" s="236"/>
      <c r="K149" s="236">
        <f t="shared" si="33"/>
        <v>0.6451</v>
      </c>
      <c r="L149" s="236"/>
      <c r="M149" s="236"/>
      <c r="N149" s="236">
        <f t="shared" si="34"/>
        <v>0.6314</v>
      </c>
      <c r="O149" s="236"/>
      <c r="P149" s="236"/>
      <c r="Q149" s="237">
        <f t="shared" si="35"/>
        <v>0.6176</v>
      </c>
      <c r="R149" s="237"/>
      <c r="S149" s="237"/>
      <c r="T149" s="236">
        <f t="shared" si="36"/>
        <v>0.6035</v>
      </c>
      <c r="U149" s="236"/>
      <c r="V149" s="236"/>
      <c r="W149" s="236">
        <f t="shared" si="37"/>
        <v>0.5892</v>
      </c>
      <c r="X149" s="236"/>
      <c r="Y149" s="236"/>
      <c r="Z149" s="236">
        <f t="shared" si="38"/>
        <v>0.5748</v>
      </c>
      <c r="AA149" s="236"/>
      <c r="AB149" s="236"/>
      <c r="AC149" s="236">
        <f t="shared" si="39"/>
        <v>0.5601</v>
      </c>
      <c r="AD149" s="236"/>
      <c r="AE149" s="236"/>
      <c r="AF149" s="259">
        <f t="shared" si="40"/>
        <v>0.5452</v>
      </c>
      <c r="AG149" s="259"/>
      <c r="AH149" s="259"/>
      <c r="AI149" s="236">
        <f t="shared" si="41"/>
        <v>0.5301</v>
      </c>
      <c r="AJ149" s="236"/>
      <c r="AK149" s="236"/>
      <c r="AL149" s="236">
        <f t="shared" si="42"/>
        <v>0.5148</v>
      </c>
      <c r="AM149" s="236"/>
      <c r="AN149" s="236"/>
      <c r="AO149" s="236">
        <f t="shared" si="43"/>
        <v>0.4992</v>
      </c>
      <c r="AP149" s="236"/>
      <c r="AQ149" s="236"/>
      <c r="AR149" s="236">
        <f t="shared" si="44"/>
        <v>0.4835</v>
      </c>
      <c r="AS149" s="236"/>
      <c r="AT149" s="236"/>
      <c r="AU149" s="237">
        <f t="shared" si="45"/>
        <v>0.4675</v>
      </c>
      <c r="AV149" s="237"/>
      <c r="AW149" s="237"/>
      <c r="AX149" s="236">
        <f t="shared" si="46"/>
        <v>0.4514</v>
      </c>
      <c r="AY149" s="236"/>
      <c r="AZ149" s="236"/>
      <c r="BA149" s="236">
        <f t="shared" si="47"/>
        <v>0.4349</v>
      </c>
      <c r="BB149" s="236"/>
      <c r="BC149" s="238"/>
      <c r="BG149" s="8"/>
    </row>
    <row r="150" spans="2:59" s="29" customFormat="1" ht="12.75" customHeight="1">
      <c r="B150" s="239">
        <v>8</v>
      </c>
      <c r="C150" s="240"/>
      <c r="D150" s="241">
        <v>65</v>
      </c>
      <c r="E150" s="242"/>
      <c r="F150" s="242"/>
      <c r="G150" s="242"/>
      <c r="H150" s="244">
        <f t="shared" si="32"/>
        <v>0.6972</v>
      </c>
      <c r="I150" s="236"/>
      <c r="J150" s="236"/>
      <c r="K150" s="236">
        <f t="shared" si="33"/>
        <v>0.6852</v>
      </c>
      <c r="L150" s="236"/>
      <c r="M150" s="236"/>
      <c r="N150" s="236">
        <f t="shared" si="34"/>
        <v>0.6731</v>
      </c>
      <c r="O150" s="236"/>
      <c r="P150" s="236"/>
      <c r="Q150" s="237">
        <f t="shared" si="35"/>
        <v>0.6608</v>
      </c>
      <c r="R150" s="237"/>
      <c r="S150" s="237"/>
      <c r="T150" s="236">
        <f t="shared" si="36"/>
        <v>0.6483</v>
      </c>
      <c r="U150" s="236"/>
      <c r="V150" s="236"/>
      <c r="W150" s="236">
        <f t="shared" si="37"/>
        <v>0.6356</v>
      </c>
      <c r="X150" s="236"/>
      <c r="Y150" s="236"/>
      <c r="Z150" s="236">
        <f t="shared" si="38"/>
        <v>0.6228</v>
      </c>
      <c r="AA150" s="236"/>
      <c r="AB150" s="236"/>
      <c r="AC150" s="236">
        <f t="shared" si="39"/>
        <v>0.6098</v>
      </c>
      <c r="AD150" s="236"/>
      <c r="AE150" s="236"/>
      <c r="AF150" s="259">
        <f t="shared" si="40"/>
        <v>0.5966</v>
      </c>
      <c r="AG150" s="259"/>
      <c r="AH150" s="259"/>
      <c r="AI150" s="236">
        <f t="shared" si="41"/>
        <v>0.5832</v>
      </c>
      <c r="AJ150" s="236"/>
      <c r="AK150" s="236"/>
      <c r="AL150" s="236">
        <f t="shared" si="42"/>
        <v>0.5696</v>
      </c>
      <c r="AM150" s="236"/>
      <c r="AN150" s="236"/>
      <c r="AO150" s="236">
        <f t="shared" si="43"/>
        <v>0.5558</v>
      </c>
      <c r="AP150" s="236"/>
      <c r="AQ150" s="236"/>
      <c r="AR150" s="236">
        <f t="shared" si="44"/>
        <v>0.5419</v>
      </c>
      <c r="AS150" s="236"/>
      <c r="AT150" s="236"/>
      <c r="AU150" s="237">
        <f t="shared" si="45"/>
        <v>0.5277</v>
      </c>
      <c r="AV150" s="237"/>
      <c r="AW150" s="237"/>
      <c r="AX150" s="236">
        <f t="shared" si="46"/>
        <v>0.5133</v>
      </c>
      <c r="AY150" s="236"/>
      <c r="AZ150" s="236"/>
      <c r="BA150" s="236">
        <f t="shared" si="47"/>
        <v>0.4988</v>
      </c>
      <c r="BB150" s="236"/>
      <c r="BC150" s="238"/>
      <c r="BG150" s="8"/>
    </row>
    <row r="151" spans="2:59" s="29" customFormat="1" ht="12.75" customHeight="1">
      <c r="B151" s="239">
        <v>9</v>
      </c>
      <c r="C151" s="240"/>
      <c r="D151" s="241">
        <v>70</v>
      </c>
      <c r="E151" s="242"/>
      <c r="F151" s="242"/>
      <c r="G151" s="242"/>
      <c r="H151" s="244">
        <f t="shared" si="32"/>
        <v>0.7298</v>
      </c>
      <c r="I151" s="236"/>
      <c r="J151" s="236"/>
      <c r="K151" s="236">
        <f t="shared" si="33"/>
        <v>0.7191</v>
      </c>
      <c r="L151" s="236"/>
      <c r="M151" s="236"/>
      <c r="N151" s="236">
        <f t="shared" si="34"/>
        <v>0.7083</v>
      </c>
      <c r="O151" s="236"/>
      <c r="P151" s="236"/>
      <c r="Q151" s="237">
        <f t="shared" si="35"/>
        <v>0.6973</v>
      </c>
      <c r="R151" s="237"/>
      <c r="S151" s="237"/>
      <c r="T151" s="236">
        <f t="shared" si="36"/>
        <v>0.6862</v>
      </c>
      <c r="U151" s="236"/>
      <c r="V151" s="236"/>
      <c r="W151" s="236">
        <f t="shared" si="37"/>
        <v>0.6749</v>
      </c>
      <c r="X151" s="236"/>
      <c r="Y151" s="236"/>
      <c r="Z151" s="236">
        <f t="shared" si="38"/>
        <v>0.6634</v>
      </c>
      <c r="AA151" s="236"/>
      <c r="AB151" s="236"/>
      <c r="AC151" s="236">
        <f t="shared" si="39"/>
        <v>0.6518</v>
      </c>
      <c r="AD151" s="236"/>
      <c r="AE151" s="236"/>
      <c r="AF151" s="237">
        <f t="shared" si="40"/>
        <v>0.64</v>
      </c>
      <c r="AG151" s="237"/>
      <c r="AH151" s="237"/>
      <c r="AI151" s="236">
        <f t="shared" si="41"/>
        <v>0.6281</v>
      </c>
      <c r="AJ151" s="236"/>
      <c r="AK151" s="236"/>
      <c r="AL151" s="236">
        <f t="shared" si="42"/>
        <v>0.6159</v>
      </c>
      <c r="AM151" s="236"/>
      <c r="AN151" s="236"/>
      <c r="AO151" s="236">
        <f t="shared" si="43"/>
        <v>0.6036</v>
      </c>
      <c r="AP151" s="236"/>
      <c r="AQ151" s="236"/>
      <c r="AR151" s="236">
        <f t="shared" si="44"/>
        <v>0.5912</v>
      </c>
      <c r="AS151" s="236"/>
      <c r="AT151" s="236"/>
      <c r="AU151" s="237">
        <f t="shared" si="45"/>
        <v>0.5786</v>
      </c>
      <c r="AV151" s="237"/>
      <c r="AW151" s="237"/>
      <c r="AX151" s="236">
        <f t="shared" si="46"/>
        <v>0.5657</v>
      </c>
      <c r="AY151" s="236"/>
      <c r="AZ151" s="236"/>
      <c r="BA151" s="236">
        <f t="shared" si="47"/>
        <v>0.5528</v>
      </c>
      <c r="BB151" s="236"/>
      <c r="BC151" s="238"/>
      <c r="BG151" s="8"/>
    </row>
    <row r="152" spans="2:59" s="29" customFormat="1" ht="12.75" customHeight="1">
      <c r="B152" s="239">
        <v>10</v>
      </c>
      <c r="C152" s="240"/>
      <c r="D152" s="241">
        <v>80</v>
      </c>
      <c r="E152" s="242"/>
      <c r="F152" s="242"/>
      <c r="G152" s="242"/>
      <c r="H152" s="244">
        <f t="shared" si="32"/>
        <v>0.7817</v>
      </c>
      <c r="I152" s="236"/>
      <c r="J152" s="236"/>
      <c r="K152" s="236">
        <f t="shared" si="33"/>
        <v>0.773</v>
      </c>
      <c r="L152" s="236"/>
      <c r="M152" s="236"/>
      <c r="N152" s="236">
        <f t="shared" si="34"/>
        <v>0.7643</v>
      </c>
      <c r="O152" s="236"/>
      <c r="P152" s="236"/>
      <c r="Q152" s="237">
        <f t="shared" si="35"/>
        <v>0.7554</v>
      </c>
      <c r="R152" s="237"/>
      <c r="S152" s="237"/>
      <c r="T152" s="236">
        <f t="shared" si="36"/>
        <v>0.7464</v>
      </c>
      <c r="U152" s="236"/>
      <c r="V152" s="236"/>
      <c r="W152" s="236">
        <f t="shared" si="37"/>
        <v>0.7373</v>
      </c>
      <c r="X152" s="236"/>
      <c r="Y152" s="236"/>
      <c r="Z152" s="236">
        <f t="shared" si="38"/>
        <v>0.728</v>
      </c>
      <c r="AA152" s="236"/>
      <c r="AB152" s="236"/>
      <c r="AC152" s="236">
        <f t="shared" si="39"/>
        <v>0.7186</v>
      </c>
      <c r="AD152" s="236"/>
      <c r="AE152" s="236"/>
      <c r="AF152" s="237">
        <f t="shared" si="40"/>
        <v>0.7091</v>
      </c>
      <c r="AG152" s="237"/>
      <c r="AH152" s="237"/>
      <c r="AI152" s="236">
        <f t="shared" si="41"/>
        <v>0.6995</v>
      </c>
      <c r="AJ152" s="236"/>
      <c r="AK152" s="236"/>
      <c r="AL152" s="236">
        <f t="shared" si="42"/>
        <v>0.6897</v>
      </c>
      <c r="AM152" s="236"/>
      <c r="AN152" s="236"/>
      <c r="AO152" s="236">
        <f t="shared" si="43"/>
        <v>0.6797</v>
      </c>
      <c r="AP152" s="236"/>
      <c r="AQ152" s="236"/>
      <c r="AR152" s="236">
        <f t="shared" si="44"/>
        <v>0.6697</v>
      </c>
      <c r="AS152" s="236"/>
      <c r="AT152" s="236"/>
      <c r="AU152" s="237">
        <f t="shared" si="45"/>
        <v>0.6595</v>
      </c>
      <c r="AV152" s="237"/>
      <c r="AW152" s="237"/>
      <c r="AX152" s="236">
        <f t="shared" si="46"/>
        <v>0.6491</v>
      </c>
      <c r="AY152" s="236"/>
      <c r="AZ152" s="236"/>
      <c r="BA152" s="236">
        <f t="shared" si="47"/>
        <v>0.6386</v>
      </c>
      <c r="BB152" s="236"/>
      <c r="BC152" s="238"/>
      <c r="BG152" s="8"/>
    </row>
    <row r="153" spans="2:59" s="29" customFormat="1" ht="12.75" customHeight="1">
      <c r="B153" s="200">
        <v>11</v>
      </c>
      <c r="C153" s="201"/>
      <c r="D153" s="202">
        <v>90</v>
      </c>
      <c r="E153" s="203"/>
      <c r="F153" s="203"/>
      <c r="G153" s="203"/>
      <c r="H153" s="234">
        <f t="shared" si="32"/>
        <v>0.8208</v>
      </c>
      <c r="I153" s="206"/>
      <c r="J153" s="206"/>
      <c r="K153" s="206">
        <f t="shared" si="33"/>
        <v>0.8137</v>
      </c>
      <c r="L153" s="206"/>
      <c r="M153" s="206"/>
      <c r="N153" s="206">
        <f t="shared" si="34"/>
        <v>0.8065</v>
      </c>
      <c r="O153" s="206"/>
      <c r="P153" s="206"/>
      <c r="Q153" s="190">
        <f t="shared" si="35"/>
        <v>0.7992</v>
      </c>
      <c r="R153" s="190"/>
      <c r="S153" s="190"/>
      <c r="T153" s="206">
        <f t="shared" si="36"/>
        <v>0.7918</v>
      </c>
      <c r="U153" s="206"/>
      <c r="V153" s="206"/>
      <c r="W153" s="206">
        <f t="shared" si="37"/>
        <v>0.7844</v>
      </c>
      <c r="X153" s="206"/>
      <c r="Y153" s="206"/>
      <c r="Z153" s="206">
        <f t="shared" si="38"/>
        <v>0.7768</v>
      </c>
      <c r="AA153" s="206"/>
      <c r="AB153" s="206"/>
      <c r="AC153" s="206">
        <f t="shared" si="39"/>
        <v>0.769</v>
      </c>
      <c r="AD153" s="206"/>
      <c r="AE153" s="206"/>
      <c r="AF153" s="190">
        <f t="shared" si="40"/>
        <v>0.7612</v>
      </c>
      <c r="AG153" s="190"/>
      <c r="AH153" s="190"/>
      <c r="AI153" s="206">
        <f t="shared" si="41"/>
        <v>0.7533</v>
      </c>
      <c r="AJ153" s="206"/>
      <c r="AK153" s="206"/>
      <c r="AL153" s="206">
        <f t="shared" si="42"/>
        <v>0.7453</v>
      </c>
      <c r="AM153" s="206"/>
      <c r="AN153" s="206"/>
      <c r="AO153" s="206">
        <f t="shared" si="43"/>
        <v>0.7371</v>
      </c>
      <c r="AP153" s="206"/>
      <c r="AQ153" s="206"/>
      <c r="AR153" s="206">
        <f t="shared" si="44"/>
        <v>0.7289</v>
      </c>
      <c r="AS153" s="206"/>
      <c r="AT153" s="206"/>
      <c r="AU153" s="190">
        <f t="shared" si="45"/>
        <v>0.7205</v>
      </c>
      <c r="AV153" s="190"/>
      <c r="AW153" s="190"/>
      <c r="AX153" s="206">
        <f t="shared" si="46"/>
        <v>0.712</v>
      </c>
      <c r="AY153" s="206"/>
      <c r="AZ153" s="206"/>
      <c r="BA153" s="206">
        <f t="shared" si="47"/>
        <v>0.7034</v>
      </c>
      <c r="BB153" s="206"/>
      <c r="BC153" s="233"/>
      <c r="BG153" s="8"/>
    </row>
    <row r="154" spans="2:59" s="29" customFormat="1" ht="12.75" customHeight="1">
      <c r="B154" s="257"/>
      <c r="C154" s="257"/>
      <c r="D154" s="257"/>
      <c r="E154" s="257"/>
      <c r="F154" s="257"/>
      <c r="G154" s="257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  <c r="AA154" s="256"/>
      <c r="AB154" s="256"/>
      <c r="AC154" s="256"/>
      <c r="AD154" s="256"/>
      <c r="AE154" s="256"/>
      <c r="AF154" s="256"/>
      <c r="AG154" s="256"/>
      <c r="AH154" s="256"/>
      <c r="AI154" s="256"/>
      <c r="AJ154" s="256"/>
      <c r="AK154" s="256"/>
      <c r="AL154" s="256"/>
      <c r="AM154" s="256"/>
      <c r="AN154" s="256"/>
      <c r="AO154" s="256"/>
      <c r="AP154" s="256"/>
      <c r="AQ154" s="256"/>
      <c r="AR154" s="256"/>
      <c r="AS154" s="256"/>
      <c r="AT154" s="256"/>
      <c r="AU154" s="256"/>
      <c r="AV154" s="256"/>
      <c r="AW154" s="256"/>
      <c r="AX154" s="256"/>
      <c r="AY154" s="256"/>
      <c r="AZ154" s="256"/>
      <c r="BA154" s="256"/>
      <c r="BB154" s="256"/>
      <c r="BC154" s="256"/>
      <c r="BG154" s="8"/>
    </row>
    <row r="155" spans="2:59" s="29" customFormat="1" ht="12.75" customHeight="1">
      <c r="B155" s="224" t="s">
        <v>0</v>
      </c>
      <c r="C155" s="225"/>
      <c r="D155" s="228" t="s">
        <v>58</v>
      </c>
      <c r="E155" s="229"/>
      <c r="F155" s="229"/>
      <c r="G155" s="229"/>
      <c r="H155" s="254">
        <v>48</v>
      </c>
      <c r="I155" s="254"/>
      <c r="J155" s="255"/>
      <c r="K155" s="222">
        <v>49</v>
      </c>
      <c r="L155" s="222"/>
      <c r="M155" s="222"/>
      <c r="N155" s="223">
        <v>50</v>
      </c>
      <c r="O155" s="223"/>
      <c r="P155" s="223"/>
      <c r="Q155" s="222">
        <v>51</v>
      </c>
      <c r="R155" s="222"/>
      <c r="S155" s="222"/>
      <c r="T155" s="222">
        <v>52</v>
      </c>
      <c r="U155" s="222"/>
      <c r="V155" s="222"/>
      <c r="W155" s="222">
        <v>53</v>
      </c>
      <c r="X155" s="222"/>
      <c r="Y155" s="222"/>
      <c r="Z155" s="222">
        <v>54</v>
      </c>
      <c r="AA155" s="222"/>
      <c r="AB155" s="222"/>
      <c r="AC155" s="223">
        <v>55</v>
      </c>
      <c r="AD155" s="223"/>
      <c r="AE155" s="223"/>
      <c r="AF155" s="222">
        <v>56</v>
      </c>
      <c r="AG155" s="222"/>
      <c r="AH155" s="222"/>
      <c r="AI155" s="222">
        <v>57</v>
      </c>
      <c r="AJ155" s="222"/>
      <c r="AK155" s="222"/>
      <c r="AL155" s="222">
        <v>58</v>
      </c>
      <c r="AM155" s="222"/>
      <c r="AN155" s="222"/>
      <c r="AO155" s="222">
        <v>59</v>
      </c>
      <c r="AP155" s="222"/>
      <c r="AQ155" s="222"/>
      <c r="AR155" s="223">
        <v>60</v>
      </c>
      <c r="AS155" s="223"/>
      <c r="AT155" s="223"/>
      <c r="AU155" s="222">
        <v>61</v>
      </c>
      <c r="AV155" s="222"/>
      <c r="AW155" s="222"/>
      <c r="AX155" s="222">
        <v>62</v>
      </c>
      <c r="AY155" s="222"/>
      <c r="AZ155" s="222"/>
      <c r="BA155" s="258">
        <v>63</v>
      </c>
      <c r="BB155" s="254"/>
      <c r="BC155" s="254"/>
      <c r="BG155" s="8"/>
    </row>
    <row r="156" spans="2:59" s="29" customFormat="1" ht="12.75" customHeight="1">
      <c r="B156" s="226"/>
      <c r="C156" s="227"/>
      <c r="D156" s="213" t="s">
        <v>59</v>
      </c>
      <c r="E156" s="214"/>
      <c r="F156" s="214"/>
      <c r="G156" s="214"/>
      <c r="H156" s="254"/>
      <c r="I156" s="254"/>
      <c r="J156" s="255"/>
      <c r="K156" s="222"/>
      <c r="L156" s="222"/>
      <c r="M156" s="222"/>
      <c r="N156" s="223"/>
      <c r="O156" s="223"/>
      <c r="P156" s="223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3"/>
      <c r="AD156" s="223"/>
      <c r="AE156" s="223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3"/>
      <c r="AS156" s="223"/>
      <c r="AT156" s="223"/>
      <c r="AU156" s="222"/>
      <c r="AV156" s="222"/>
      <c r="AW156" s="222"/>
      <c r="AX156" s="222"/>
      <c r="AY156" s="222"/>
      <c r="AZ156" s="222"/>
      <c r="BA156" s="258"/>
      <c r="BB156" s="254"/>
      <c r="BC156" s="254"/>
      <c r="BG156" s="8"/>
    </row>
    <row r="157" spans="2:59" s="29" customFormat="1" ht="12.75" customHeight="1">
      <c r="B157" s="247">
        <v>5</v>
      </c>
      <c r="C157" s="248"/>
      <c r="D157" s="249">
        <v>50</v>
      </c>
      <c r="E157" s="250"/>
      <c r="F157" s="250"/>
      <c r="G157" s="251"/>
      <c r="H157" s="252">
        <f aca="true" t="shared" si="48" ref="H157:H163">ROUNDDOWN((1-0.8*H$155/$D157)+(0.8*H$155/$D157)*(1-1/POWER((1+$AY$174/100),$D157-H$155)),4)</f>
        <v>0.2441</v>
      </c>
      <c r="I157" s="245"/>
      <c r="J157" s="245"/>
      <c r="K157" s="245">
        <f aca="true" t="shared" si="49" ref="K157:K163">ROUNDDOWN((1-0.8*K$155/$D157)+(0.8*K$155/$D157)*(1-1/POWER((1+$AY$174/100),$D157-K$155)),4)</f>
        <v>0.2222</v>
      </c>
      <c r="L157" s="245"/>
      <c r="M157" s="245"/>
      <c r="N157" s="221">
        <f aca="true" t="shared" si="50" ref="N157:N163">ROUNDDOWN((1-0.8*N$155/$D157)+(0.8*N$155/$D157)*(1-1/POWER((1+$AY$174/100),$D157-N$155)),4)</f>
        <v>0.2</v>
      </c>
      <c r="O157" s="221"/>
      <c r="P157" s="221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21"/>
      <c r="AD157" s="221"/>
      <c r="AE157" s="221"/>
      <c r="AF157" s="245"/>
      <c r="AG157" s="245"/>
      <c r="AH157" s="245"/>
      <c r="AI157" s="245"/>
      <c r="AJ157" s="245"/>
      <c r="AK157" s="245"/>
      <c r="AL157" s="245"/>
      <c r="AM157" s="245"/>
      <c r="AN157" s="245"/>
      <c r="AO157" s="245"/>
      <c r="AP157" s="245"/>
      <c r="AQ157" s="245"/>
      <c r="AR157" s="221"/>
      <c r="AS157" s="221"/>
      <c r="AT157" s="221"/>
      <c r="AU157" s="245"/>
      <c r="AV157" s="245"/>
      <c r="AW157" s="245"/>
      <c r="AX157" s="245"/>
      <c r="AY157" s="245"/>
      <c r="AZ157" s="245"/>
      <c r="BA157" s="245"/>
      <c r="BB157" s="245"/>
      <c r="BC157" s="246"/>
      <c r="BG157" s="8"/>
    </row>
    <row r="158" spans="2:59" s="29" customFormat="1" ht="12.75" customHeight="1">
      <c r="B158" s="239">
        <v>6</v>
      </c>
      <c r="C158" s="240"/>
      <c r="D158" s="241">
        <v>55</v>
      </c>
      <c r="E158" s="242"/>
      <c r="F158" s="242"/>
      <c r="G158" s="243"/>
      <c r="H158" s="244">
        <f t="shared" si="48"/>
        <v>0.3396</v>
      </c>
      <c r="I158" s="236"/>
      <c r="J158" s="236"/>
      <c r="K158" s="236">
        <f t="shared" si="49"/>
        <v>0.3205</v>
      </c>
      <c r="L158" s="236"/>
      <c r="M158" s="236"/>
      <c r="N158" s="237">
        <f t="shared" si="50"/>
        <v>0.3011</v>
      </c>
      <c r="O158" s="237"/>
      <c r="P158" s="237"/>
      <c r="Q158" s="236">
        <f aca="true" t="shared" si="51" ref="Q158:Q163">ROUNDDOWN((1-0.8*Q$155/$D158)+(0.8*Q$155/$D158)*(1-1/POWER((1+$AY$174/100),$D158-Q$155)),4)</f>
        <v>0.2814</v>
      </c>
      <c r="R158" s="236"/>
      <c r="S158" s="236"/>
      <c r="T158" s="236">
        <f aca="true" t="shared" si="52" ref="T158:T163">ROUNDDOWN((1-0.8*T$155/$D158)+(0.8*T$155/$D158)*(1-1/POWER((1+$AY$174/100),$D158-T$155)),4)</f>
        <v>0.2615</v>
      </c>
      <c r="U158" s="236"/>
      <c r="V158" s="236"/>
      <c r="W158" s="236">
        <f aca="true" t="shared" si="53" ref="W158:W163">ROUNDDOWN((1-0.8*W$155/$D158)+(0.8*W$155/$D158)*(1-1/POWER((1+$AY$174/100),$D158-W$155)),4)</f>
        <v>0.2412</v>
      </c>
      <c r="X158" s="236"/>
      <c r="Y158" s="236"/>
      <c r="Z158" s="236">
        <f aca="true" t="shared" si="54" ref="Z158:Z163">ROUNDDOWN((1-0.8*Z$155/$D158)+(0.8*Z$155/$D158)*(1-1/POWER((1+$AY$174/100),$D158-Z$155)),4)</f>
        <v>0.2207</v>
      </c>
      <c r="AA158" s="236"/>
      <c r="AB158" s="236"/>
      <c r="AC158" s="237">
        <f aca="true" t="shared" si="55" ref="AC158:AC163">ROUNDDOWN((1-0.8*AC$155/$D158)+(0.8*AC$155/$D158)*(1-1/POWER((1+$AY$174/100),$D158-AC$155)),4)</f>
        <v>0.2</v>
      </c>
      <c r="AD158" s="237"/>
      <c r="AE158" s="237"/>
      <c r="AF158" s="236"/>
      <c r="AG158" s="236"/>
      <c r="AH158" s="236"/>
      <c r="AI158" s="236"/>
      <c r="AJ158" s="236"/>
      <c r="AK158" s="236"/>
      <c r="AL158" s="236"/>
      <c r="AM158" s="236"/>
      <c r="AN158" s="236"/>
      <c r="AO158" s="236"/>
      <c r="AP158" s="236"/>
      <c r="AQ158" s="236"/>
      <c r="AR158" s="237"/>
      <c r="AS158" s="237"/>
      <c r="AT158" s="237"/>
      <c r="AU158" s="236"/>
      <c r="AV158" s="236"/>
      <c r="AW158" s="236"/>
      <c r="AX158" s="236"/>
      <c r="AY158" s="236"/>
      <c r="AZ158" s="236"/>
      <c r="BA158" s="236"/>
      <c r="BB158" s="236"/>
      <c r="BC158" s="238"/>
      <c r="BG158" s="8"/>
    </row>
    <row r="159" spans="2:59" s="29" customFormat="1" ht="12.75" customHeight="1">
      <c r="B159" s="239">
        <v>7</v>
      </c>
      <c r="C159" s="240"/>
      <c r="D159" s="241">
        <v>60</v>
      </c>
      <c r="E159" s="242"/>
      <c r="F159" s="242"/>
      <c r="G159" s="243"/>
      <c r="H159" s="244">
        <f t="shared" si="48"/>
        <v>0.4183</v>
      </c>
      <c r="I159" s="236"/>
      <c r="J159" s="236"/>
      <c r="K159" s="236">
        <f t="shared" si="49"/>
        <v>0.4014</v>
      </c>
      <c r="L159" s="236"/>
      <c r="M159" s="236"/>
      <c r="N159" s="237">
        <f t="shared" si="50"/>
        <v>0.3843</v>
      </c>
      <c r="O159" s="237"/>
      <c r="P159" s="237"/>
      <c r="Q159" s="236">
        <f t="shared" si="51"/>
        <v>0.367</v>
      </c>
      <c r="R159" s="236"/>
      <c r="S159" s="236"/>
      <c r="T159" s="236">
        <f t="shared" si="52"/>
        <v>0.3494</v>
      </c>
      <c r="U159" s="236"/>
      <c r="V159" s="236"/>
      <c r="W159" s="236">
        <f t="shared" si="53"/>
        <v>0.3316</v>
      </c>
      <c r="X159" s="236"/>
      <c r="Y159" s="236"/>
      <c r="Z159" s="236">
        <f t="shared" si="54"/>
        <v>0.3136</v>
      </c>
      <c r="AA159" s="236"/>
      <c r="AB159" s="236"/>
      <c r="AC159" s="237">
        <f t="shared" si="55"/>
        <v>0.2953</v>
      </c>
      <c r="AD159" s="237"/>
      <c r="AE159" s="237"/>
      <c r="AF159" s="236">
        <f>ROUNDDOWN((1-0.8*AF$155/$D159)+(0.8*AF$155/$D159)*(1-1/POWER((1+$AY$174/100),$D159-AF$155)),4)</f>
        <v>0.2767</v>
      </c>
      <c r="AG159" s="236"/>
      <c r="AH159" s="236"/>
      <c r="AI159" s="236">
        <f>ROUNDDOWN((1-0.8*AI$155/$D159)+(0.8*AI$155/$D159)*(1-1/POWER((1+$AY$174/100),$D159-AI$155)),4)</f>
        <v>0.2579</v>
      </c>
      <c r="AJ159" s="236"/>
      <c r="AK159" s="236"/>
      <c r="AL159" s="236">
        <f>ROUNDDOWN((1-0.8*AL$155/$D159)+(0.8*AL$155/$D159)*(1-1/POWER((1+$AY$174/100),$D159-AL$155)),4)</f>
        <v>0.2388</v>
      </c>
      <c r="AM159" s="236"/>
      <c r="AN159" s="236"/>
      <c r="AO159" s="236">
        <f>ROUNDDOWN((1-0.8*AO$155/$D159)+(0.8*AO$155/$D159)*(1-1/POWER((1+$AY$174/100),$D159-AO$155)),4)</f>
        <v>0.2195</v>
      </c>
      <c r="AP159" s="236"/>
      <c r="AQ159" s="236"/>
      <c r="AR159" s="237">
        <f>ROUNDDOWN((1-0.8*AR$155/$D159)+(0.8*AR$155/$D159)*(1-1/POWER((1+$AY$174/100),$D159-AR$155)),4)</f>
        <v>0.2</v>
      </c>
      <c r="AS159" s="237"/>
      <c r="AT159" s="237"/>
      <c r="AU159" s="236"/>
      <c r="AV159" s="236"/>
      <c r="AW159" s="236"/>
      <c r="AX159" s="236"/>
      <c r="AY159" s="236"/>
      <c r="AZ159" s="236"/>
      <c r="BA159" s="236"/>
      <c r="BB159" s="236"/>
      <c r="BC159" s="238"/>
      <c r="BG159" s="8"/>
    </row>
    <row r="160" spans="2:59" s="29" customFormat="1" ht="12.75" customHeight="1">
      <c r="B160" s="239">
        <v>8</v>
      </c>
      <c r="C160" s="240"/>
      <c r="D160" s="241">
        <v>65</v>
      </c>
      <c r="E160" s="242"/>
      <c r="F160" s="242"/>
      <c r="G160" s="243"/>
      <c r="H160" s="244">
        <f t="shared" si="48"/>
        <v>0.484</v>
      </c>
      <c r="I160" s="236"/>
      <c r="J160" s="236"/>
      <c r="K160" s="236">
        <f t="shared" si="49"/>
        <v>0.4691</v>
      </c>
      <c r="L160" s="236"/>
      <c r="M160" s="236"/>
      <c r="N160" s="237">
        <f t="shared" si="50"/>
        <v>0.4539</v>
      </c>
      <c r="O160" s="237"/>
      <c r="P160" s="237"/>
      <c r="Q160" s="236">
        <f t="shared" si="51"/>
        <v>0.4385</v>
      </c>
      <c r="R160" s="236"/>
      <c r="S160" s="236"/>
      <c r="T160" s="236">
        <f t="shared" si="52"/>
        <v>0.4229</v>
      </c>
      <c r="U160" s="236"/>
      <c r="V160" s="236"/>
      <c r="W160" s="236">
        <f t="shared" si="53"/>
        <v>0.4071</v>
      </c>
      <c r="X160" s="236"/>
      <c r="Y160" s="236"/>
      <c r="Z160" s="236">
        <f t="shared" si="54"/>
        <v>0.3911</v>
      </c>
      <c r="AA160" s="236"/>
      <c r="AB160" s="236"/>
      <c r="AC160" s="237">
        <f t="shared" si="55"/>
        <v>0.3749</v>
      </c>
      <c r="AD160" s="237"/>
      <c r="AE160" s="237"/>
      <c r="AF160" s="236">
        <f>ROUNDDOWN((1-0.8*AF$155/$D160)+(0.8*AF$155/$D160)*(1-1/POWER((1+$AY$174/100),$D160-AF$155)),4)</f>
        <v>0.3584</v>
      </c>
      <c r="AG160" s="236"/>
      <c r="AH160" s="236"/>
      <c r="AI160" s="236">
        <f>ROUNDDOWN((1-0.8*AI$155/$D160)+(0.8*AI$155/$D160)*(1-1/POWER((1+$AY$174/100),$D160-AI$155)),4)</f>
        <v>0.3417</v>
      </c>
      <c r="AJ160" s="236"/>
      <c r="AK160" s="236"/>
      <c r="AL160" s="236">
        <f>ROUNDDOWN((1-0.8*AL$155/$D160)+(0.8*AL$155/$D160)*(1-1/POWER((1+$AY$174/100),$D160-AL$155)),4)</f>
        <v>0.3248</v>
      </c>
      <c r="AM160" s="236"/>
      <c r="AN160" s="236"/>
      <c r="AO160" s="236">
        <f>ROUNDDOWN((1-0.8*AO$155/$D160)+(0.8*AO$155/$D160)*(1-1/POWER((1+$AY$174/100),$D160-AO$155)),4)</f>
        <v>0.3077</v>
      </c>
      <c r="AP160" s="236"/>
      <c r="AQ160" s="236"/>
      <c r="AR160" s="237">
        <f>ROUNDDOWN((1-0.8*AR$155/$D160)+(0.8*AR$155/$D160)*(1-1/POWER((1+$AY$174/100),$D160-AR$155)),4)</f>
        <v>0.2903</v>
      </c>
      <c r="AS160" s="237"/>
      <c r="AT160" s="237"/>
      <c r="AU160" s="236">
        <f>ROUNDDOWN((1-0.8*AU$155/$D160)+(0.8*AU$155/$D160)*(1-1/POWER((1+$AY$174/100),$D160-AU$155)),4)</f>
        <v>0.2727</v>
      </c>
      <c r="AV160" s="236"/>
      <c r="AW160" s="236"/>
      <c r="AX160" s="236">
        <f>ROUNDDOWN((1-0.8*AX$155/$D160)+(0.8*AX$155/$D160)*(1-1/POWER((1+$AY$174/100),$D160-AX$155)),4)</f>
        <v>0.2549</v>
      </c>
      <c r="AY160" s="236"/>
      <c r="AZ160" s="236"/>
      <c r="BA160" s="236">
        <f>ROUNDDOWN((1-0.8*BA$155/$D160)+(0.8*BA$155/$D160)*(1-1/POWER((1+$AY$174/100),$D160-BA$155)),4)</f>
        <v>0.2368</v>
      </c>
      <c r="BB160" s="236"/>
      <c r="BC160" s="238"/>
      <c r="BG160" s="8"/>
    </row>
    <row r="161" spans="2:59" s="29" customFormat="1" ht="12.75" customHeight="1">
      <c r="B161" s="239">
        <v>9</v>
      </c>
      <c r="C161" s="240"/>
      <c r="D161" s="241">
        <v>70</v>
      </c>
      <c r="E161" s="242"/>
      <c r="F161" s="242"/>
      <c r="G161" s="243"/>
      <c r="H161" s="244">
        <f t="shared" si="48"/>
        <v>0.5396</v>
      </c>
      <c r="I161" s="236"/>
      <c r="J161" s="236"/>
      <c r="K161" s="236">
        <f t="shared" si="49"/>
        <v>0.5262</v>
      </c>
      <c r="L161" s="236"/>
      <c r="M161" s="236"/>
      <c r="N161" s="237">
        <f t="shared" si="50"/>
        <v>0.5127</v>
      </c>
      <c r="O161" s="237"/>
      <c r="P161" s="237"/>
      <c r="Q161" s="236">
        <f t="shared" si="51"/>
        <v>0.499</v>
      </c>
      <c r="R161" s="236"/>
      <c r="S161" s="236"/>
      <c r="T161" s="236">
        <f t="shared" si="52"/>
        <v>0.4851</v>
      </c>
      <c r="U161" s="236"/>
      <c r="V161" s="236"/>
      <c r="W161" s="236">
        <f t="shared" si="53"/>
        <v>0.471</v>
      </c>
      <c r="X161" s="236"/>
      <c r="Y161" s="236"/>
      <c r="Z161" s="236">
        <f t="shared" si="54"/>
        <v>0.4567</v>
      </c>
      <c r="AA161" s="236"/>
      <c r="AB161" s="236"/>
      <c r="AC161" s="237">
        <f t="shared" si="55"/>
        <v>0.4422</v>
      </c>
      <c r="AD161" s="237"/>
      <c r="AE161" s="237"/>
      <c r="AF161" s="236">
        <f>ROUNDDOWN((1-0.8*AF$155/$D161)+(0.8*AF$155/$D161)*(1-1/POWER((1+$AY$174/100),$D161-AF$155)),4)</f>
        <v>0.4275</v>
      </c>
      <c r="AG161" s="236"/>
      <c r="AH161" s="236"/>
      <c r="AI161" s="236">
        <f>ROUNDDOWN((1-0.8*AI$155/$D161)+(0.8*AI$155/$D161)*(1-1/POWER((1+$AY$174/100),$D161-AI$155)),4)</f>
        <v>0.4126</v>
      </c>
      <c r="AJ161" s="236"/>
      <c r="AK161" s="236"/>
      <c r="AL161" s="236">
        <f>ROUNDDOWN((1-0.8*AL$155/$D161)+(0.8*AL$155/$D161)*(1-1/POWER((1+$AY$174/100),$D161-AL$155)),4)</f>
        <v>0.3975</v>
      </c>
      <c r="AM161" s="236"/>
      <c r="AN161" s="236"/>
      <c r="AO161" s="236">
        <f>ROUNDDOWN((1-0.8*AO$155/$D161)+(0.8*AO$155/$D161)*(1-1/POWER((1+$AY$174/100),$D161-AO$155)),4)</f>
        <v>0.3822</v>
      </c>
      <c r="AP161" s="236"/>
      <c r="AQ161" s="236"/>
      <c r="AR161" s="237">
        <f>ROUNDDOWN((1-0.8*AR$155/$D161)+(0.8*AR$155/$D161)*(1-1/POWER((1+$AY$174/100),$D161-AR$155)),4)</f>
        <v>0.3668</v>
      </c>
      <c r="AS161" s="237"/>
      <c r="AT161" s="237"/>
      <c r="AU161" s="236">
        <f>ROUNDDOWN((1-0.8*AU$155/$D161)+(0.8*AU$155/$D161)*(1-1/POWER((1+$AY$174/100),$D161-AU$155)),4)</f>
        <v>0.3511</v>
      </c>
      <c r="AV161" s="236"/>
      <c r="AW161" s="236"/>
      <c r="AX161" s="236">
        <f>ROUNDDOWN((1-0.8*AX$155/$D161)+(0.8*AX$155/$D161)*(1-1/POWER((1+$AY$174/100),$D161-AX$155)),4)</f>
        <v>0.3351</v>
      </c>
      <c r="AY161" s="236"/>
      <c r="AZ161" s="236"/>
      <c r="BA161" s="236">
        <f>ROUNDDOWN((1-0.8*BA$155/$D161)+(0.8*BA$155/$D161)*(1-1/POWER((1+$AY$174/100),$D161-BA$155)),4)</f>
        <v>0.319</v>
      </c>
      <c r="BB161" s="236"/>
      <c r="BC161" s="238"/>
      <c r="BG161" s="8"/>
    </row>
    <row r="162" spans="2:59" s="29" customFormat="1" ht="12.75" customHeight="1">
      <c r="B162" s="239">
        <v>10</v>
      </c>
      <c r="C162" s="240"/>
      <c r="D162" s="241">
        <v>80</v>
      </c>
      <c r="E162" s="242"/>
      <c r="F162" s="242"/>
      <c r="G162" s="243"/>
      <c r="H162" s="244">
        <f t="shared" si="48"/>
        <v>0.628</v>
      </c>
      <c r="I162" s="236"/>
      <c r="J162" s="236"/>
      <c r="K162" s="236">
        <f t="shared" si="49"/>
        <v>0.6172</v>
      </c>
      <c r="L162" s="236"/>
      <c r="M162" s="236"/>
      <c r="N162" s="237">
        <f t="shared" si="50"/>
        <v>0.6063</v>
      </c>
      <c r="O162" s="237"/>
      <c r="P162" s="237"/>
      <c r="Q162" s="236">
        <f t="shared" si="51"/>
        <v>0.5952</v>
      </c>
      <c r="R162" s="236"/>
      <c r="S162" s="236"/>
      <c r="T162" s="236">
        <f t="shared" si="52"/>
        <v>0.5839</v>
      </c>
      <c r="U162" s="236"/>
      <c r="V162" s="236"/>
      <c r="W162" s="236">
        <f t="shared" si="53"/>
        <v>0.5725</v>
      </c>
      <c r="X162" s="236"/>
      <c r="Y162" s="236"/>
      <c r="Z162" s="236">
        <f t="shared" si="54"/>
        <v>0.561</v>
      </c>
      <c r="AA162" s="236"/>
      <c r="AB162" s="236"/>
      <c r="AC162" s="237">
        <f t="shared" si="55"/>
        <v>0.5493</v>
      </c>
      <c r="AD162" s="237"/>
      <c r="AE162" s="237"/>
      <c r="AF162" s="236">
        <f>ROUNDDOWN((1-0.8*AF$155/$D162)+(0.8*AF$155/$D162)*(1-1/POWER((1+$AY$174/100),$D162-AF$155)),4)</f>
        <v>0.5374</v>
      </c>
      <c r="AG162" s="236"/>
      <c r="AH162" s="236"/>
      <c r="AI162" s="236">
        <f>ROUNDDOWN((1-0.8*AI$155/$D162)+(0.8*AI$155/$D162)*(1-1/POWER((1+$AY$174/100),$D162-AI$155)),4)</f>
        <v>0.5254</v>
      </c>
      <c r="AJ162" s="236"/>
      <c r="AK162" s="236"/>
      <c r="AL162" s="236">
        <f>ROUNDDOWN((1-0.8*AL$155/$D162)+(0.8*AL$155/$D162)*(1-1/POWER((1+$AY$174/100),$D162-AL$155)),4)</f>
        <v>0.5132</v>
      </c>
      <c r="AM162" s="236"/>
      <c r="AN162" s="236"/>
      <c r="AO162" s="236">
        <f>ROUNDDOWN((1-0.8*AO$155/$D162)+(0.8*AO$155/$D162)*(1-1/POWER((1+$AY$174/100),$D162-AO$155)),4)</f>
        <v>0.5009</v>
      </c>
      <c r="AP162" s="236"/>
      <c r="AQ162" s="236"/>
      <c r="AR162" s="237">
        <f>ROUNDDOWN((1-0.8*AR$155/$D162)+(0.8*AR$155/$D162)*(1-1/POWER((1+$AY$174/100),$D162-AR$155)),4)</f>
        <v>0.4883</v>
      </c>
      <c r="AS162" s="237"/>
      <c r="AT162" s="237"/>
      <c r="AU162" s="236">
        <f>ROUNDDOWN((1-0.8*AU$155/$D162)+(0.8*AU$155/$D162)*(1-1/POWER((1+$AY$174/100),$D162-AU$155)),4)</f>
        <v>0.4757</v>
      </c>
      <c r="AV162" s="236"/>
      <c r="AW162" s="236"/>
      <c r="AX162" s="236">
        <f>ROUNDDOWN((1-0.8*AX$155/$D162)+(0.8*AX$155/$D162)*(1-1/POWER((1+$AY$174/100),$D162-AX$155)),4)</f>
        <v>0.4628</v>
      </c>
      <c r="AY162" s="236"/>
      <c r="AZ162" s="236"/>
      <c r="BA162" s="236">
        <f>ROUNDDOWN((1-0.8*BA$155/$D162)+(0.8*BA$155/$D162)*(1-1/POWER((1+$AY$174/100),$D162-BA$155)),4)</f>
        <v>0.4498</v>
      </c>
      <c r="BB162" s="236"/>
      <c r="BC162" s="238"/>
      <c r="BG162" s="8"/>
    </row>
    <row r="163" spans="2:59" s="29" customFormat="1" ht="12.75" customHeight="1">
      <c r="B163" s="200">
        <v>11</v>
      </c>
      <c r="C163" s="201"/>
      <c r="D163" s="202">
        <v>90</v>
      </c>
      <c r="E163" s="203"/>
      <c r="F163" s="203"/>
      <c r="G163" s="204"/>
      <c r="H163" s="234">
        <f t="shared" si="48"/>
        <v>0.6946</v>
      </c>
      <c r="I163" s="206"/>
      <c r="J163" s="206"/>
      <c r="K163" s="206">
        <f t="shared" si="49"/>
        <v>0.6858</v>
      </c>
      <c r="L163" s="206"/>
      <c r="M163" s="206"/>
      <c r="N163" s="190">
        <f t="shared" si="50"/>
        <v>0.6768</v>
      </c>
      <c r="O163" s="190"/>
      <c r="P163" s="190"/>
      <c r="Q163" s="206">
        <f t="shared" si="51"/>
        <v>0.6677</v>
      </c>
      <c r="R163" s="206"/>
      <c r="S163" s="206"/>
      <c r="T163" s="206">
        <f t="shared" si="52"/>
        <v>0.6585</v>
      </c>
      <c r="U163" s="206"/>
      <c r="V163" s="206"/>
      <c r="W163" s="206">
        <f t="shared" si="53"/>
        <v>0.6491</v>
      </c>
      <c r="X163" s="206"/>
      <c r="Y163" s="206"/>
      <c r="Z163" s="206">
        <f t="shared" si="54"/>
        <v>0.6397</v>
      </c>
      <c r="AA163" s="206"/>
      <c r="AB163" s="206"/>
      <c r="AC163" s="190">
        <f t="shared" si="55"/>
        <v>0.63</v>
      </c>
      <c r="AD163" s="190"/>
      <c r="AE163" s="190"/>
      <c r="AF163" s="206">
        <f>ROUNDDOWN((1-0.8*AF$155/$D163)+(0.8*AF$155/$D163)*(1-1/POWER((1+$AY$174/100),$D163-AF$155)),4)</f>
        <v>0.6203</v>
      </c>
      <c r="AG163" s="206"/>
      <c r="AH163" s="206"/>
      <c r="AI163" s="206">
        <f>ROUNDDOWN((1-0.8*AI$155/$D163)+(0.8*AI$155/$D163)*(1-1/POWER((1+$AY$174/100),$D163-AI$155)),4)</f>
        <v>0.6104</v>
      </c>
      <c r="AJ163" s="206"/>
      <c r="AK163" s="206"/>
      <c r="AL163" s="206">
        <f>ROUNDDOWN((1-0.8*AL$155/$D163)+(0.8*AL$155/$D163)*(1-1/POWER((1+$AY$174/100),$D163-AL$155)),4)</f>
        <v>0.6004</v>
      </c>
      <c r="AM163" s="206"/>
      <c r="AN163" s="206"/>
      <c r="AO163" s="206">
        <f>ROUNDDOWN((1-0.8*AO$155/$D163)+(0.8*AO$155/$D163)*(1-1/POWER((1+$AY$174/100),$D163-AO$155)),4)</f>
        <v>0.5903</v>
      </c>
      <c r="AP163" s="206"/>
      <c r="AQ163" s="206"/>
      <c r="AR163" s="190">
        <f>ROUNDDOWN((1-0.8*AR$155/$D163)+(0.8*AR$155/$D163)*(1-1/POWER((1+$AY$174/100),$D163-AR$155)),4)</f>
        <v>0.58</v>
      </c>
      <c r="AS163" s="190"/>
      <c r="AT163" s="190"/>
      <c r="AU163" s="206">
        <f>ROUNDDOWN((1-0.8*AU$155/$D163)+(0.8*AU$155/$D163)*(1-1/POWER((1+$AY$174/100),$D163-AU$155)),4)</f>
        <v>0.5696</v>
      </c>
      <c r="AV163" s="206"/>
      <c r="AW163" s="206"/>
      <c r="AX163" s="206">
        <f>ROUNDDOWN((1-0.8*AX$155/$D163)+(0.8*AX$155/$D163)*(1-1/POWER((1+$AY$174/100),$D163-AX$155)),4)</f>
        <v>0.559</v>
      </c>
      <c r="AY163" s="206"/>
      <c r="AZ163" s="206"/>
      <c r="BA163" s="206">
        <f>ROUNDDOWN((1-0.8*BA$155/$D163)+(0.8*BA$155/$D163)*(1-1/POWER((1+$AY$174/100),$D163-BA$155)),4)</f>
        <v>0.5484</v>
      </c>
      <c r="BB163" s="206"/>
      <c r="BC163" s="233"/>
      <c r="BG163" s="8"/>
    </row>
    <row r="164" spans="2:59" s="29" customFormat="1" ht="12.75" customHeight="1">
      <c r="B164" s="257"/>
      <c r="C164" s="257"/>
      <c r="D164" s="257"/>
      <c r="E164" s="257"/>
      <c r="F164" s="257"/>
      <c r="G164" s="257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  <c r="AO164" s="256"/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6"/>
      <c r="BA164" s="256"/>
      <c r="BB164" s="256"/>
      <c r="BC164" s="256"/>
      <c r="BG164" s="8"/>
    </row>
    <row r="165" spans="2:59" s="29" customFormat="1" ht="12.75" customHeight="1">
      <c r="B165" s="224" t="s">
        <v>0</v>
      </c>
      <c r="C165" s="225"/>
      <c r="D165" s="228" t="s">
        <v>58</v>
      </c>
      <c r="E165" s="229"/>
      <c r="F165" s="229"/>
      <c r="G165" s="229"/>
      <c r="H165" s="254">
        <v>64</v>
      </c>
      <c r="I165" s="254"/>
      <c r="J165" s="255"/>
      <c r="K165" s="223">
        <v>65</v>
      </c>
      <c r="L165" s="223"/>
      <c r="M165" s="223"/>
      <c r="N165" s="222">
        <v>66</v>
      </c>
      <c r="O165" s="222"/>
      <c r="P165" s="222"/>
      <c r="Q165" s="222">
        <v>67</v>
      </c>
      <c r="R165" s="222"/>
      <c r="S165" s="222"/>
      <c r="T165" s="222">
        <v>68</v>
      </c>
      <c r="U165" s="222"/>
      <c r="V165" s="222"/>
      <c r="W165" s="222">
        <v>69</v>
      </c>
      <c r="X165" s="222"/>
      <c r="Y165" s="222"/>
      <c r="Z165" s="223">
        <v>70</v>
      </c>
      <c r="AA165" s="223"/>
      <c r="AB165" s="223"/>
      <c r="AC165" s="222">
        <v>71</v>
      </c>
      <c r="AD165" s="222"/>
      <c r="AE165" s="222"/>
      <c r="AF165" s="222">
        <v>72</v>
      </c>
      <c r="AG165" s="222"/>
      <c r="AH165" s="222"/>
      <c r="AI165" s="222">
        <v>73</v>
      </c>
      <c r="AJ165" s="222"/>
      <c r="AK165" s="222"/>
      <c r="AL165" s="222">
        <v>74</v>
      </c>
      <c r="AM165" s="222"/>
      <c r="AN165" s="222"/>
      <c r="AO165" s="223">
        <v>75</v>
      </c>
      <c r="AP165" s="223"/>
      <c r="AQ165" s="223"/>
      <c r="AR165" s="222">
        <v>76</v>
      </c>
      <c r="AS165" s="222"/>
      <c r="AT165" s="222"/>
      <c r="AU165" s="222">
        <v>77</v>
      </c>
      <c r="AV165" s="222"/>
      <c r="AW165" s="222"/>
      <c r="AX165" s="222">
        <v>78</v>
      </c>
      <c r="AY165" s="222"/>
      <c r="AZ165" s="222"/>
      <c r="BA165" s="253">
        <v>79</v>
      </c>
      <c r="BB165" s="254"/>
      <c r="BC165" s="254"/>
      <c r="BG165" s="8"/>
    </row>
    <row r="166" spans="2:59" s="29" customFormat="1" ht="12.75" customHeight="1">
      <c r="B166" s="226"/>
      <c r="C166" s="227"/>
      <c r="D166" s="213" t="s">
        <v>59</v>
      </c>
      <c r="E166" s="214"/>
      <c r="F166" s="214"/>
      <c r="G166" s="214"/>
      <c r="H166" s="254"/>
      <c r="I166" s="254"/>
      <c r="J166" s="255"/>
      <c r="K166" s="223"/>
      <c r="L166" s="223"/>
      <c r="M166" s="223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3"/>
      <c r="AA166" s="223"/>
      <c r="AB166" s="223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3"/>
      <c r="AP166" s="223"/>
      <c r="AQ166" s="223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53"/>
      <c r="BB166" s="254"/>
      <c r="BC166" s="254"/>
      <c r="BG166" s="8"/>
    </row>
    <row r="167" spans="2:59" s="29" customFormat="1" ht="12.75" customHeight="1">
      <c r="B167" s="247">
        <v>8</v>
      </c>
      <c r="C167" s="248"/>
      <c r="D167" s="249">
        <v>65</v>
      </c>
      <c r="E167" s="250"/>
      <c r="F167" s="250"/>
      <c r="G167" s="251"/>
      <c r="H167" s="252">
        <f>ROUNDDOWN((1-0.8*H$165/$D167)+(0.8*H$165/$D167)*(1-1/POWER((1+$AY$174/100),$D167-H$165)),4)</f>
        <v>0.2185</v>
      </c>
      <c r="I167" s="245"/>
      <c r="J167" s="245"/>
      <c r="K167" s="221">
        <f>ROUNDDOWN((1-0.8*K$165/$D167)+(0.8*K$165/$D167)*(1-1/POWER((1+$AY$174/100),$D167-K$165)),4)</f>
        <v>0.2</v>
      </c>
      <c r="L167" s="221"/>
      <c r="M167" s="221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21"/>
      <c r="AA167" s="221"/>
      <c r="AB167" s="221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21"/>
      <c r="AP167" s="221"/>
      <c r="AQ167" s="221"/>
      <c r="AR167" s="245"/>
      <c r="AS167" s="245"/>
      <c r="AT167" s="245"/>
      <c r="AU167" s="245"/>
      <c r="AV167" s="245"/>
      <c r="AW167" s="245"/>
      <c r="AX167" s="245"/>
      <c r="AY167" s="245"/>
      <c r="AZ167" s="245"/>
      <c r="BA167" s="245"/>
      <c r="BB167" s="245"/>
      <c r="BC167" s="246"/>
      <c r="BG167" s="8"/>
    </row>
    <row r="168" spans="2:59" s="29" customFormat="1" ht="12.75" customHeight="1">
      <c r="B168" s="239">
        <v>9</v>
      </c>
      <c r="C168" s="240"/>
      <c r="D168" s="241">
        <v>70</v>
      </c>
      <c r="E168" s="242"/>
      <c r="F168" s="242"/>
      <c r="G168" s="243"/>
      <c r="H168" s="244">
        <f>ROUNDDOWN((1-0.8*H$165/$D168)+(0.8*H$165/$D168)*(1-1/POWER((1+$AY$174/100),$D168-H$165)),4)</f>
        <v>0.3027</v>
      </c>
      <c r="I168" s="236"/>
      <c r="J168" s="236"/>
      <c r="K168" s="237">
        <f>ROUNDDOWN((1-0.8*K$165/$D168)+(0.8*K$165/$D168)*(1-1/POWER((1+$AY$174/100),$D168-K$165)),4)</f>
        <v>0.2861</v>
      </c>
      <c r="L168" s="237"/>
      <c r="M168" s="237"/>
      <c r="N168" s="236">
        <f>ROUNDDOWN((1-0.8*N$165/$D168)+(0.8*N$165/$D168)*(1-1/POWER((1+$AY$174/100),$D168-N$165)),4)</f>
        <v>0.2693</v>
      </c>
      <c r="O168" s="236"/>
      <c r="P168" s="236"/>
      <c r="Q168" s="236">
        <f>ROUNDDOWN((1-0.8*Q$165/$D168)+(0.8*Q$165/$D168)*(1-1/POWER((1+$AY$174/100),$D168-Q$165)),4)</f>
        <v>0.2523</v>
      </c>
      <c r="R168" s="236"/>
      <c r="S168" s="236"/>
      <c r="T168" s="236">
        <f>ROUNDDOWN((1-0.8*T$165/$D168)+(0.8*T$165/$D168)*(1-1/POWER((1+$AY$174/100),$D168-T$165)),4)</f>
        <v>0.2351</v>
      </c>
      <c r="U168" s="236"/>
      <c r="V168" s="236"/>
      <c r="W168" s="236">
        <f>ROUNDDOWN((1-0.8*W$165/$D168)+(0.8*W$165/$D168)*(1-1/POWER((1+$AY$174/100),$D168-W$165)),4)</f>
        <v>0.2176</v>
      </c>
      <c r="X168" s="236"/>
      <c r="Y168" s="236"/>
      <c r="Z168" s="237">
        <f>ROUNDDOWN((1-0.8*Z$165/$D168)+(0.8*Z$165/$D168)*(1-1/POWER((1+$AY$174/100),$D168-Z$165)),4)</f>
        <v>0.2</v>
      </c>
      <c r="AA168" s="237"/>
      <c r="AB168" s="237"/>
      <c r="AC168" s="236"/>
      <c r="AD168" s="236"/>
      <c r="AE168" s="236"/>
      <c r="AF168" s="236"/>
      <c r="AG168" s="236"/>
      <c r="AH168" s="236"/>
      <c r="AI168" s="236"/>
      <c r="AJ168" s="236"/>
      <c r="AK168" s="236"/>
      <c r="AL168" s="236"/>
      <c r="AM168" s="236"/>
      <c r="AN168" s="236"/>
      <c r="AO168" s="237"/>
      <c r="AP168" s="237"/>
      <c r="AQ168" s="237"/>
      <c r="AR168" s="236"/>
      <c r="AS168" s="236"/>
      <c r="AT168" s="236"/>
      <c r="AU168" s="236"/>
      <c r="AV168" s="236"/>
      <c r="AW168" s="236"/>
      <c r="AX168" s="236"/>
      <c r="AY168" s="236"/>
      <c r="AZ168" s="236"/>
      <c r="BA168" s="236"/>
      <c r="BB168" s="236"/>
      <c r="BC168" s="238"/>
      <c r="BG168" s="8"/>
    </row>
    <row r="169" spans="2:59" s="29" customFormat="1" ht="12.75" customHeight="1">
      <c r="B169" s="239">
        <v>10</v>
      </c>
      <c r="C169" s="240"/>
      <c r="D169" s="241">
        <v>80</v>
      </c>
      <c r="E169" s="242"/>
      <c r="F169" s="242"/>
      <c r="G169" s="243"/>
      <c r="H169" s="244">
        <f>ROUNDDOWN((1-0.8*H$165/$D169)+(0.8*H$165/$D169)*(1-1/POWER((1+$AY$174/100),$D169-H$165)),4)</f>
        <v>0.4366</v>
      </c>
      <c r="I169" s="236"/>
      <c r="J169" s="236"/>
      <c r="K169" s="237">
        <f>ROUNDDOWN((1-0.8*K$165/$D169)+(0.8*K$165/$D169)*(1-1/POWER((1+$AY$174/100),$D169-K$165)),4)</f>
        <v>0.4232</v>
      </c>
      <c r="L169" s="237"/>
      <c r="M169" s="237"/>
      <c r="N169" s="236">
        <f>ROUNDDOWN((1-0.8*N$165/$D169)+(0.8*N$165/$D169)*(1-1/POWER((1+$AY$174/100),$D169-N$165)),4)</f>
        <v>0.4096</v>
      </c>
      <c r="O169" s="236"/>
      <c r="P169" s="236"/>
      <c r="Q169" s="236">
        <f>ROUNDDOWN((1-0.8*Q$165/$D169)+(0.8*Q$165/$D169)*(1-1/POWER((1+$AY$174/100),$D169-Q$165)),4)</f>
        <v>0.3959</v>
      </c>
      <c r="R169" s="236"/>
      <c r="S169" s="236"/>
      <c r="T169" s="236">
        <f>ROUNDDOWN((1-0.8*T$165/$D169)+(0.8*T$165/$D169)*(1-1/POWER((1+$AY$174/100),$D169-T$165)),4)</f>
        <v>0.382</v>
      </c>
      <c r="U169" s="236"/>
      <c r="V169" s="236"/>
      <c r="W169" s="236">
        <f>ROUNDDOWN((1-0.8*W$165/$D169)+(0.8*W$165/$D169)*(1-1/POWER((1+$AY$174/100),$D169-W$165)),4)</f>
        <v>0.3679</v>
      </c>
      <c r="X169" s="236"/>
      <c r="Y169" s="236"/>
      <c r="Z169" s="237">
        <f>ROUNDDOWN((1-0.8*Z$165/$D169)+(0.8*Z$165/$D169)*(1-1/POWER((1+$AY$174/100),$D169-Z$165)),4)</f>
        <v>0.3536</v>
      </c>
      <c r="AA169" s="237"/>
      <c r="AB169" s="237"/>
      <c r="AC169" s="236">
        <f>ROUNDDOWN((1-0.8*AC$165/$D169)+(0.8*AC$165/$D169)*(1-1/POWER((1+$AY$174/100),$D169-AC$165)),4)</f>
        <v>0.3391</v>
      </c>
      <c r="AD169" s="236"/>
      <c r="AE169" s="236"/>
      <c r="AF169" s="236">
        <f>ROUNDDOWN((1-0.8*AF$165/$D169)+(0.8*AF$165/$D169)*(1-1/POWER((1+$AY$174/100),$D169-AF$165)),4)</f>
        <v>0.3244</v>
      </c>
      <c r="AG169" s="236"/>
      <c r="AH169" s="236"/>
      <c r="AI169" s="236">
        <f>ROUNDDOWN((1-0.8*AI$165/$D169)+(0.8*AI$165/$D169)*(1-1/POWER((1+$AY$174/100),$D169-AI$165)),4)</f>
        <v>0.3096</v>
      </c>
      <c r="AJ169" s="236"/>
      <c r="AK169" s="236"/>
      <c r="AL169" s="236">
        <f>ROUNDDOWN((1-0.8*AL$165/$D169)+(0.8*AL$165/$D169)*(1-1/POWER((1+$AY$174/100),$D169-AL$165)),4)</f>
        <v>0.2945</v>
      </c>
      <c r="AM169" s="236"/>
      <c r="AN169" s="236"/>
      <c r="AO169" s="237">
        <f>ROUNDDOWN((1-0.8*AO$165/$D169)+(0.8*AO$165/$D169)*(1-1/POWER((1+$AY$174/100),$D169-AO$165)),4)</f>
        <v>0.2792</v>
      </c>
      <c r="AP169" s="237"/>
      <c r="AQ169" s="237"/>
      <c r="AR169" s="236">
        <f>ROUNDDOWN((1-0.8*AR$165/$D169)+(0.8*AR$165/$D169)*(1-1/POWER((1+$AY$174/100),$D169-AR$165)),4)</f>
        <v>0.2638</v>
      </c>
      <c r="AS169" s="236"/>
      <c r="AT169" s="236"/>
      <c r="AU169" s="236">
        <f>ROUNDDOWN((1-0.8*AU$165/$D169)+(0.8*AU$165/$D169)*(1-1/POWER((1+$AY$174/100),$D169-AU$165)),4)</f>
        <v>0.2481</v>
      </c>
      <c r="AV169" s="236"/>
      <c r="AW169" s="236"/>
      <c r="AX169" s="236">
        <f>ROUNDDOWN((1-0.8*AX$165/$D169)+(0.8*AX$165/$D169)*(1-1/POWER((1+$AY$174/100),$D169-AX$165)),4)</f>
        <v>0.2323</v>
      </c>
      <c r="AY169" s="236"/>
      <c r="AZ169" s="236"/>
      <c r="BA169" s="236">
        <f>ROUNDDOWN((1-0.8*BA$165/$D169)+(0.8*BA$165/$D169)*(1-1/POWER((1+$AY$174/100),$D169-BA$165)),4)</f>
        <v>0.2162</v>
      </c>
      <c r="BB169" s="236"/>
      <c r="BC169" s="238"/>
      <c r="BG169" s="8"/>
    </row>
    <row r="170" spans="2:59" s="29" customFormat="1" ht="12.75" customHeight="1">
      <c r="B170" s="200">
        <v>11</v>
      </c>
      <c r="C170" s="201"/>
      <c r="D170" s="202">
        <v>90</v>
      </c>
      <c r="E170" s="203"/>
      <c r="F170" s="203"/>
      <c r="G170" s="204"/>
      <c r="H170" s="234">
        <f>ROUNDDOWN((1-0.8*H$165/$D170)+(0.8*H$165/$D170)*(1-1/POWER((1+$AY$174/100),$D170-H$165)),4)</f>
        <v>0.5375</v>
      </c>
      <c r="I170" s="206"/>
      <c r="J170" s="206"/>
      <c r="K170" s="235">
        <f>ROUNDDOWN((1-0.8*K$165/$D170)+(0.8*K$165/$D170)*(1-1/POWER((1+$AY$174/100),$D170-K$165)),4)</f>
        <v>0.5265</v>
      </c>
      <c r="L170" s="235"/>
      <c r="M170" s="235"/>
      <c r="N170" s="206">
        <f>ROUNDDOWN((1-0.8*N$165/$D170)+(0.8*N$165/$D170)*(1-1/POWER((1+$AY$174/100),$D170-N$165)),4)</f>
        <v>0.5154</v>
      </c>
      <c r="O170" s="206"/>
      <c r="P170" s="206"/>
      <c r="Q170" s="206">
        <f>ROUNDDOWN((1-0.8*Q$165/$D170)+(0.8*Q$165/$D170)*(1-1/POWER((1+$AY$174/100),$D170-Q$165)),4)</f>
        <v>0.5041</v>
      </c>
      <c r="R170" s="206"/>
      <c r="S170" s="206"/>
      <c r="T170" s="206">
        <f>ROUNDDOWN((1-0.8*T$165/$D170)+(0.8*T$165/$D170)*(1-1/POWER((1+$AY$174/100),$D170-T$165)),4)</f>
        <v>0.4927</v>
      </c>
      <c r="U170" s="206"/>
      <c r="V170" s="206"/>
      <c r="W170" s="206">
        <f>ROUNDDOWN((1-0.8*W$165/$D170)+(0.8*W$165/$D170)*(1-1/POWER((1+$AY$174/100),$D170-W$165)),4)</f>
        <v>0.4811</v>
      </c>
      <c r="X170" s="206"/>
      <c r="Y170" s="206"/>
      <c r="Z170" s="190">
        <f>ROUNDDOWN((1-0.8*Z$165/$D170)+(0.8*Z$165/$D170)*(1-1/POWER((1+$AY$174/100),$D170-Z$165)),4)</f>
        <v>0.4694</v>
      </c>
      <c r="AA170" s="190"/>
      <c r="AB170" s="190"/>
      <c r="AC170" s="206">
        <f>ROUNDDOWN((1-0.8*AC$165/$D170)+(0.8*AC$165/$D170)*(1-1/POWER((1+$AY$174/100),$D170-AC$165)),4)</f>
        <v>0.4575</v>
      </c>
      <c r="AD170" s="206"/>
      <c r="AE170" s="206"/>
      <c r="AF170" s="206">
        <f>ROUNDDOWN((1-0.8*AF$165/$D170)+(0.8*AF$165/$D170)*(1-1/POWER((1+$AY$174/100),$D170-AF$165)),4)</f>
        <v>0.4455</v>
      </c>
      <c r="AG170" s="206"/>
      <c r="AH170" s="206"/>
      <c r="AI170" s="206">
        <f>ROUNDDOWN((1-0.8*AI$165/$D170)+(0.8*AI$165/$D170)*(1-1/POWER((1+$AY$174/100),$D170-AI$165)),4)</f>
        <v>0.4333</v>
      </c>
      <c r="AJ170" s="206"/>
      <c r="AK170" s="206"/>
      <c r="AL170" s="206">
        <f>ROUNDDOWN((1-0.8*AL$165/$D170)+(0.8*AL$165/$D170)*(1-1/POWER((1+$AY$174/100),$D170-AL$165)),4)</f>
        <v>0.4209</v>
      </c>
      <c r="AM170" s="206"/>
      <c r="AN170" s="206"/>
      <c r="AO170" s="190">
        <f>ROUNDDOWN((1-0.8*AO$165/$D170)+(0.8*AO$165/$D170)*(1-1/POWER((1+$AY$174/100),$D170-AO$165)),4)</f>
        <v>0.4084</v>
      </c>
      <c r="AP170" s="190"/>
      <c r="AQ170" s="190"/>
      <c r="AR170" s="206">
        <f>ROUNDDOWN((1-0.8*AR$165/$D170)+(0.8*AR$165/$D170)*(1-1/POWER((1+$AY$174/100),$D170-AR$165)),4)</f>
        <v>0.3957</v>
      </c>
      <c r="AS170" s="206"/>
      <c r="AT170" s="206"/>
      <c r="AU170" s="206">
        <f>ROUNDDOWN((1-0.8*AU$165/$D170)+(0.8*AU$165/$D170)*(1-1/POWER((1+$AY$174/100),$D170-AU$165)),4)</f>
        <v>0.3829</v>
      </c>
      <c r="AV170" s="206"/>
      <c r="AW170" s="206"/>
      <c r="AX170" s="206">
        <f>ROUNDDOWN((1-0.8*AX$165/$D170)+(0.8*AX$165/$D170)*(1-1/POWER((1+$AY$174/100),$D170-AX$165)),4)</f>
        <v>0.3698</v>
      </c>
      <c r="AY170" s="206"/>
      <c r="AZ170" s="206"/>
      <c r="BA170" s="206">
        <f>ROUNDDOWN((1-0.8*BA$165/$D170)+(0.8*BA$165/$D170)*(1-1/POWER((1+$AY$174/100),$D170-BA$165)),4)</f>
        <v>0.3567</v>
      </c>
      <c r="BB170" s="206"/>
      <c r="BC170" s="233"/>
      <c r="BG170" s="8"/>
    </row>
    <row r="171" spans="2:59" s="29" customFormat="1" ht="12.75" customHeight="1">
      <c r="B171" s="232"/>
      <c r="C171" s="232"/>
      <c r="D171" s="232"/>
      <c r="E171" s="232"/>
      <c r="F171" s="232"/>
      <c r="G171" s="232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  <c r="AA171" s="231"/>
      <c r="AB171" s="231"/>
      <c r="AC171" s="231"/>
      <c r="AD171" s="231"/>
      <c r="AE171" s="231"/>
      <c r="AF171" s="231"/>
      <c r="AG171" s="231"/>
      <c r="AH171" s="231"/>
      <c r="AI171" s="231"/>
      <c r="AJ171" s="231"/>
      <c r="AK171" s="231"/>
      <c r="AL171" s="231"/>
      <c r="AM171" s="231"/>
      <c r="AN171" s="231"/>
      <c r="AO171" s="231"/>
      <c r="AP171" s="231"/>
      <c r="AQ171" s="231"/>
      <c r="AR171" s="231"/>
      <c r="AS171" s="231"/>
      <c r="AT171" s="231"/>
      <c r="AU171" s="231"/>
      <c r="AV171" s="231"/>
      <c r="AW171" s="231"/>
      <c r="AX171" s="231"/>
      <c r="AY171" s="231"/>
      <c r="AZ171" s="231"/>
      <c r="BA171" s="231"/>
      <c r="BB171" s="231"/>
      <c r="BC171" s="231"/>
      <c r="BG171" s="8"/>
    </row>
    <row r="172" spans="2:59" s="29" customFormat="1" ht="12.75" customHeight="1">
      <c r="B172" s="224" t="s">
        <v>0</v>
      </c>
      <c r="C172" s="225"/>
      <c r="D172" s="228" t="s">
        <v>58</v>
      </c>
      <c r="E172" s="229"/>
      <c r="F172" s="229"/>
      <c r="G172" s="229"/>
      <c r="H172" s="212">
        <v>80</v>
      </c>
      <c r="I172" s="212"/>
      <c r="J172" s="230"/>
      <c r="K172" s="222">
        <v>81</v>
      </c>
      <c r="L172" s="222"/>
      <c r="M172" s="222"/>
      <c r="N172" s="222">
        <v>82</v>
      </c>
      <c r="O172" s="222"/>
      <c r="P172" s="222"/>
      <c r="Q172" s="222">
        <v>83</v>
      </c>
      <c r="R172" s="222"/>
      <c r="S172" s="222"/>
      <c r="T172" s="222">
        <v>84</v>
      </c>
      <c r="U172" s="222"/>
      <c r="V172" s="222"/>
      <c r="W172" s="223">
        <v>85</v>
      </c>
      <c r="X172" s="223"/>
      <c r="Y172" s="223"/>
      <c r="Z172" s="222">
        <v>86</v>
      </c>
      <c r="AA172" s="222"/>
      <c r="AB172" s="222"/>
      <c r="AC172" s="222">
        <v>87</v>
      </c>
      <c r="AD172" s="222"/>
      <c r="AE172" s="222"/>
      <c r="AF172" s="222">
        <v>88</v>
      </c>
      <c r="AG172" s="222"/>
      <c r="AH172" s="222"/>
      <c r="AI172" s="222">
        <v>89</v>
      </c>
      <c r="AJ172" s="222"/>
      <c r="AK172" s="222"/>
      <c r="AL172" s="211">
        <v>90</v>
      </c>
      <c r="AM172" s="212"/>
      <c r="AN172" s="212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G172" s="8"/>
    </row>
    <row r="173" spans="2:59" s="29" customFormat="1" ht="12.75" customHeight="1">
      <c r="B173" s="226"/>
      <c r="C173" s="227"/>
      <c r="D173" s="213" t="s">
        <v>59</v>
      </c>
      <c r="E173" s="214"/>
      <c r="F173" s="214"/>
      <c r="G173" s="214"/>
      <c r="H173" s="212"/>
      <c r="I173" s="212"/>
      <c r="J173" s="230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3"/>
      <c r="X173" s="223"/>
      <c r="Y173" s="223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2"/>
      <c r="AK173" s="222"/>
      <c r="AL173" s="211"/>
      <c r="AM173" s="212"/>
      <c r="AN173" s="212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G173" s="8"/>
    </row>
    <row r="174" spans="2:59" s="29" customFormat="1" ht="12.75" customHeight="1">
      <c r="B174" s="215">
        <v>10</v>
      </c>
      <c r="C174" s="216"/>
      <c r="D174" s="217">
        <v>80</v>
      </c>
      <c r="E174" s="218"/>
      <c r="F174" s="218"/>
      <c r="G174" s="219"/>
      <c r="H174" s="220">
        <f>ROUNDDOWN((1-0.8*H$172/$D174)+(0.8*H$172/$D174)*(1-1/POWER((1+$AY$174/100),$D174-H$172)),4)</f>
        <v>0.2</v>
      </c>
      <c r="I174" s="221"/>
      <c r="J174" s="221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7"/>
      <c r="W174" s="208"/>
      <c r="X174" s="208"/>
      <c r="Y174" s="208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7"/>
      <c r="AJ174" s="207"/>
      <c r="AK174" s="207"/>
      <c r="AL174" s="208"/>
      <c r="AM174" s="208"/>
      <c r="AN174" s="209"/>
      <c r="AO174" s="33"/>
      <c r="AP174" s="33"/>
      <c r="AQ174" s="33"/>
      <c r="AR174" s="33"/>
      <c r="AS174" s="33"/>
      <c r="AT174" s="210" t="s">
        <v>83</v>
      </c>
      <c r="AU174" s="210"/>
      <c r="AV174" s="210"/>
      <c r="AW174" s="210"/>
      <c r="AX174" s="210"/>
      <c r="AY174" s="198">
        <v>0.8</v>
      </c>
      <c r="AZ174" s="198"/>
      <c r="BA174" s="198"/>
      <c r="BB174" s="199" t="s">
        <v>120</v>
      </c>
      <c r="BC174" s="199"/>
      <c r="BG174" s="8"/>
    </row>
    <row r="175" spans="2:59" s="29" customFormat="1" ht="12.75" customHeight="1">
      <c r="B175" s="200">
        <v>11</v>
      </c>
      <c r="C175" s="201"/>
      <c r="D175" s="202">
        <v>90</v>
      </c>
      <c r="E175" s="203"/>
      <c r="F175" s="203"/>
      <c r="G175" s="204"/>
      <c r="H175" s="205">
        <f>ROUNDDOWN((1-0.8*H$172/$D175)+(0.8*H$172/$D175)*(1-1/POWER((1+$AY$174/100),$D175-H$172)),4)</f>
        <v>0.3433</v>
      </c>
      <c r="I175" s="190"/>
      <c r="J175" s="190"/>
      <c r="K175" s="206">
        <f>ROUNDDOWN((1-0.8*K$172/$D175)+(0.8*K$172/$D175)*(1-1/POWER((1+$AY$174/100),$D175-K$172)),4)</f>
        <v>0.3298</v>
      </c>
      <c r="L175" s="206"/>
      <c r="M175" s="206"/>
      <c r="N175" s="206">
        <f>ROUNDDOWN((1-0.8*N$172/$D175)+(0.8*N$172/$D175)*(1-1/POWER((1+$AY$174/100),$D175-N$172)),4)</f>
        <v>0.3161</v>
      </c>
      <c r="O175" s="206"/>
      <c r="P175" s="206"/>
      <c r="Q175" s="206">
        <f>ROUNDDOWN((1-0.8*Q$172/$D175)+(0.8*Q$172/$D175)*(1-1/POWER((1+$AY$174/100),$D175-Q$172)),4)</f>
        <v>0.3022</v>
      </c>
      <c r="R175" s="206"/>
      <c r="S175" s="206"/>
      <c r="T175" s="206">
        <f>ROUNDDOWN((1-0.8*T$172/$D175)+(0.8*T$172/$D175)*(1-1/POWER((1+$AY$174/100),$D175-T$172)),4)</f>
        <v>0.2881</v>
      </c>
      <c r="U175" s="206"/>
      <c r="V175" s="206"/>
      <c r="W175" s="190">
        <f>ROUNDDOWN((1-0.8*W$172/$D175)+(0.8*W$172/$D175)*(1-1/POWER((1+$AY$174/100),$D175-W$172)),4)</f>
        <v>0.2739</v>
      </c>
      <c r="X175" s="190"/>
      <c r="Y175" s="190"/>
      <c r="Z175" s="206">
        <f>ROUNDDOWN((1-0.8*Z$172/$D175)+(0.8*Z$172/$D175)*(1-1/POWER((1+$AY$174/100),$D175-Z$172)),4)</f>
        <v>0.2595</v>
      </c>
      <c r="AA175" s="206"/>
      <c r="AB175" s="206"/>
      <c r="AC175" s="206">
        <f>ROUNDDOWN((1-0.8*AC$172/$D175)+(0.8*AC$172/$D175)*(1-1/POWER((1+$AY$174/100),$D175-AC$172)),4)</f>
        <v>0.2449</v>
      </c>
      <c r="AD175" s="206"/>
      <c r="AE175" s="206"/>
      <c r="AF175" s="206">
        <f>ROUNDDOWN((1-0.8*AF$172/$D175)+(0.8*AF$172/$D175)*(1-1/POWER((1+$AY$174/100),$D175-AF$172)),4)</f>
        <v>0.2301</v>
      </c>
      <c r="AG175" s="206"/>
      <c r="AH175" s="206"/>
      <c r="AI175" s="206">
        <f>ROUNDDOWN((1-0.8*AI$172/$D175)+(0.8*AI$172/$D175)*(1-1/POWER((1+$AY$174/100),$D175-AI$172)),4)</f>
        <v>0.2151</v>
      </c>
      <c r="AJ175" s="206"/>
      <c r="AK175" s="206"/>
      <c r="AL175" s="190">
        <f>ROUNDDOWN((1-0.8*AL$172/$D175)+(0.8*AL$172/$D175)*(1-1/POWER((1+$AY$174/100),$D175-AL$172)),4)</f>
        <v>0.2</v>
      </c>
      <c r="AM175" s="190"/>
      <c r="AN175" s="191"/>
      <c r="AO175" s="33"/>
      <c r="AP175" s="33"/>
      <c r="AQ175" s="33"/>
      <c r="AR175" s="33"/>
      <c r="AS175" s="33"/>
      <c r="AT175" s="210"/>
      <c r="AU175" s="210"/>
      <c r="AV175" s="210"/>
      <c r="AW175" s="210"/>
      <c r="AX175" s="210"/>
      <c r="AY175" s="198"/>
      <c r="AZ175" s="198"/>
      <c r="BA175" s="198"/>
      <c r="BB175" s="199"/>
      <c r="BC175" s="199"/>
      <c r="BG175" s="8"/>
    </row>
    <row r="176" s="9" customFormat="1" ht="12.75" customHeight="1">
      <c r="BG176" s="8"/>
    </row>
    <row r="177" spans="2:59" s="4" customFormat="1" ht="15" customHeight="1">
      <c r="B177" s="43" t="s">
        <v>468</v>
      </c>
      <c r="C177" s="34"/>
      <c r="D177" s="34"/>
      <c r="E177" s="34"/>
      <c r="F177" s="34"/>
      <c r="G177" s="34"/>
      <c r="BG177" s="7"/>
    </row>
    <row r="178" spans="2:59" s="4" customFormat="1" ht="15" customHeight="1">
      <c r="B178" s="43"/>
      <c r="C178" s="34"/>
      <c r="D178" s="34"/>
      <c r="E178" s="34"/>
      <c r="F178" s="34"/>
      <c r="G178" s="34"/>
      <c r="BG178" s="7"/>
    </row>
    <row r="179" spans="2:55" s="7" customFormat="1" ht="21" customHeight="1">
      <c r="B179" s="192" t="s">
        <v>87</v>
      </c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  <c r="BA179" s="192"/>
      <c r="BB179" s="192"/>
      <c r="BC179" s="192"/>
    </row>
    <row r="180" spans="2:55" ht="21" customHeight="1">
      <c r="B180" s="193" t="s">
        <v>77</v>
      </c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  <c r="AL180" s="193"/>
      <c r="AM180" s="193"/>
      <c r="AN180" s="193"/>
      <c r="AO180" s="193"/>
      <c r="AP180" s="193"/>
      <c r="AQ180" s="193"/>
      <c r="AR180" s="193"/>
      <c r="AS180" s="193"/>
      <c r="AT180" s="193"/>
      <c r="AU180" s="193"/>
      <c r="AV180" s="193"/>
      <c r="AW180" s="193"/>
      <c r="AX180" s="193"/>
      <c r="AY180" s="193"/>
      <c r="AZ180" s="193"/>
      <c r="BA180" s="193"/>
      <c r="BB180" s="193"/>
      <c r="BC180" s="193"/>
    </row>
    <row r="181" spans="2:55" ht="21" customHeight="1">
      <c r="B181" s="193" t="s">
        <v>78</v>
      </c>
      <c r="C181" s="193"/>
      <c r="D181" s="193"/>
      <c r="E181" s="193"/>
      <c r="F181" s="193"/>
      <c r="G181" s="193"/>
      <c r="H181" s="193"/>
      <c r="I181" s="194"/>
      <c r="J181" s="194"/>
      <c r="K181" s="194"/>
      <c r="L181" s="194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5"/>
      <c r="AC181" s="196" t="s">
        <v>78</v>
      </c>
      <c r="AD181" s="193"/>
      <c r="AE181" s="193"/>
      <c r="AF181" s="193"/>
      <c r="AG181" s="193"/>
      <c r="AH181" s="193"/>
      <c r="AI181" s="193"/>
      <c r="AJ181" s="194"/>
      <c r="AK181" s="194"/>
      <c r="AL181" s="194"/>
      <c r="AM181" s="194"/>
      <c r="AN181" s="193"/>
      <c r="AO181" s="193"/>
      <c r="AP181" s="193"/>
      <c r="AQ181" s="193"/>
      <c r="AR181" s="193"/>
      <c r="AS181" s="193"/>
      <c r="AT181" s="193"/>
      <c r="AU181" s="193"/>
      <c r="AV181" s="193"/>
      <c r="AW181" s="193"/>
      <c r="AX181" s="193"/>
      <c r="AY181" s="193"/>
      <c r="AZ181" s="193"/>
      <c r="BA181" s="193"/>
      <c r="BB181" s="193"/>
      <c r="BC181" s="193"/>
    </row>
    <row r="182" spans="2:55" ht="21" customHeight="1">
      <c r="B182" s="197" t="s">
        <v>121</v>
      </c>
      <c r="C182" s="183"/>
      <c r="D182" s="183"/>
      <c r="E182" s="183"/>
      <c r="F182" s="183"/>
      <c r="G182" s="183"/>
      <c r="H182" s="184"/>
      <c r="I182" s="185" t="s">
        <v>122</v>
      </c>
      <c r="J182" s="186"/>
      <c r="K182" s="186"/>
      <c r="L182" s="187"/>
      <c r="M182" s="188" t="s">
        <v>123</v>
      </c>
      <c r="N182" s="183"/>
      <c r="O182" s="184"/>
      <c r="P182" s="189" t="s">
        <v>124</v>
      </c>
      <c r="Q182" s="170"/>
      <c r="R182" s="170"/>
      <c r="S182" s="170" t="s">
        <v>76</v>
      </c>
      <c r="T182" s="170"/>
      <c r="U182" s="170"/>
      <c r="V182" s="170"/>
      <c r="W182" s="170"/>
      <c r="X182" s="170" t="s">
        <v>79</v>
      </c>
      <c r="Y182" s="170"/>
      <c r="Z182" s="170"/>
      <c r="AA182" s="170"/>
      <c r="AB182" s="181"/>
      <c r="AC182" s="182" t="s">
        <v>121</v>
      </c>
      <c r="AD182" s="183"/>
      <c r="AE182" s="183"/>
      <c r="AF182" s="183"/>
      <c r="AG182" s="183"/>
      <c r="AH182" s="183"/>
      <c r="AI182" s="184"/>
      <c r="AJ182" s="185" t="s">
        <v>122</v>
      </c>
      <c r="AK182" s="186"/>
      <c r="AL182" s="186"/>
      <c r="AM182" s="187"/>
      <c r="AN182" s="188" t="s">
        <v>123</v>
      </c>
      <c r="AO182" s="183"/>
      <c r="AP182" s="184"/>
      <c r="AQ182" s="189" t="s">
        <v>124</v>
      </c>
      <c r="AR182" s="170"/>
      <c r="AS182" s="170"/>
      <c r="AT182" s="170" t="s">
        <v>76</v>
      </c>
      <c r="AU182" s="170"/>
      <c r="AV182" s="170"/>
      <c r="AW182" s="170"/>
      <c r="AX182" s="170"/>
      <c r="AY182" s="170" t="s">
        <v>79</v>
      </c>
      <c r="AZ182" s="170"/>
      <c r="BA182" s="170"/>
      <c r="BB182" s="170"/>
      <c r="BC182" s="171"/>
    </row>
    <row r="183" spans="2:55" ht="21" customHeight="1">
      <c r="B183" s="172" t="s">
        <v>81</v>
      </c>
      <c r="C183" s="173"/>
      <c r="D183" s="173"/>
      <c r="E183" s="173"/>
      <c r="F183" s="173"/>
      <c r="G183" s="173"/>
      <c r="H183" s="174"/>
      <c r="I183" s="175" t="s">
        <v>81</v>
      </c>
      <c r="J183" s="176"/>
      <c r="K183" s="176"/>
      <c r="L183" s="177"/>
      <c r="M183" s="178" t="s">
        <v>81</v>
      </c>
      <c r="N183" s="173"/>
      <c r="O183" s="174"/>
      <c r="P183" s="167" t="s">
        <v>81</v>
      </c>
      <c r="Q183" s="168"/>
      <c r="R183" s="168"/>
      <c r="S183" s="168" t="s">
        <v>125</v>
      </c>
      <c r="T183" s="168"/>
      <c r="U183" s="168"/>
      <c r="V183" s="168"/>
      <c r="W183" s="168"/>
      <c r="X183" s="168" t="s">
        <v>82</v>
      </c>
      <c r="Y183" s="168"/>
      <c r="Z183" s="168"/>
      <c r="AA183" s="168"/>
      <c r="AB183" s="179"/>
      <c r="AC183" s="180" t="s">
        <v>81</v>
      </c>
      <c r="AD183" s="173"/>
      <c r="AE183" s="173"/>
      <c r="AF183" s="173"/>
      <c r="AG183" s="173"/>
      <c r="AH183" s="173"/>
      <c r="AI183" s="174"/>
      <c r="AJ183" s="175" t="s">
        <v>81</v>
      </c>
      <c r="AK183" s="176"/>
      <c r="AL183" s="176"/>
      <c r="AM183" s="177"/>
      <c r="AN183" s="178" t="s">
        <v>81</v>
      </c>
      <c r="AO183" s="173"/>
      <c r="AP183" s="174"/>
      <c r="AQ183" s="167" t="s">
        <v>81</v>
      </c>
      <c r="AR183" s="168"/>
      <c r="AS183" s="168"/>
      <c r="AT183" s="168" t="s">
        <v>125</v>
      </c>
      <c r="AU183" s="168"/>
      <c r="AV183" s="168"/>
      <c r="AW183" s="168"/>
      <c r="AX183" s="168"/>
      <c r="AY183" s="168" t="s">
        <v>82</v>
      </c>
      <c r="AZ183" s="168"/>
      <c r="BA183" s="168"/>
      <c r="BB183" s="168"/>
      <c r="BC183" s="169"/>
    </row>
    <row r="184" spans="2:55" ht="21" customHeight="1">
      <c r="B184" s="120" t="s">
        <v>126</v>
      </c>
      <c r="C184" s="121"/>
      <c r="D184" s="121"/>
      <c r="E184" s="121"/>
      <c r="F184" s="121"/>
      <c r="G184" s="121"/>
      <c r="H184" s="122"/>
      <c r="I184" s="164">
        <v>5</v>
      </c>
      <c r="J184" s="165"/>
      <c r="K184" s="165"/>
      <c r="L184" s="166"/>
      <c r="M184" s="126">
        <v>7</v>
      </c>
      <c r="N184" s="127"/>
      <c r="O184" s="128"/>
      <c r="P184" s="113">
        <v>8</v>
      </c>
      <c r="Q184" s="114"/>
      <c r="R184" s="114"/>
      <c r="S184" s="115">
        <v>11.85</v>
      </c>
      <c r="T184" s="115"/>
      <c r="U184" s="115"/>
      <c r="V184" s="115"/>
      <c r="W184" s="115"/>
      <c r="X184" s="116">
        <v>9.3</v>
      </c>
      <c r="Y184" s="116"/>
      <c r="Z184" s="116"/>
      <c r="AA184" s="116"/>
      <c r="AB184" s="129"/>
      <c r="AC184" s="130" t="s">
        <v>127</v>
      </c>
      <c r="AD184" s="121"/>
      <c r="AE184" s="121"/>
      <c r="AF184" s="121"/>
      <c r="AG184" s="121"/>
      <c r="AH184" s="121"/>
      <c r="AI184" s="122"/>
      <c r="AJ184" s="164">
        <v>10</v>
      </c>
      <c r="AK184" s="165"/>
      <c r="AL184" s="165"/>
      <c r="AM184" s="166"/>
      <c r="AN184" s="126">
        <v>16</v>
      </c>
      <c r="AO184" s="127"/>
      <c r="AP184" s="128"/>
      <c r="AQ184" s="113">
        <v>13</v>
      </c>
      <c r="AR184" s="114"/>
      <c r="AS184" s="114"/>
      <c r="AT184" s="115">
        <v>133.2</v>
      </c>
      <c r="AU184" s="115"/>
      <c r="AV184" s="115"/>
      <c r="AW184" s="115"/>
      <c r="AX184" s="115"/>
      <c r="AY184" s="116">
        <v>105</v>
      </c>
      <c r="AZ184" s="116"/>
      <c r="BA184" s="116"/>
      <c r="BB184" s="116"/>
      <c r="BC184" s="117"/>
    </row>
    <row r="185" spans="2:55" ht="21" customHeight="1">
      <c r="B185" s="120" t="s">
        <v>128</v>
      </c>
      <c r="C185" s="121"/>
      <c r="D185" s="121"/>
      <c r="E185" s="121"/>
      <c r="F185" s="121"/>
      <c r="G185" s="121"/>
      <c r="H185" s="122"/>
      <c r="I185" s="143">
        <v>6</v>
      </c>
      <c r="J185" s="144"/>
      <c r="K185" s="144"/>
      <c r="L185" s="145"/>
      <c r="M185" s="126">
        <v>8</v>
      </c>
      <c r="N185" s="127"/>
      <c r="O185" s="128"/>
      <c r="P185" s="113">
        <v>8</v>
      </c>
      <c r="Q185" s="114"/>
      <c r="R185" s="114"/>
      <c r="S185" s="115">
        <v>21.59</v>
      </c>
      <c r="T185" s="115"/>
      <c r="U185" s="115"/>
      <c r="V185" s="115"/>
      <c r="W185" s="115"/>
      <c r="X185" s="116">
        <v>16.9</v>
      </c>
      <c r="Y185" s="116"/>
      <c r="Z185" s="116"/>
      <c r="AA185" s="116"/>
      <c r="AB185" s="129"/>
      <c r="AC185" s="130" t="s">
        <v>131</v>
      </c>
      <c r="AD185" s="121"/>
      <c r="AE185" s="121"/>
      <c r="AF185" s="121"/>
      <c r="AG185" s="121"/>
      <c r="AH185" s="121"/>
      <c r="AI185" s="122"/>
      <c r="AJ185" s="143">
        <v>13</v>
      </c>
      <c r="AK185" s="144"/>
      <c r="AL185" s="144"/>
      <c r="AM185" s="145"/>
      <c r="AN185" s="126">
        <v>21</v>
      </c>
      <c r="AO185" s="127"/>
      <c r="AP185" s="128"/>
      <c r="AQ185" s="113">
        <v>22</v>
      </c>
      <c r="AR185" s="114"/>
      <c r="AS185" s="114"/>
      <c r="AT185" s="115">
        <v>218.7</v>
      </c>
      <c r="AU185" s="115"/>
      <c r="AV185" s="115"/>
      <c r="AW185" s="115"/>
      <c r="AX185" s="115"/>
      <c r="AY185" s="116">
        <v>172</v>
      </c>
      <c r="AZ185" s="116"/>
      <c r="BA185" s="116"/>
      <c r="BB185" s="116"/>
      <c r="BC185" s="117"/>
    </row>
    <row r="186" spans="2:55" ht="21" customHeight="1">
      <c r="B186" s="120" t="s">
        <v>129</v>
      </c>
      <c r="C186" s="121"/>
      <c r="D186" s="121"/>
      <c r="E186" s="121"/>
      <c r="F186" s="121"/>
      <c r="G186" s="121"/>
      <c r="H186" s="122"/>
      <c r="I186" s="143">
        <v>6</v>
      </c>
      <c r="J186" s="144"/>
      <c r="K186" s="144"/>
      <c r="L186" s="145"/>
      <c r="M186" s="126">
        <v>8</v>
      </c>
      <c r="N186" s="127"/>
      <c r="O186" s="128"/>
      <c r="P186" s="113">
        <v>8</v>
      </c>
      <c r="Q186" s="114"/>
      <c r="R186" s="114"/>
      <c r="S186" s="115">
        <v>16.69</v>
      </c>
      <c r="T186" s="115"/>
      <c r="U186" s="115"/>
      <c r="V186" s="115"/>
      <c r="W186" s="115"/>
      <c r="X186" s="116">
        <v>13.1</v>
      </c>
      <c r="Y186" s="116"/>
      <c r="Z186" s="116"/>
      <c r="AA186" s="116"/>
      <c r="AB186" s="129"/>
      <c r="AC186" s="130" t="s">
        <v>134</v>
      </c>
      <c r="AD186" s="121"/>
      <c r="AE186" s="121"/>
      <c r="AF186" s="121"/>
      <c r="AG186" s="121"/>
      <c r="AH186" s="121"/>
      <c r="AI186" s="122"/>
      <c r="AJ186" s="143">
        <v>18</v>
      </c>
      <c r="AK186" s="144"/>
      <c r="AL186" s="144"/>
      <c r="AM186" s="145"/>
      <c r="AN186" s="126">
        <v>28</v>
      </c>
      <c r="AO186" s="127"/>
      <c r="AP186" s="128"/>
      <c r="AQ186" s="113">
        <v>22</v>
      </c>
      <c r="AR186" s="114"/>
      <c r="AS186" s="114"/>
      <c r="AT186" s="115">
        <v>295.4</v>
      </c>
      <c r="AU186" s="115"/>
      <c r="AV186" s="115"/>
      <c r="AW186" s="115"/>
      <c r="AX186" s="115"/>
      <c r="AY186" s="116">
        <v>232</v>
      </c>
      <c r="AZ186" s="116"/>
      <c r="BA186" s="116"/>
      <c r="BB186" s="116"/>
      <c r="BC186" s="117"/>
    </row>
    <row r="187" spans="2:55" ht="21" customHeight="1">
      <c r="B187" s="120" t="s">
        <v>130</v>
      </c>
      <c r="C187" s="121"/>
      <c r="D187" s="121"/>
      <c r="E187" s="121"/>
      <c r="F187" s="121"/>
      <c r="G187" s="121"/>
      <c r="H187" s="122"/>
      <c r="I187" s="143">
        <v>6.5</v>
      </c>
      <c r="J187" s="144"/>
      <c r="K187" s="144"/>
      <c r="L187" s="145"/>
      <c r="M187" s="126">
        <v>9</v>
      </c>
      <c r="N187" s="127"/>
      <c r="O187" s="128"/>
      <c r="P187" s="113">
        <v>8</v>
      </c>
      <c r="Q187" s="114"/>
      <c r="R187" s="114"/>
      <c r="S187" s="115">
        <v>30</v>
      </c>
      <c r="T187" s="115"/>
      <c r="U187" s="115"/>
      <c r="V187" s="115"/>
      <c r="W187" s="115"/>
      <c r="X187" s="116">
        <v>23.6</v>
      </c>
      <c r="Y187" s="116"/>
      <c r="Z187" s="116"/>
      <c r="AA187" s="116"/>
      <c r="AB187" s="129"/>
      <c r="AC187" s="130" t="s">
        <v>136</v>
      </c>
      <c r="AD187" s="121"/>
      <c r="AE187" s="121"/>
      <c r="AF187" s="121"/>
      <c r="AG187" s="121"/>
      <c r="AH187" s="121"/>
      <c r="AI187" s="122"/>
      <c r="AJ187" s="143">
        <v>20</v>
      </c>
      <c r="AK187" s="144"/>
      <c r="AL187" s="144"/>
      <c r="AM187" s="145"/>
      <c r="AN187" s="126">
        <v>35</v>
      </c>
      <c r="AO187" s="127"/>
      <c r="AP187" s="128"/>
      <c r="AQ187" s="113">
        <v>22</v>
      </c>
      <c r="AR187" s="114"/>
      <c r="AS187" s="114"/>
      <c r="AT187" s="115">
        <v>360.7</v>
      </c>
      <c r="AU187" s="115"/>
      <c r="AV187" s="115"/>
      <c r="AW187" s="115"/>
      <c r="AX187" s="115"/>
      <c r="AY187" s="116">
        <v>283</v>
      </c>
      <c r="AZ187" s="116"/>
      <c r="BA187" s="116"/>
      <c r="BB187" s="116"/>
      <c r="BC187" s="117"/>
    </row>
    <row r="188" spans="2:55" ht="21" customHeight="1">
      <c r="B188" s="120" t="s">
        <v>132</v>
      </c>
      <c r="C188" s="121"/>
      <c r="D188" s="121"/>
      <c r="E188" s="121"/>
      <c r="F188" s="121"/>
      <c r="G188" s="121"/>
      <c r="H188" s="122"/>
      <c r="I188" s="143">
        <v>5</v>
      </c>
      <c r="J188" s="144"/>
      <c r="K188" s="144"/>
      <c r="L188" s="145"/>
      <c r="M188" s="126">
        <v>7</v>
      </c>
      <c r="N188" s="127"/>
      <c r="O188" s="128"/>
      <c r="P188" s="113">
        <v>8</v>
      </c>
      <c r="Q188" s="114"/>
      <c r="R188" s="114"/>
      <c r="S188" s="115">
        <v>17.85</v>
      </c>
      <c r="T188" s="115"/>
      <c r="U188" s="115"/>
      <c r="V188" s="115"/>
      <c r="W188" s="115"/>
      <c r="X188" s="116">
        <v>14</v>
      </c>
      <c r="Y188" s="116"/>
      <c r="Z188" s="116"/>
      <c r="AA188" s="116"/>
      <c r="AB188" s="129"/>
      <c r="AC188" s="130" t="s">
        <v>138</v>
      </c>
      <c r="AD188" s="121"/>
      <c r="AE188" s="121"/>
      <c r="AF188" s="121"/>
      <c r="AG188" s="121"/>
      <c r="AH188" s="121"/>
      <c r="AI188" s="122"/>
      <c r="AJ188" s="143">
        <v>30</v>
      </c>
      <c r="AK188" s="144"/>
      <c r="AL188" s="144"/>
      <c r="AM188" s="145"/>
      <c r="AN188" s="126">
        <v>50</v>
      </c>
      <c r="AO188" s="127"/>
      <c r="AP188" s="128"/>
      <c r="AQ188" s="113">
        <v>22</v>
      </c>
      <c r="AR188" s="114"/>
      <c r="AS188" s="114"/>
      <c r="AT188" s="115">
        <v>528.6</v>
      </c>
      <c r="AU188" s="115"/>
      <c r="AV188" s="115"/>
      <c r="AW188" s="115"/>
      <c r="AX188" s="115"/>
      <c r="AY188" s="116">
        <v>415</v>
      </c>
      <c r="AZ188" s="116"/>
      <c r="BA188" s="116"/>
      <c r="BB188" s="116"/>
      <c r="BC188" s="117"/>
    </row>
    <row r="189" spans="2:55" ht="21" customHeight="1">
      <c r="B189" s="120" t="s">
        <v>133</v>
      </c>
      <c r="C189" s="121"/>
      <c r="D189" s="121"/>
      <c r="E189" s="121"/>
      <c r="F189" s="121"/>
      <c r="G189" s="121"/>
      <c r="H189" s="122"/>
      <c r="I189" s="143">
        <v>6</v>
      </c>
      <c r="J189" s="144"/>
      <c r="K189" s="144"/>
      <c r="L189" s="145"/>
      <c r="M189" s="126">
        <v>9</v>
      </c>
      <c r="N189" s="127"/>
      <c r="O189" s="128"/>
      <c r="P189" s="113">
        <v>8</v>
      </c>
      <c r="Q189" s="114"/>
      <c r="R189" s="114"/>
      <c r="S189" s="115">
        <v>26.35</v>
      </c>
      <c r="T189" s="115"/>
      <c r="U189" s="115"/>
      <c r="V189" s="115"/>
      <c r="W189" s="115"/>
      <c r="X189" s="116">
        <v>20.7</v>
      </c>
      <c r="Y189" s="116"/>
      <c r="Z189" s="116"/>
      <c r="AA189" s="116"/>
      <c r="AB189" s="129"/>
      <c r="AC189" s="130" t="s">
        <v>140</v>
      </c>
      <c r="AD189" s="121"/>
      <c r="AE189" s="121"/>
      <c r="AF189" s="121"/>
      <c r="AG189" s="121"/>
      <c r="AH189" s="121"/>
      <c r="AI189" s="122"/>
      <c r="AJ189" s="143">
        <v>45</v>
      </c>
      <c r="AK189" s="144"/>
      <c r="AL189" s="144"/>
      <c r="AM189" s="145"/>
      <c r="AN189" s="126">
        <v>70</v>
      </c>
      <c r="AO189" s="127"/>
      <c r="AP189" s="128"/>
      <c r="AQ189" s="113">
        <v>22</v>
      </c>
      <c r="AR189" s="114"/>
      <c r="AS189" s="114"/>
      <c r="AT189" s="115">
        <v>770.1</v>
      </c>
      <c r="AU189" s="115"/>
      <c r="AV189" s="115"/>
      <c r="AW189" s="115"/>
      <c r="AX189" s="115"/>
      <c r="AY189" s="116">
        <v>605</v>
      </c>
      <c r="AZ189" s="116"/>
      <c r="BA189" s="116"/>
      <c r="BB189" s="116"/>
      <c r="BC189" s="117"/>
    </row>
    <row r="190" spans="2:55" ht="21" customHeight="1">
      <c r="B190" s="120" t="s">
        <v>135</v>
      </c>
      <c r="C190" s="121"/>
      <c r="D190" s="121"/>
      <c r="E190" s="121"/>
      <c r="F190" s="121"/>
      <c r="G190" s="121"/>
      <c r="H190" s="122"/>
      <c r="I190" s="143">
        <v>7</v>
      </c>
      <c r="J190" s="144"/>
      <c r="K190" s="144"/>
      <c r="L190" s="145"/>
      <c r="M190" s="126">
        <v>10</v>
      </c>
      <c r="N190" s="127"/>
      <c r="O190" s="128"/>
      <c r="P190" s="113">
        <v>8</v>
      </c>
      <c r="Q190" s="114"/>
      <c r="R190" s="114"/>
      <c r="S190" s="115">
        <v>39.65</v>
      </c>
      <c r="T190" s="115"/>
      <c r="U190" s="115"/>
      <c r="V190" s="115"/>
      <c r="W190" s="115"/>
      <c r="X190" s="116">
        <v>31.1</v>
      </c>
      <c r="Y190" s="116"/>
      <c r="Z190" s="116"/>
      <c r="AA190" s="116"/>
      <c r="AB190" s="129"/>
      <c r="AC190" s="130" t="s">
        <v>142</v>
      </c>
      <c r="AD190" s="121"/>
      <c r="AE190" s="121"/>
      <c r="AF190" s="121"/>
      <c r="AG190" s="121"/>
      <c r="AH190" s="121"/>
      <c r="AI190" s="122"/>
      <c r="AJ190" s="143">
        <v>8</v>
      </c>
      <c r="AK190" s="144"/>
      <c r="AL190" s="144"/>
      <c r="AM190" s="145"/>
      <c r="AN190" s="126">
        <v>12</v>
      </c>
      <c r="AO190" s="127"/>
      <c r="AP190" s="128"/>
      <c r="AQ190" s="113">
        <v>13</v>
      </c>
      <c r="AR190" s="114"/>
      <c r="AS190" s="114"/>
      <c r="AT190" s="115">
        <v>82.97</v>
      </c>
      <c r="AU190" s="115"/>
      <c r="AV190" s="115"/>
      <c r="AW190" s="115"/>
      <c r="AX190" s="115"/>
      <c r="AY190" s="116">
        <v>65.1</v>
      </c>
      <c r="AZ190" s="116"/>
      <c r="BA190" s="116"/>
      <c r="BB190" s="116"/>
      <c r="BC190" s="117"/>
    </row>
    <row r="191" spans="2:55" ht="21" customHeight="1">
      <c r="B191" s="120" t="s">
        <v>137</v>
      </c>
      <c r="C191" s="121"/>
      <c r="D191" s="121"/>
      <c r="E191" s="121"/>
      <c r="F191" s="121"/>
      <c r="G191" s="121"/>
      <c r="H191" s="122"/>
      <c r="I191" s="143">
        <v>5</v>
      </c>
      <c r="J191" s="144"/>
      <c r="K191" s="144"/>
      <c r="L191" s="145"/>
      <c r="M191" s="126">
        <v>8</v>
      </c>
      <c r="N191" s="127"/>
      <c r="O191" s="128"/>
      <c r="P191" s="113">
        <v>8</v>
      </c>
      <c r="Q191" s="114"/>
      <c r="R191" s="114"/>
      <c r="S191" s="115">
        <v>22.9</v>
      </c>
      <c r="T191" s="115"/>
      <c r="U191" s="115"/>
      <c r="V191" s="115"/>
      <c r="W191" s="115"/>
      <c r="X191" s="116">
        <v>18</v>
      </c>
      <c r="Y191" s="116"/>
      <c r="Z191" s="116"/>
      <c r="AA191" s="116"/>
      <c r="AB191" s="129"/>
      <c r="AC191" s="130" t="s">
        <v>144</v>
      </c>
      <c r="AD191" s="121"/>
      <c r="AE191" s="121"/>
      <c r="AF191" s="121"/>
      <c r="AG191" s="121"/>
      <c r="AH191" s="121"/>
      <c r="AI191" s="122"/>
      <c r="AJ191" s="143">
        <v>9</v>
      </c>
      <c r="AK191" s="144"/>
      <c r="AL191" s="144"/>
      <c r="AM191" s="145"/>
      <c r="AN191" s="126">
        <v>14</v>
      </c>
      <c r="AO191" s="127"/>
      <c r="AP191" s="128"/>
      <c r="AQ191" s="113">
        <v>13</v>
      </c>
      <c r="AR191" s="114"/>
      <c r="AS191" s="114"/>
      <c r="AT191" s="115">
        <v>95.43</v>
      </c>
      <c r="AU191" s="115"/>
      <c r="AV191" s="115"/>
      <c r="AW191" s="115"/>
      <c r="AX191" s="115"/>
      <c r="AY191" s="116">
        <v>74.9</v>
      </c>
      <c r="AZ191" s="116"/>
      <c r="BA191" s="116"/>
      <c r="BB191" s="116"/>
      <c r="BC191" s="117"/>
    </row>
    <row r="192" spans="2:55" ht="21" customHeight="1">
      <c r="B192" s="120" t="s">
        <v>139</v>
      </c>
      <c r="C192" s="121"/>
      <c r="D192" s="121"/>
      <c r="E192" s="121"/>
      <c r="F192" s="121"/>
      <c r="G192" s="121"/>
      <c r="H192" s="122"/>
      <c r="I192" s="143">
        <v>7.5</v>
      </c>
      <c r="J192" s="144"/>
      <c r="K192" s="144"/>
      <c r="L192" s="145"/>
      <c r="M192" s="126">
        <v>11</v>
      </c>
      <c r="N192" s="127"/>
      <c r="O192" s="128"/>
      <c r="P192" s="113">
        <v>13</v>
      </c>
      <c r="Q192" s="114"/>
      <c r="R192" s="114"/>
      <c r="S192" s="142">
        <v>51.43</v>
      </c>
      <c r="T192" s="142"/>
      <c r="U192" s="142"/>
      <c r="V192" s="142"/>
      <c r="W192" s="142"/>
      <c r="X192" s="116">
        <v>40.4</v>
      </c>
      <c r="Y192" s="116"/>
      <c r="Z192" s="116"/>
      <c r="AA192" s="116"/>
      <c r="AB192" s="129"/>
      <c r="AC192" s="130" t="s">
        <v>146</v>
      </c>
      <c r="AD192" s="121"/>
      <c r="AE192" s="121"/>
      <c r="AF192" s="121"/>
      <c r="AG192" s="121"/>
      <c r="AH192" s="121"/>
      <c r="AI192" s="122"/>
      <c r="AJ192" s="143">
        <v>11</v>
      </c>
      <c r="AK192" s="144"/>
      <c r="AL192" s="144"/>
      <c r="AM192" s="145"/>
      <c r="AN192" s="126">
        <v>18</v>
      </c>
      <c r="AO192" s="127"/>
      <c r="AP192" s="128"/>
      <c r="AQ192" s="113">
        <v>13</v>
      </c>
      <c r="AR192" s="114"/>
      <c r="AS192" s="114"/>
      <c r="AT192" s="115">
        <v>153.9</v>
      </c>
      <c r="AU192" s="115"/>
      <c r="AV192" s="115"/>
      <c r="AW192" s="115"/>
      <c r="AX192" s="115"/>
      <c r="AY192" s="116">
        <v>121</v>
      </c>
      <c r="AZ192" s="116"/>
      <c r="BA192" s="116"/>
      <c r="BB192" s="116"/>
      <c r="BC192" s="117"/>
    </row>
    <row r="193" spans="2:55" ht="21" customHeight="1">
      <c r="B193" s="120" t="s">
        <v>141</v>
      </c>
      <c r="C193" s="121"/>
      <c r="D193" s="121"/>
      <c r="E193" s="121"/>
      <c r="F193" s="121"/>
      <c r="G193" s="121"/>
      <c r="H193" s="122"/>
      <c r="I193" s="143">
        <v>4.5</v>
      </c>
      <c r="J193" s="144"/>
      <c r="K193" s="144"/>
      <c r="L193" s="145"/>
      <c r="M193" s="126">
        <v>7</v>
      </c>
      <c r="N193" s="127"/>
      <c r="O193" s="128"/>
      <c r="P193" s="113">
        <v>8</v>
      </c>
      <c r="Q193" s="114"/>
      <c r="R193" s="114"/>
      <c r="S193" s="115">
        <v>22.69</v>
      </c>
      <c r="T193" s="115"/>
      <c r="U193" s="115"/>
      <c r="V193" s="115"/>
      <c r="W193" s="115"/>
      <c r="X193" s="116">
        <v>17.8</v>
      </c>
      <c r="Y193" s="116"/>
      <c r="Z193" s="116"/>
      <c r="AA193" s="116"/>
      <c r="AB193" s="129"/>
      <c r="AC193" s="130" t="s">
        <v>148</v>
      </c>
      <c r="AD193" s="121"/>
      <c r="AE193" s="121"/>
      <c r="AF193" s="121"/>
      <c r="AG193" s="121"/>
      <c r="AH193" s="121"/>
      <c r="AI193" s="122"/>
      <c r="AJ193" s="143">
        <v>9</v>
      </c>
      <c r="AK193" s="144"/>
      <c r="AL193" s="144"/>
      <c r="AM193" s="145"/>
      <c r="AN193" s="126">
        <v>14</v>
      </c>
      <c r="AO193" s="127"/>
      <c r="AP193" s="128"/>
      <c r="AQ193" s="113">
        <v>13</v>
      </c>
      <c r="AR193" s="114"/>
      <c r="AS193" s="114"/>
      <c r="AT193" s="115">
        <v>99.29</v>
      </c>
      <c r="AU193" s="115"/>
      <c r="AV193" s="115"/>
      <c r="AW193" s="115"/>
      <c r="AX193" s="115"/>
      <c r="AY193" s="116">
        <v>77.9</v>
      </c>
      <c r="AZ193" s="116"/>
      <c r="BA193" s="116"/>
      <c r="BB193" s="116"/>
      <c r="BC193" s="117"/>
    </row>
    <row r="194" spans="2:55" ht="21" customHeight="1">
      <c r="B194" s="120" t="s">
        <v>143</v>
      </c>
      <c r="C194" s="121"/>
      <c r="D194" s="121"/>
      <c r="E194" s="121"/>
      <c r="F194" s="121"/>
      <c r="G194" s="121"/>
      <c r="H194" s="122"/>
      <c r="I194" s="143">
        <v>5.5</v>
      </c>
      <c r="J194" s="144"/>
      <c r="K194" s="144"/>
      <c r="L194" s="145"/>
      <c r="M194" s="126">
        <v>8</v>
      </c>
      <c r="N194" s="127"/>
      <c r="O194" s="128"/>
      <c r="P194" s="113">
        <v>8</v>
      </c>
      <c r="Q194" s="114"/>
      <c r="R194" s="114"/>
      <c r="S194" s="115">
        <v>26.67</v>
      </c>
      <c r="T194" s="115"/>
      <c r="U194" s="115"/>
      <c r="V194" s="115"/>
      <c r="W194" s="115"/>
      <c r="X194" s="116">
        <v>20.9</v>
      </c>
      <c r="Y194" s="116"/>
      <c r="Z194" s="116"/>
      <c r="AA194" s="116"/>
      <c r="AB194" s="129"/>
      <c r="AC194" s="130" t="s">
        <v>149</v>
      </c>
      <c r="AD194" s="121"/>
      <c r="AE194" s="121"/>
      <c r="AF194" s="121"/>
      <c r="AG194" s="121"/>
      <c r="AH194" s="121"/>
      <c r="AI194" s="122"/>
      <c r="AJ194" s="143">
        <v>10</v>
      </c>
      <c r="AK194" s="144"/>
      <c r="AL194" s="144"/>
      <c r="AM194" s="145"/>
      <c r="AN194" s="126">
        <v>16</v>
      </c>
      <c r="AO194" s="127"/>
      <c r="AP194" s="128"/>
      <c r="AQ194" s="113">
        <v>13</v>
      </c>
      <c r="AR194" s="114"/>
      <c r="AS194" s="114"/>
      <c r="AT194" s="142">
        <v>112.3</v>
      </c>
      <c r="AU194" s="142"/>
      <c r="AV194" s="142"/>
      <c r="AW194" s="142"/>
      <c r="AX194" s="142"/>
      <c r="AY194" s="116">
        <v>88.2</v>
      </c>
      <c r="AZ194" s="116"/>
      <c r="BA194" s="116"/>
      <c r="BB194" s="116"/>
      <c r="BC194" s="117"/>
    </row>
    <row r="195" spans="2:55" ht="21" customHeight="1">
      <c r="B195" s="120" t="s">
        <v>145</v>
      </c>
      <c r="C195" s="121"/>
      <c r="D195" s="121"/>
      <c r="E195" s="121"/>
      <c r="F195" s="121"/>
      <c r="G195" s="121"/>
      <c r="H195" s="122"/>
      <c r="I195" s="143">
        <v>6</v>
      </c>
      <c r="J195" s="144"/>
      <c r="K195" s="144"/>
      <c r="L195" s="145"/>
      <c r="M195" s="126">
        <v>9</v>
      </c>
      <c r="N195" s="127"/>
      <c r="O195" s="128"/>
      <c r="P195" s="113">
        <v>8</v>
      </c>
      <c r="Q195" s="114"/>
      <c r="R195" s="114"/>
      <c r="S195" s="115">
        <v>38.11</v>
      </c>
      <c r="T195" s="115"/>
      <c r="U195" s="115"/>
      <c r="V195" s="115"/>
      <c r="W195" s="115"/>
      <c r="X195" s="116">
        <v>29.9</v>
      </c>
      <c r="Y195" s="116"/>
      <c r="Z195" s="116"/>
      <c r="AA195" s="116"/>
      <c r="AB195" s="129"/>
      <c r="AC195" s="130" t="s">
        <v>152</v>
      </c>
      <c r="AD195" s="121"/>
      <c r="AE195" s="121"/>
      <c r="AF195" s="121"/>
      <c r="AG195" s="121"/>
      <c r="AH195" s="121"/>
      <c r="AI195" s="122"/>
      <c r="AJ195" s="143">
        <v>11</v>
      </c>
      <c r="AK195" s="144"/>
      <c r="AL195" s="144"/>
      <c r="AM195" s="145"/>
      <c r="AN195" s="126">
        <v>15</v>
      </c>
      <c r="AO195" s="127"/>
      <c r="AP195" s="128"/>
      <c r="AQ195" s="113">
        <v>13</v>
      </c>
      <c r="AR195" s="114"/>
      <c r="AS195" s="114"/>
      <c r="AT195" s="115">
        <v>141.2</v>
      </c>
      <c r="AU195" s="115"/>
      <c r="AV195" s="115"/>
      <c r="AW195" s="115"/>
      <c r="AX195" s="115"/>
      <c r="AY195" s="116">
        <v>111</v>
      </c>
      <c r="AZ195" s="116"/>
      <c r="BA195" s="116"/>
      <c r="BB195" s="116"/>
      <c r="BC195" s="117"/>
    </row>
    <row r="196" spans="2:55" ht="21" customHeight="1">
      <c r="B196" s="120" t="s">
        <v>147</v>
      </c>
      <c r="C196" s="121"/>
      <c r="D196" s="121"/>
      <c r="E196" s="121"/>
      <c r="F196" s="121"/>
      <c r="G196" s="121"/>
      <c r="H196" s="122"/>
      <c r="I196" s="143">
        <v>8</v>
      </c>
      <c r="J196" s="144"/>
      <c r="K196" s="144"/>
      <c r="L196" s="145"/>
      <c r="M196" s="126">
        <v>12</v>
      </c>
      <c r="N196" s="127"/>
      <c r="O196" s="128"/>
      <c r="P196" s="113">
        <v>13</v>
      </c>
      <c r="Q196" s="114"/>
      <c r="R196" s="114"/>
      <c r="S196" s="115">
        <v>63.53</v>
      </c>
      <c r="T196" s="115"/>
      <c r="U196" s="115"/>
      <c r="V196" s="115"/>
      <c r="W196" s="115"/>
      <c r="X196" s="116">
        <v>49.9</v>
      </c>
      <c r="Y196" s="116"/>
      <c r="Z196" s="116"/>
      <c r="AA196" s="116"/>
      <c r="AB196" s="129"/>
      <c r="AC196" s="130" t="s">
        <v>154</v>
      </c>
      <c r="AD196" s="121"/>
      <c r="AE196" s="121"/>
      <c r="AF196" s="121"/>
      <c r="AG196" s="121"/>
      <c r="AH196" s="121"/>
      <c r="AI196" s="122"/>
      <c r="AJ196" s="143">
        <v>11</v>
      </c>
      <c r="AK196" s="144"/>
      <c r="AL196" s="144"/>
      <c r="AM196" s="145"/>
      <c r="AN196" s="126">
        <v>18</v>
      </c>
      <c r="AO196" s="127"/>
      <c r="AP196" s="128"/>
      <c r="AQ196" s="113">
        <v>13</v>
      </c>
      <c r="AR196" s="114"/>
      <c r="AS196" s="114"/>
      <c r="AT196" s="115">
        <v>159.2</v>
      </c>
      <c r="AU196" s="115"/>
      <c r="AV196" s="115"/>
      <c r="AW196" s="115"/>
      <c r="AX196" s="115"/>
      <c r="AY196" s="116">
        <v>125</v>
      </c>
      <c r="AZ196" s="116"/>
      <c r="BA196" s="116"/>
      <c r="BB196" s="116"/>
      <c r="BC196" s="117"/>
    </row>
    <row r="197" spans="2:55" ht="21" customHeight="1">
      <c r="B197" s="147" t="s">
        <v>150</v>
      </c>
      <c r="C197" s="148"/>
      <c r="D197" s="148"/>
      <c r="E197" s="148"/>
      <c r="F197" s="148"/>
      <c r="G197" s="148"/>
      <c r="H197" s="149"/>
      <c r="I197" s="150">
        <v>5</v>
      </c>
      <c r="J197" s="151"/>
      <c r="K197" s="151"/>
      <c r="L197" s="152"/>
      <c r="M197" s="153">
        <v>8</v>
      </c>
      <c r="N197" s="154"/>
      <c r="O197" s="155"/>
      <c r="P197" s="156">
        <v>8</v>
      </c>
      <c r="Q197" s="157"/>
      <c r="R197" s="158"/>
      <c r="S197" s="159">
        <v>31.99</v>
      </c>
      <c r="T197" s="160"/>
      <c r="U197" s="160"/>
      <c r="V197" s="160"/>
      <c r="W197" s="161"/>
      <c r="X197" s="129">
        <v>25.1</v>
      </c>
      <c r="Y197" s="162"/>
      <c r="Z197" s="162"/>
      <c r="AA197" s="162"/>
      <c r="AB197" s="163"/>
      <c r="AC197" s="130" t="s">
        <v>155</v>
      </c>
      <c r="AD197" s="121"/>
      <c r="AE197" s="121"/>
      <c r="AF197" s="121"/>
      <c r="AG197" s="121"/>
      <c r="AH197" s="121"/>
      <c r="AI197" s="122"/>
      <c r="AJ197" s="143">
        <v>10</v>
      </c>
      <c r="AK197" s="144"/>
      <c r="AL197" s="144"/>
      <c r="AM197" s="145"/>
      <c r="AN197" s="126">
        <v>15</v>
      </c>
      <c r="AO197" s="127"/>
      <c r="AP197" s="128"/>
      <c r="AQ197" s="113">
        <v>13</v>
      </c>
      <c r="AR197" s="114"/>
      <c r="AS197" s="114"/>
      <c r="AT197" s="115">
        <v>117.8</v>
      </c>
      <c r="AU197" s="115"/>
      <c r="AV197" s="115"/>
      <c r="AW197" s="115"/>
      <c r="AX197" s="115"/>
      <c r="AY197" s="116">
        <v>92.5</v>
      </c>
      <c r="AZ197" s="116"/>
      <c r="BA197" s="116"/>
      <c r="BB197" s="116"/>
      <c r="BC197" s="117"/>
    </row>
    <row r="198" spans="2:55" ht="21" customHeight="1">
      <c r="B198" s="147" t="s">
        <v>151</v>
      </c>
      <c r="C198" s="148"/>
      <c r="D198" s="148"/>
      <c r="E198" s="148"/>
      <c r="F198" s="148"/>
      <c r="G198" s="148"/>
      <c r="H198" s="149"/>
      <c r="I198" s="150">
        <v>6</v>
      </c>
      <c r="J198" s="151"/>
      <c r="K198" s="151"/>
      <c r="L198" s="152"/>
      <c r="M198" s="153">
        <v>9</v>
      </c>
      <c r="N198" s="154"/>
      <c r="O198" s="155"/>
      <c r="P198" s="156">
        <v>8</v>
      </c>
      <c r="Q198" s="157"/>
      <c r="R198" s="158"/>
      <c r="S198" s="159">
        <v>36.97</v>
      </c>
      <c r="T198" s="160"/>
      <c r="U198" s="160"/>
      <c r="V198" s="160"/>
      <c r="W198" s="161"/>
      <c r="X198" s="129">
        <v>29</v>
      </c>
      <c r="Y198" s="162"/>
      <c r="Z198" s="162"/>
      <c r="AA198" s="162"/>
      <c r="AB198" s="163"/>
      <c r="AC198" s="130" t="s">
        <v>156</v>
      </c>
      <c r="AD198" s="121"/>
      <c r="AE198" s="121"/>
      <c r="AF198" s="121"/>
      <c r="AG198" s="121"/>
      <c r="AH198" s="121"/>
      <c r="AI198" s="122"/>
      <c r="AJ198" s="143">
        <v>11</v>
      </c>
      <c r="AK198" s="144"/>
      <c r="AL198" s="144"/>
      <c r="AM198" s="145"/>
      <c r="AN198" s="126">
        <v>17</v>
      </c>
      <c r="AO198" s="127"/>
      <c r="AP198" s="128"/>
      <c r="AQ198" s="113">
        <v>13</v>
      </c>
      <c r="AR198" s="114"/>
      <c r="AS198" s="114"/>
      <c r="AT198" s="115">
        <v>131.7</v>
      </c>
      <c r="AU198" s="115"/>
      <c r="AV198" s="115"/>
      <c r="AW198" s="115"/>
      <c r="AX198" s="115"/>
      <c r="AY198" s="116">
        <v>103</v>
      </c>
      <c r="AZ198" s="116"/>
      <c r="BA198" s="116"/>
      <c r="BB198" s="116"/>
      <c r="BC198" s="117"/>
    </row>
    <row r="199" spans="2:55" ht="21" customHeight="1">
      <c r="B199" s="147" t="s">
        <v>153</v>
      </c>
      <c r="C199" s="148"/>
      <c r="D199" s="148"/>
      <c r="E199" s="148"/>
      <c r="F199" s="148"/>
      <c r="G199" s="148"/>
      <c r="H199" s="149"/>
      <c r="I199" s="150">
        <v>7</v>
      </c>
      <c r="J199" s="151"/>
      <c r="K199" s="151"/>
      <c r="L199" s="152"/>
      <c r="M199" s="153">
        <v>11</v>
      </c>
      <c r="N199" s="154"/>
      <c r="O199" s="155"/>
      <c r="P199" s="156">
        <v>13</v>
      </c>
      <c r="Q199" s="157"/>
      <c r="R199" s="158"/>
      <c r="S199" s="159">
        <v>55.49</v>
      </c>
      <c r="T199" s="160"/>
      <c r="U199" s="160"/>
      <c r="V199" s="160"/>
      <c r="W199" s="161"/>
      <c r="X199" s="129">
        <v>43.6</v>
      </c>
      <c r="Y199" s="162"/>
      <c r="Z199" s="162"/>
      <c r="AA199" s="162"/>
      <c r="AB199" s="163"/>
      <c r="AC199" s="130" t="s">
        <v>159</v>
      </c>
      <c r="AD199" s="121"/>
      <c r="AE199" s="121"/>
      <c r="AF199" s="121"/>
      <c r="AG199" s="121"/>
      <c r="AH199" s="121"/>
      <c r="AI199" s="122"/>
      <c r="AJ199" s="143">
        <v>12</v>
      </c>
      <c r="AK199" s="144"/>
      <c r="AL199" s="144"/>
      <c r="AM199" s="145"/>
      <c r="AN199" s="126">
        <v>17</v>
      </c>
      <c r="AO199" s="127"/>
      <c r="AP199" s="128"/>
      <c r="AQ199" s="113">
        <v>13</v>
      </c>
      <c r="AR199" s="114"/>
      <c r="AS199" s="114"/>
      <c r="AT199" s="115">
        <v>169.2</v>
      </c>
      <c r="AU199" s="115"/>
      <c r="AV199" s="115"/>
      <c r="AW199" s="115"/>
      <c r="AX199" s="115"/>
      <c r="AY199" s="116">
        <v>133</v>
      </c>
      <c r="AZ199" s="116"/>
      <c r="BA199" s="116"/>
      <c r="BB199" s="116"/>
      <c r="BC199" s="117"/>
    </row>
    <row r="200" spans="2:55" ht="21" customHeight="1">
      <c r="B200" s="146" t="s">
        <v>470</v>
      </c>
      <c r="C200" s="132"/>
      <c r="D200" s="132"/>
      <c r="E200" s="132"/>
      <c r="F200" s="132"/>
      <c r="G200" s="132"/>
      <c r="H200" s="133"/>
      <c r="I200" s="143">
        <v>9</v>
      </c>
      <c r="J200" s="144"/>
      <c r="K200" s="144"/>
      <c r="L200" s="145"/>
      <c r="M200" s="126">
        <v>14</v>
      </c>
      <c r="N200" s="127"/>
      <c r="O200" s="128"/>
      <c r="P200" s="113">
        <v>13</v>
      </c>
      <c r="Q200" s="114"/>
      <c r="R200" s="114"/>
      <c r="S200" s="115">
        <v>91.43</v>
      </c>
      <c r="T200" s="115"/>
      <c r="U200" s="115"/>
      <c r="V200" s="115"/>
      <c r="W200" s="115"/>
      <c r="X200" s="116">
        <v>71.8</v>
      </c>
      <c r="Y200" s="116"/>
      <c r="Z200" s="116"/>
      <c r="AA200" s="116"/>
      <c r="AB200" s="129"/>
      <c r="AC200" s="130" t="s">
        <v>161</v>
      </c>
      <c r="AD200" s="121"/>
      <c r="AE200" s="121"/>
      <c r="AF200" s="121"/>
      <c r="AG200" s="121"/>
      <c r="AH200" s="121"/>
      <c r="AI200" s="122"/>
      <c r="AJ200" s="143">
        <v>12</v>
      </c>
      <c r="AK200" s="144"/>
      <c r="AL200" s="144"/>
      <c r="AM200" s="145"/>
      <c r="AN200" s="126">
        <v>20</v>
      </c>
      <c r="AO200" s="127"/>
      <c r="AP200" s="128"/>
      <c r="AQ200" s="113">
        <v>13</v>
      </c>
      <c r="AR200" s="114"/>
      <c r="AS200" s="114"/>
      <c r="AT200" s="115">
        <v>187.2</v>
      </c>
      <c r="AU200" s="115"/>
      <c r="AV200" s="115"/>
      <c r="AW200" s="115"/>
      <c r="AX200" s="115"/>
      <c r="AY200" s="116">
        <v>147</v>
      </c>
      <c r="AZ200" s="116"/>
      <c r="BA200" s="116"/>
      <c r="BB200" s="116"/>
      <c r="BC200" s="117"/>
    </row>
    <row r="201" spans="2:55" ht="21" customHeight="1">
      <c r="B201" s="120" t="s">
        <v>157</v>
      </c>
      <c r="C201" s="121"/>
      <c r="D201" s="121"/>
      <c r="E201" s="121"/>
      <c r="F201" s="121"/>
      <c r="G201" s="121"/>
      <c r="H201" s="122"/>
      <c r="I201" s="143">
        <v>5.5</v>
      </c>
      <c r="J201" s="144"/>
      <c r="K201" s="144"/>
      <c r="L201" s="145"/>
      <c r="M201" s="126">
        <v>8</v>
      </c>
      <c r="N201" s="127"/>
      <c r="O201" s="128"/>
      <c r="P201" s="113">
        <v>13</v>
      </c>
      <c r="Q201" s="114"/>
      <c r="R201" s="114"/>
      <c r="S201" s="115">
        <v>40.8</v>
      </c>
      <c r="T201" s="115"/>
      <c r="U201" s="115"/>
      <c r="V201" s="115"/>
      <c r="W201" s="115"/>
      <c r="X201" s="116">
        <v>32</v>
      </c>
      <c r="Y201" s="116"/>
      <c r="Z201" s="116"/>
      <c r="AA201" s="116"/>
      <c r="AB201" s="129"/>
      <c r="AC201" s="131" t="s">
        <v>471</v>
      </c>
      <c r="AD201" s="132"/>
      <c r="AE201" s="132"/>
      <c r="AF201" s="132"/>
      <c r="AG201" s="132"/>
      <c r="AH201" s="132"/>
      <c r="AI201" s="133"/>
      <c r="AJ201" s="143">
        <v>14</v>
      </c>
      <c r="AK201" s="144"/>
      <c r="AL201" s="144"/>
      <c r="AM201" s="145"/>
      <c r="AN201" s="126">
        <v>23</v>
      </c>
      <c r="AO201" s="127"/>
      <c r="AP201" s="128"/>
      <c r="AQ201" s="113">
        <v>13</v>
      </c>
      <c r="AR201" s="114"/>
      <c r="AS201" s="114"/>
      <c r="AT201" s="115">
        <v>217.1</v>
      </c>
      <c r="AU201" s="115"/>
      <c r="AV201" s="115"/>
      <c r="AW201" s="115"/>
      <c r="AX201" s="115"/>
      <c r="AY201" s="116">
        <v>170</v>
      </c>
      <c r="AZ201" s="116"/>
      <c r="BA201" s="116"/>
      <c r="BB201" s="116"/>
      <c r="BC201" s="117"/>
    </row>
    <row r="202" spans="2:55" ht="21" customHeight="1">
      <c r="B202" s="120" t="s">
        <v>158</v>
      </c>
      <c r="C202" s="121"/>
      <c r="D202" s="121"/>
      <c r="E202" s="121"/>
      <c r="F202" s="121"/>
      <c r="G202" s="121"/>
      <c r="H202" s="122"/>
      <c r="I202" s="143">
        <v>6.5</v>
      </c>
      <c r="J202" s="144"/>
      <c r="K202" s="144"/>
      <c r="L202" s="145"/>
      <c r="M202" s="126">
        <v>9</v>
      </c>
      <c r="N202" s="127"/>
      <c r="O202" s="128"/>
      <c r="P202" s="113">
        <v>13</v>
      </c>
      <c r="Q202" s="114"/>
      <c r="R202" s="114"/>
      <c r="S202" s="115">
        <v>46.78</v>
      </c>
      <c r="T202" s="115"/>
      <c r="U202" s="115"/>
      <c r="V202" s="115"/>
      <c r="W202" s="115"/>
      <c r="X202" s="116">
        <v>36.7</v>
      </c>
      <c r="Y202" s="116"/>
      <c r="Z202" s="116"/>
      <c r="AA202" s="116"/>
      <c r="AB202" s="129"/>
      <c r="AC202" s="130" t="s">
        <v>163</v>
      </c>
      <c r="AD202" s="121"/>
      <c r="AE202" s="121"/>
      <c r="AF202" s="121"/>
      <c r="AG202" s="121"/>
      <c r="AH202" s="121"/>
      <c r="AI202" s="122"/>
      <c r="AJ202" s="143">
        <v>13</v>
      </c>
      <c r="AK202" s="144"/>
      <c r="AL202" s="144"/>
      <c r="AM202" s="145"/>
      <c r="AN202" s="126">
        <v>20</v>
      </c>
      <c r="AO202" s="127"/>
      <c r="AP202" s="128"/>
      <c r="AQ202" s="113">
        <v>18</v>
      </c>
      <c r="AR202" s="114"/>
      <c r="AS202" s="114"/>
      <c r="AT202" s="115">
        <v>207.5</v>
      </c>
      <c r="AU202" s="115"/>
      <c r="AV202" s="115"/>
      <c r="AW202" s="115"/>
      <c r="AX202" s="115"/>
      <c r="AY202" s="116">
        <v>163</v>
      </c>
      <c r="AZ202" s="116"/>
      <c r="BA202" s="116"/>
      <c r="BB202" s="116"/>
      <c r="BC202" s="117"/>
    </row>
    <row r="203" spans="2:55" ht="21" customHeight="1">
      <c r="B203" s="120" t="s">
        <v>160</v>
      </c>
      <c r="C203" s="121"/>
      <c r="D203" s="121"/>
      <c r="E203" s="121"/>
      <c r="F203" s="121"/>
      <c r="G203" s="121"/>
      <c r="H203" s="122"/>
      <c r="I203" s="143">
        <v>8</v>
      </c>
      <c r="J203" s="144"/>
      <c r="K203" s="144"/>
      <c r="L203" s="145"/>
      <c r="M203" s="126">
        <v>12</v>
      </c>
      <c r="N203" s="127"/>
      <c r="O203" s="128"/>
      <c r="P203" s="113">
        <v>13</v>
      </c>
      <c r="Q203" s="114"/>
      <c r="R203" s="114"/>
      <c r="S203" s="115">
        <v>71.05</v>
      </c>
      <c r="T203" s="115"/>
      <c r="U203" s="115"/>
      <c r="V203" s="115"/>
      <c r="W203" s="115"/>
      <c r="X203" s="116">
        <v>55.8</v>
      </c>
      <c r="Y203" s="116"/>
      <c r="Z203" s="116"/>
      <c r="AA203" s="116"/>
      <c r="AB203" s="129"/>
      <c r="AC203" s="130" t="s">
        <v>164</v>
      </c>
      <c r="AD203" s="121"/>
      <c r="AE203" s="121"/>
      <c r="AF203" s="121"/>
      <c r="AG203" s="121"/>
      <c r="AH203" s="121"/>
      <c r="AI203" s="122"/>
      <c r="AJ203" s="134">
        <v>13</v>
      </c>
      <c r="AK203" s="135"/>
      <c r="AL203" s="135"/>
      <c r="AM203" s="136"/>
      <c r="AN203" s="126">
        <v>24</v>
      </c>
      <c r="AO203" s="127"/>
      <c r="AP203" s="128"/>
      <c r="AQ203" s="113">
        <v>18</v>
      </c>
      <c r="AR203" s="114"/>
      <c r="AS203" s="114"/>
      <c r="AT203" s="115">
        <v>231.5</v>
      </c>
      <c r="AU203" s="115"/>
      <c r="AV203" s="115"/>
      <c r="AW203" s="115"/>
      <c r="AX203" s="115"/>
      <c r="AY203" s="116">
        <v>182</v>
      </c>
      <c r="AZ203" s="116"/>
      <c r="BA203" s="116"/>
      <c r="BB203" s="116"/>
      <c r="BC203" s="117"/>
    </row>
    <row r="204" spans="2:55" ht="21" customHeight="1">
      <c r="B204" s="120" t="s">
        <v>162</v>
      </c>
      <c r="C204" s="121"/>
      <c r="D204" s="121"/>
      <c r="E204" s="121"/>
      <c r="F204" s="121"/>
      <c r="G204" s="121"/>
      <c r="H204" s="122"/>
      <c r="I204" s="143">
        <v>10</v>
      </c>
      <c r="J204" s="144"/>
      <c r="K204" s="144"/>
      <c r="L204" s="145"/>
      <c r="M204" s="126">
        <v>15</v>
      </c>
      <c r="N204" s="127"/>
      <c r="O204" s="128"/>
      <c r="P204" s="113">
        <v>13</v>
      </c>
      <c r="Q204" s="114"/>
      <c r="R204" s="114"/>
      <c r="S204" s="142">
        <v>118.5</v>
      </c>
      <c r="T204" s="142"/>
      <c r="U204" s="142"/>
      <c r="V204" s="142"/>
      <c r="W204" s="142"/>
      <c r="X204" s="116">
        <v>93</v>
      </c>
      <c r="Y204" s="116"/>
      <c r="Z204" s="116"/>
      <c r="AA204" s="116"/>
      <c r="AB204" s="129"/>
      <c r="AC204" s="130" t="s">
        <v>166</v>
      </c>
      <c r="AD204" s="121"/>
      <c r="AE204" s="121"/>
      <c r="AF204" s="121"/>
      <c r="AG204" s="121"/>
      <c r="AH204" s="121"/>
      <c r="AI204" s="122"/>
      <c r="AJ204" s="143">
        <v>14</v>
      </c>
      <c r="AK204" s="144"/>
      <c r="AL204" s="144"/>
      <c r="AM204" s="145"/>
      <c r="AN204" s="126">
        <v>22</v>
      </c>
      <c r="AO204" s="127"/>
      <c r="AP204" s="128"/>
      <c r="AQ204" s="113">
        <v>18</v>
      </c>
      <c r="AR204" s="114"/>
      <c r="AS204" s="114"/>
      <c r="AT204" s="115">
        <v>239.5</v>
      </c>
      <c r="AU204" s="115"/>
      <c r="AV204" s="115"/>
      <c r="AW204" s="115"/>
      <c r="AX204" s="115"/>
      <c r="AY204" s="116">
        <v>188</v>
      </c>
      <c r="AZ204" s="116"/>
      <c r="BA204" s="116"/>
      <c r="BB204" s="116"/>
      <c r="BC204" s="117"/>
    </row>
    <row r="205" spans="2:55" ht="21" customHeight="1">
      <c r="B205" s="120" t="s">
        <v>165</v>
      </c>
      <c r="C205" s="121"/>
      <c r="D205" s="121"/>
      <c r="E205" s="121"/>
      <c r="F205" s="121"/>
      <c r="G205" s="121"/>
      <c r="H205" s="122"/>
      <c r="I205" s="143">
        <v>6</v>
      </c>
      <c r="J205" s="144"/>
      <c r="K205" s="144"/>
      <c r="L205" s="145"/>
      <c r="M205" s="126">
        <v>9</v>
      </c>
      <c r="N205" s="127"/>
      <c r="O205" s="128"/>
      <c r="P205" s="113">
        <v>13</v>
      </c>
      <c r="Q205" s="114"/>
      <c r="R205" s="114"/>
      <c r="S205" s="115">
        <v>52.45</v>
      </c>
      <c r="T205" s="115"/>
      <c r="U205" s="115"/>
      <c r="V205" s="115"/>
      <c r="W205" s="115"/>
      <c r="X205" s="116">
        <v>42.1</v>
      </c>
      <c r="Y205" s="116"/>
      <c r="Z205" s="116"/>
      <c r="AA205" s="116"/>
      <c r="AB205" s="129"/>
      <c r="AC205" s="130" t="s">
        <v>168</v>
      </c>
      <c r="AD205" s="121"/>
      <c r="AE205" s="121"/>
      <c r="AF205" s="121"/>
      <c r="AG205" s="121"/>
      <c r="AH205" s="121"/>
      <c r="AI205" s="122"/>
      <c r="AJ205" s="143">
        <v>14</v>
      </c>
      <c r="AK205" s="144"/>
      <c r="AL205" s="144"/>
      <c r="AM205" s="145"/>
      <c r="AN205" s="126">
        <v>26</v>
      </c>
      <c r="AO205" s="127"/>
      <c r="AP205" s="128"/>
      <c r="AQ205" s="113">
        <v>18</v>
      </c>
      <c r="AR205" s="114"/>
      <c r="AS205" s="114"/>
      <c r="AT205" s="115">
        <v>263.5</v>
      </c>
      <c r="AU205" s="115"/>
      <c r="AV205" s="115"/>
      <c r="AW205" s="115"/>
      <c r="AX205" s="115"/>
      <c r="AY205" s="116">
        <v>207</v>
      </c>
      <c r="AZ205" s="116"/>
      <c r="BA205" s="116"/>
      <c r="BB205" s="116"/>
      <c r="BC205" s="117"/>
    </row>
    <row r="206" spans="2:55" ht="21" customHeight="1">
      <c r="B206" s="120" t="s">
        <v>167</v>
      </c>
      <c r="C206" s="121"/>
      <c r="D206" s="121"/>
      <c r="E206" s="121"/>
      <c r="F206" s="121"/>
      <c r="G206" s="121"/>
      <c r="H206" s="122"/>
      <c r="I206" s="143">
        <v>7</v>
      </c>
      <c r="J206" s="144"/>
      <c r="K206" s="144"/>
      <c r="L206" s="145"/>
      <c r="M206" s="126">
        <v>11</v>
      </c>
      <c r="N206" s="127"/>
      <c r="O206" s="128"/>
      <c r="P206" s="113">
        <v>13</v>
      </c>
      <c r="Q206" s="114"/>
      <c r="R206" s="114"/>
      <c r="S206" s="115">
        <v>62.91</v>
      </c>
      <c r="T206" s="115"/>
      <c r="U206" s="115"/>
      <c r="V206" s="115"/>
      <c r="W206" s="115"/>
      <c r="X206" s="116">
        <v>49.4</v>
      </c>
      <c r="Y206" s="116"/>
      <c r="Z206" s="116"/>
      <c r="AA206" s="116"/>
      <c r="AB206" s="129"/>
      <c r="AC206" s="130" t="s">
        <v>170</v>
      </c>
      <c r="AD206" s="121"/>
      <c r="AE206" s="121"/>
      <c r="AF206" s="121"/>
      <c r="AG206" s="121"/>
      <c r="AH206" s="121"/>
      <c r="AI206" s="122"/>
      <c r="AJ206" s="143">
        <v>15</v>
      </c>
      <c r="AK206" s="144"/>
      <c r="AL206" s="144"/>
      <c r="AM206" s="145"/>
      <c r="AN206" s="126">
        <v>23</v>
      </c>
      <c r="AO206" s="127"/>
      <c r="AP206" s="128"/>
      <c r="AQ206" s="113">
        <v>18</v>
      </c>
      <c r="AR206" s="114"/>
      <c r="AS206" s="114"/>
      <c r="AT206" s="115">
        <v>266.9</v>
      </c>
      <c r="AU206" s="115"/>
      <c r="AV206" s="115"/>
      <c r="AW206" s="115"/>
      <c r="AX206" s="115"/>
      <c r="AY206" s="116">
        <v>210</v>
      </c>
      <c r="AZ206" s="116"/>
      <c r="BA206" s="116"/>
      <c r="BB206" s="116"/>
      <c r="BC206" s="117"/>
    </row>
    <row r="207" spans="2:55" ht="21" customHeight="1">
      <c r="B207" s="120" t="s">
        <v>169</v>
      </c>
      <c r="C207" s="121"/>
      <c r="D207" s="121"/>
      <c r="E207" s="121"/>
      <c r="F207" s="121"/>
      <c r="G207" s="121"/>
      <c r="H207" s="122"/>
      <c r="I207" s="143">
        <v>9</v>
      </c>
      <c r="J207" s="144"/>
      <c r="K207" s="144"/>
      <c r="L207" s="145"/>
      <c r="M207" s="126">
        <v>14</v>
      </c>
      <c r="N207" s="127"/>
      <c r="O207" s="128"/>
      <c r="P207" s="113">
        <v>13</v>
      </c>
      <c r="Q207" s="114"/>
      <c r="R207" s="114"/>
      <c r="S207" s="115">
        <v>99.53</v>
      </c>
      <c r="T207" s="115"/>
      <c r="U207" s="115"/>
      <c r="V207" s="115"/>
      <c r="W207" s="115"/>
      <c r="X207" s="116">
        <v>78.1</v>
      </c>
      <c r="Y207" s="116"/>
      <c r="Z207" s="116"/>
      <c r="AA207" s="116"/>
      <c r="AB207" s="129"/>
      <c r="AC207" s="130" t="s">
        <v>171</v>
      </c>
      <c r="AD207" s="121"/>
      <c r="AE207" s="121"/>
      <c r="AF207" s="121"/>
      <c r="AG207" s="121"/>
      <c r="AH207" s="121"/>
      <c r="AI207" s="122"/>
      <c r="AJ207" s="143">
        <v>16</v>
      </c>
      <c r="AK207" s="144"/>
      <c r="AL207" s="144"/>
      <c r="AM207" s="145"/>
      <c r="AN207" s="126">
        <v>28</v>
      </c>
      <c r="AO207" s="127"/>
      <c r="AP207" s="128"/>
      <c r="AQ207" s="113">
        <v>18</v>
      </c>
      <c r="AR207" s="114"/>
      <c r="AS207" s="114"/>
      <c r="AT207" s="115">
        <v>305.8</v>
      </c>
      <c r="AU207" s="115"/>
      <c r="AV207" s="115"/>
      <c r="AW207" s="115"/>
      <c r="AX207" s="115"/>
      <c r="AY207" s="116">
        <v>240</v>
      </c>
      <c r="AZ207" s="116"/>
      <c r="BA207" s="116"/>
      <c r="BB207" s="116"/>
      <c r="BC207" s="117"/>
    </row>
    <row r="208" spans="2:55" ht="21" customHeight="1">
      <c r="B208" s="120" t="s">
        <v>172</v>
      </c>
      <c r="C208" s="121"/>
      <c r="D208" s="121"/>
      <c r="E208" s="121"/>
      <c r="F208" s="121"/>
      <c r="G208" s="121"/>
      <c r="H208" s="122"/>
      <c r="I208" s="143">
        <v>12</v>
      </c>
      <c r="J208" s="144"/>
      <c r="K208" s="144"/>
      <c r="L208" s="145"/>
      <c r="M208" s="126">
        <v>19</v>
      </c>
      <c r="N208" s="127"/>
      <c r="O208" s="128"/>
      <c r="P208" s="113">
        <v>13</v>
      </c>
      <c r="Q208" s="114"/>
      <c r="R208" s="114"/>
      <c r="S208" s="115">
        <v>171.9</v>
      </c>
      <c r="T208" s="115"/>
      <c r="U208" s="115"/>
      <c r="V208" s="115"/>
      <c r="W208" s="115"/>
      <c r="X208" s="116">
        <v>135</v>
      </c>
      <c r="Y208" s="116"/>
      <c r="Z208" s="116"/>
      <c r="AA208" s="116"/>
      <c r="AB208" s="129"/>
      <c r="AC208" s="130" t="s">
        <v>173</v>
      </c>
      <c r="AD208" s="121"/>
      <c r="AE208" s="121"/>
      <c r="AF208" s="121"/>
      <c r="AG208" s="121"/>
      <c r="AH208" s="121"/>
      <c r="AI208" s="122"/>
      <c r="AJ208" s="143">
        <v>18</v>
      </c>
      <c r="AK208" s="144"/>
      <c r="AL208" s="144"/>
      <c r="AM208" s="145"/>
      <c r="AN208" s="126">
        <v>34</v>
      </c>
      <c r="AO208" s="127"/>
      <c r="AP208" s="128"/>
      <c r="AQ208" s="113">
        <v>18</v>
      </c>
      <c r="AR208" s="114"/>
      <c r="AS208" s="114"/>
      <c r="AT208" s="115">
        <v>360.1</v>
      </c>
      <c r="AU208" s="115"/>
      <c r="AV208" s="115"/>
      <c r="AW208" s="115"/>
      <c r="AX208" s="115"/>
      <c r="AY208" s="116">
        <v>283</v>
      </c>
      <c r="AZ208" s="116"/>
      <c r="BA208" s="116"/>
      <c r="BB208" s="116"/>
      <c r="BC208" s="117"/>
    </row>
    <row r="209" spans="2:55" ht="21" customHeight="1">
      <c r="B209" s="120" t="s">
        <v>174</v>
      </c>
      <c r="C209" s="121"/>
      <c r="D209" s="121"/>
      <c r="E209" s="121"/>
      <c r="F209" s="121"/>
      <c r="G209" s="121"/>
      <c r="H209" s="122"/>
      <c r="I209" s="143">
        <v>7</v>
      </c>
      <c r="J209" s="144"/>
      <c r="K209" s="144"/>
      <c r="L209" s="145"/>
      <c r="M209" s="126">
        <v>11</v>
      </c>
      <c r="N209" s="127"/>
      <c r="O209" s="128"/>
      <c r="P209" s="113">
        <v>13</v>
      </c>
      <c r="Q209" s="114"/>
      <c r="R209" s="114"/>
      <c r="S209" s="115">
        <v>71.41</v>
      </c>
      <c r="T209" s="115"/>
      <c r="U209" s="115"/>
      <c r="V209" s="115"/>
      <c r="W209" s="115"/>
      <c r="X209" s="116">
        <v>56.1</v>
      </c>
      <c r="Y209" s="116"/>
      <c r="Z209" s="116"/>
      <c r="AA209" s="116"/>
      <c r="AB209" s="129"/>
      <c r="AC209" s="131" t="s">
        <v>456</v>
      </c>
      <c r="AD209" s="132"/>
      <c r="AE209" s="132"/>
      <c r="AF209" s="132"/>
      <c r="AG209" s="132"/>
      <c r="AH209" s="132"/>
      <c r="AI209" s="133"/>
      <c r="AJ209" s="134">
        <v>19</v>
      </c>
      <c r="AK209" s="135"/>
      <c r="AL209" s="135"/>
      <c r="AM209" s="136"/>
      <c r="AN209" s="137">
        <v>37</v>
      </c>
      <c r="AO209" s="138"/>
      <c r="AP209" s="139"/>
      <c r="AQ209" s="140">
        <v>18</v>
      </c>
      <c r="AR209" s="141"/>
      <c r="AS209" s="141"/>
      <c r="AT209" s="142">
        <v>387.4</v>
      </c>
      <c r="AU209" s="142"/>
      <c r="AV209" s="142"/>
      <c r="AW209" s="142"/>
      <c r="AX209" s="142"/>
      <c r="AY209" s="118">
        <v>304</v>
      </c>
      <c r="AZ209" s="118"/>
      <c r="BA209" s="118"/>
      <c r="BB209" s="118"/>
      <c r="BC209" s="119"/>
    </row>
    <row r="210" spans="2:55" ht="21" customHeight="1">
      <c r="B210" s="120" t="s">
        <v>175</v>
      </c>
      <c r="C210" s="121"/>
      <c r="D210" s="121"/>
      <c r="E210" s="121"/>
      <c r="F210" s="121"/>
      <c r="G210" s="121"/>
      <c r="H210" s="122"/>
      <c r="I210" s="123">
        <v>8</v>
      </c>
      <c r="J210" s="124"/>
      <c r="K210" s="124"/>
      <c r="L210" s="125"/>
      <c r="M210" s="126">
        <v>13</v>
      </c>
      <c r="N210" s="127"/>
      <c r="O210" s="128"/>
      <c r="P210" s="113">
        <v>13</v>
      </c>
      <c r="Q210" s="114"/>
      <c r="R210" s="114"/>
      <c r="S210" s="115">
        <v>83.37</v>
      </c>
      <c r="T210" s="115"/>
      <c r="U210" s="115"/>
      <c r="V210" s="115"/>
      <c r="W210" s="115"/>
      <c r="X210" s="116">
        <v>65.4</v>
      </c>
      <c r="Y210" s="116"/>
      <c r="Z210" s="116"/>
      <c r="AA210" s="116"/>
      <c r="AB210" s="129"/>
      <c r="AC210" s="130"/>
      <c r="AD210" s="121"/>
      <c r="AE210" s="121"/>
      <c r="AF210" s="121"/>
      <c r="AG210" s="121"/>
      <c r="AH210" s="121"/>
      <c r="AI210" s="122"/>
      <c r="AJ210" s="123"/>
      <c r="AK210" s="124"/>
      <c r="AL210" s="124"/>
      <c r="AM210" s="125"/>
      <c r="AN210" s="126"/>
      <c r="AO210" s="127"/>
      <c r="AP210" s="128"/>
      <c r="AQ210" s="113"/>
      <c r="AR210" s="114"/>
      <c r="AS210" s="114"/>
      <c r="AT210" s="115"/>
      <c r="AU210" s="115"/>
      <c r="AV210" s="115"/>
      <c r="AW210" s="115"/>
      <c r="AX210" s="115"/>
      <c r="AY210" s="116"/>
      <c r="AZ210" s="116"/>
      <c r="BA210" s="116"/>
      <c r="BB210" s="116"/>
      <c r="BC210" s="117"/>
    </row>
    <row r="211" ht="21" customHeight="1"/>
    <row r="212" ht="21" customHeight="1"/>
    <row r="213" ht="21" customHeight="1"/>
    <row r="214" ht="21" customHeight="1"/>
    <row r="215" ht="21" customHeight="1"/>
  </sheetData>
  <sheetProtection/>
  <mergeCells count="1693">
    <mergeCell ref="AQ210:AS210"/>
    <mergeCell ref="AT210:AX210"/>
    <mergeCell ref="AY210:BC210"/>
    <mergeCell ref="AY209:BC209"/>
    <mergeCell ref="B210:H210"/>
    <mergeCell ref="I210:L210"/>
    <mergeCell ref="M210:O210"/>
    <mergeCell ref="P210:R210"/>
    <mergeCell ref="S210:W210"/>
    <mergeCell ref="X210:AB210"/>
    <mergeCell ref="AC210:AI210"/>
    <mergeCell ref="AJ210:AM210"/>
    <mergeCell ref="AN210:AP210"/>
    <mergeCell ref="X209:AB209"/>
    <mergeCell ref="AC209:AI209"/>
    <mergeCell ref="AJ209:AM209"/>
    <mergeCell ref="AN209:AP209"/>
    <mergeCell ref="AQ209:AS209"/>
    <mergeCell ref="AT209:AX209"/>
    <mergeCell ref="AJ208:AM208"/>
    <mergeCell ref="AN208:AP208"/>
    <mergeCell ref="AQ208:AS208"/>
    <mergeCell ref="AT208:AX208"/>
    <mergeCell ref="AY208:BC208"/>
    <mergeCell ref="B209:H209"/>
    <mergeCell ref="I209:L209"/>
    <mergeCell ref="M209:O209"/>
    <mergeCell ref="P209:R209"/>
    <mergeCell ref="S209:W209"/>
    <mergeCell ref="AQ207:AS207"/>
    <mergeCell ref="AT207:AX207"/>
    <mergeCell ref="AY207:BC207"/>
    <mergeCell ref="B208:H208"/>
    <mergeCell ref="I208:L208"/>
    <mergeCell ref="M208:O208"/>
    <mergeCell ref="P208:R208"/>
    <mergeCell ref="S208:W208"/>
    <mergeCell ref="X208:AB208"/>
    <mergeCell ref="AC208:AI208"/>
    <mergeCell ref="AY206:BC206"/>
    <mergeCell ref="B207:H207"/>
    <mergeCell ref="I207:L207"/>
    <mergeCell ref="M207:O207"/>
    <mergeCell ref="P207:R207"/>
    <mergeCell ref="S207:W207"/>
    <mergeCell ref="X207:AB207"/>
    <mergeCell ref="AC207:AI207"/>
    <mergeCell ref="AJ207:AM207"/>
    <mergeCell ref="AN207:AP207"/>
    <mergeCell ref="X206:AB206"/>
    <mergeCell ref="AC206:AI206"/>
    <mergeCell ref="AJ206:AM206"/>
    <mergeCell ref="AN206:AP206"/>
    <mergeCell ref="AQ206:AS206"/>
    <mergeCell ref="AT206:AX206"/>
    <mergeCell ref="AJ205:AM205"/>
    <mergeCell ref="AN205:AP205"/>
    <mergeCell ref="AQ205:AS205"/>
    <mergeCell ref="AT205:AX205"/>
    <mergeCell ref="AY205:BC205"/>
    <mergeCell ref="B206:H206"/>
    <mergeCell ref="I206:L206"/>
    <mergeCell ref="M206:O206"/>
    <mergeCell ref="P206:R206"/>
    <mergeCell ref="S206:W206"/>
    <mergeCell ref="AQ204:AS204"/>
    <mergeCell ref="AT204:AX204"/>
    <mergeCell ref="AY204:BC204"/>
    <mergeCell ref="B205:H205"/>
    <mergeCell ref="I205:L205"/>
    <mergeCell ref="M205:O205"/>
    <mergeCell ref="P205:R205"/>
    <mergeCell ref="S205:W205"/>
    <mergeCell ref="X205:AB205"/>
    <mergeCell ref="AC205:AI205"/>
    <mergeCell ref="AY203:BC203"/>
    <mergeCell ref="B204:H204"/>
    <mergeCell ref="I204:L204"/>
    <mergeCell ref="M204:O204"/>
    <mergeCell ref="P204:R204"/>
    <mergeCell ref="S204:W204"/>
    <mergeCell ref="X204:AB204"/>
    <mergeCell ref="AC204:AI204"/>
    <mergeCell ref="AJ204:AM204"/>
    <mergeCell ref="AN204:AP204"/>
    <mergeCell ref="X203:AB203"/>
    <mergeCell ref="AC203:AI203"/>
    <mergeCell ref="AJ203:AM203"/>
    <mergeCell ref="AN203:AP203"/>
    <mergeCell ref="AQ203:AS203"/>
    <mergeCell ref="AT203:AX203"/>
    <mergeCell ref="AJ202:AM202"/>
    <mergeCell ref="AN202:AP202"/>
    <mergeCell ref="AQ202:AS202"/>
    <mergeCell ref="AT202:AX202"/>
    <mergeCell ref="AY202:BC202"/>
    <mergeCell ref="B203:H203"/>
    <mergeCell ref="I203:L203"/>
    <mergeCell ref="M203:O203"/>
    <mergeCell ref="P203:R203"/>
    <mergeCell ref="S203:W203"/>
    <mergeCell ref="AQ201:AS201"/>
    <mergeCell ref="AT201:AX201"/>
    <mergeCell ref="AY201:BC201"/>
    <mergeCell ref="B202:H202"/>
    <mergeCell ref="I202:L202"/>
    <mergeCell ref="M202:O202"/>
    <mergeCell ref="P202:R202"/>
    <mergeCell ref="S202:W202"/>
    <mergeCell ref="X202:AB202"/>
    <mergeCell ref="AC202:AI202"/>
    <mergeCell ref="AY200:BC200"/>
    <mergeCell ref="B201:H201"/>
    <mergeCell ref="I201:L201"/>
    <mergeCell ref="M201:O201"/>
    <mergeCell ref="P201:R201"/>
    <mergeCell ref="S201:W201"/>
    <mergeCell ref="X201:AB201"/>
    <mergeCell ref="AC201:AI201"/>
    <mergeCell ref="AJ201:AM201"/>
    <mergeCell ref="AN201:AP201"/>
    <mergeCell ref="X200:AB200"/>
    <mergeCell ref="AC200:AI200"/>
    <mergeCell ref="AJ200:AM200"/>
    <mergeCell ref="AN200:AP200"/>
    <mergeCell ref="AQ200:AS200"/>
    <mergeCell ref="AT200:AX200"/>
    <mergeCell ref="AJ199:AM199"/>
    <mergeCell ref="AN199:AP199"/>
    <mergeCell ref="AQ199:AS199"/>
    <mergeCell ref="AT199:AX199"/>
    <mergeCell ref="AY199:BC199"/>
    <mergeCell ref="B200:H200"/>
    <mergeCell ref="I200:L200"/>
    <mergeCell ref="M200:O200"/>
    <mergeCell ref="P200:R200"/>
    <mergeCell ref="S200:W200"/>
    <mergeCell ref="AQ198:AS198"/>
    <mergeCell ref="AT198:AX198"/>
    <mergeCell ref="AY198:BC198"/>
    <mergeCell ref="B199:H199"/>
    <mergeCell ref="I199:L199"/>
    <mergeCell ref="M199:O199"/>
    <mergeCell ref="P199:R199"/>
    <mergeCell ref="S199:W199"/>
    <mergeCell ref="X199:AB199"/>
    <mergeCell ref="AC199:AI199"/>
    <mergeCell ref="AY197:BC197"/>
    <mergeCell ref="B198:H198"/>
    <mergeCell ref="I198:L198"/>
    <mergeCell ref="M198:O198"/>
    <mergeCell ref="P198:R198"/>
    <mergeCell ref="S198:W198"/>
    <mergeCell ref="X198:AB198"/>
    <mergeCell ref="AC198:AI198"/>
    <mergeCell ref="AJ198:AM198"/>
    <mergeCell ref="AN198:AP198"/>
    <mergeCell ref="X197:AB197"/>
    <mergeCell ref="AC197:AI197"/>
    <mergeCell ref="AJ197:AM197"/>
    <mergeCell ref="AN197:AP197"/>
    <mergeCell ref="AQ197:AS197"/>
    <mergeCell ref="AT197:AX197"/>
    <mergeCell ref="AJ196:AM196"/>
    <mergeCell ref="AN196:AP196"/>
    <mergeCell ref="AQ196:AS196"/>
    <mergeCell ref="AT196:AX196"/>
    <mergeCell ref="AY196:BC196"/>
    <mergeCell ref="B197:H197"/>
    <mergeCell ref="I197:L197"/>
    <mergeCell ref="M197:O197"/>
    <mergeCell ref="P197:R197"/>
    <mergeCell ref="S197:W197"/>
    <mergeCell ref="AQ195:AS195"/>
    <mergeCell ref="AT195:AX195"/>
    <mergeCell ref="AY195:BC195"/>
    <mergeCell ref="B196:H196"/>
    <mergeCell ref="I196:L196"/>
    <mergeCell ref="M196:O196"/>
    <mergeCell ref="P196:R196"/>
    <mergeCell ref="S196:W196"/>
    <mergeCell ref="X196:AB196"/>
    <mergeCell ref="AC196:AI196"/>
    <mergeCell ref="AY194:BC194"/>
    <mergeCell ref="B195:H195"/>
    <mergeCell ref="I195:L195"/>
    <mergeCell ref="M195:O195"/>
    <mergeCell ref="P195:R195"/>
    <mergeCell ref="S195:W195"/>
    <mergeCell ref="X195:AB195"/>
    <mergeCell ref="AC195:AI195"/>
    <mergeCell ref="AJ195:AM195"/>
    <mergeCell ref="AN195:AP195"/>
    <mergeCell ref="X194:AB194"/>
    <mergeCell ref="AC194:AI194"/>
    <mergeCell ref="AJ194:AM194"/>
    <mergeCell ref="AN194:AP194"/>
    <mergeCell ref="AQ194:AS194"/>
    <mergeCell ref="AT194:AX194"/>
    <mergeCell ref="AJ193:AM193"/>
    <mergeCell ref="AN193:AP193"/>
    <mergeCell ref="AQ193:AS193"/>
    <mergeCell ref="AT193:AX193"/>
    <mergeCell ref="AY193:BC193"/>
    <mergeCell ref="B194:H194"/>
    <mergeCell ref="I194:L194"/>
    <mergeCell ref="M194:O194"/>
    <mergeCell ref="P194:R194"/>
    <mergeCell ref="S194:W194"/>
    <mergeCell ref="AQ192:AS192"/>
    <mergeCell ref="AT192:AX192"/>
    <mergeCell ref="AY192:BC192"/>
    <mergeCell ref="B193:H193"/>
    <mergeCell ref="I193:L193"/>
    <mergeCell ref="M193:O193"/>
    <mergeCell ref="P193:R193"/>
    <mergeCell ref="S193:W193"/>
    <mergeCell ref="X193:AB193"/>
    <mergeCell ref="AC193:AI193"/>
    <mergeCell ref="AY191:BC191"/>
    <mergeCell ref="B192:H192"/>
    <mergeCell ref="I192:L192"/>
    <mergeCell ref="M192:O192"/>
    <mergeCell ref="P192:R192"/>
    <mergeCell ref="S192:W192"/>
    <mergeCell ref="X192:AB192"/>
    <mergeCell ref="AC192:AI192"/>
    <mergeCell ref="AJ192:AM192"/>
    <mergeCell ref="AN192:AP192"/>
    <mergeCell ref="X191:AB191"/>
    <mergeCell ref="AC191:AI191"/>
    <mergeCell ref="AJ191:AM191"/>
    <mergeCell ref="AN191:AP191"/>
    <mergeCell ref="AQ191:AS191"/>
    <mergeCell ref="AT191:AX191"/>
    <mergeCell ref="AJ190:AM190"/>
    <mergeCell ref="AN190:AP190"/>
    <mergeCell ref="AQ190:AS190"/>
    <mergeCell ref="AT190:AX190"/>
    <mergeCell ref="AY190:BC190"/>
    <mergeCell ref="B191:H191"/>
    <mergeCell ref="I191:L191"/>
    <mergeCell ref="M191:O191"/>
    <mergeCell ref="P191:R191"/>
    <mergeCell ref="S191:W191"/>
    <mergeCell ref="AQ189:AS189"/>
    <mergeCell ref="AT189:AX189"/>
    <mergeCell ref="AY189:BC189"/>
    <mergeCell ref="B190:H190"/>
    <mergeCell ref="I190:L190"/>
    <mergeCell ref="M190:O190"/>
    <mergeCell ref="P190:R190"/>
    <mergeCell ref="S190:W190"/>
    <mergeCell ref="X190:AB190"/>
    <mergeCell ref="AC190:AI190"/>
    <mergeCell ref="AY188:BC188"/>
    <mergeCell ref="B189:H189"/>
    <mergeCell ref="I189:L189"/>
    <mergeCell ref="M189:O189"/>
    <mergeCell ref="P189:R189"/>
    <mergeCell ref="S189:W189"/>
    <mergeCell ref="X189:AB189"/>
    <mergeCell ref="AC189:AI189"/>
    <mergeCell ref="AJ189:AM189"/>
    <mergeCell ref="AN189:AP189"/>
    <mergeCell ref="X188:AB188"/>
    <mergeCell ref="AC188:AI188"/>
    <mergeCell ref="AJ188:AM188"/>
    <mergeCell ref="AN188:AP188"/>
    <mergeCell ref="AQ188:AS188"/>
    <mergeCell ref="AT188:AX188"/>
    <mergeCell ref="AJ187:AM187"/>
    <mergeCell ref="AN187:AP187"/>
    <mergeCell ref="AQ187:AS187"/>
    <mergeCell ref="AT187:AX187"/>
    <mergeCell ref="AY187:BC187"/>
    <mergeCell ref="B188:H188"/>
    <mergeCell ref="I188:L188"/>
    <mergeCell ref="M188:O188"/>
    <mergeCell ref="P188:R188"/>
    <mergeCell ref="S188:W188"/>
    <mergeCell ref="AQ186:AS186"/>
    <mergeCell ref="AT186:AX186"/>
    <mergeCell ref="AY186:BC186"/>
    <mergeCell ref="B187:H187"/>
    <mergeCell ref="I187:L187"/>
    <mergeCell ref="M187:O187"/>
    <mergeCell ref="P187:R187"/>
    <mergeCell ref="S187:W187"/>
    <mergeCell ref="X187:AB187"/>
    <mergeCell ref="AC187:AI187"/>
    <mergeCell ref="AY185:BC185"/>
    <mergeCell ref="B186:H186"/>
    <mergeCell ref="I186:L186"/>
    <mergeCell ref="M186:O186"/>
    <mergeCell ref="P186:R186"/>
    <mergeCell ref="S186:W186"/>
    <mergeCell ref="X186:AB186"/>
    <mergeCell ref="AC186:AI186"/>
    <mergeCell ref="AJ186:AM186"/>
    <mergeCell ref="AN186:AP186"/>
    <mergeCell ref="X185:AB185"/>
    <mergeCell ref="AC185:AI185"/>
    <mergeCell ref="AJ185:AM185"/>
    <mergeCell ref="AN185:AP185"/>
    <mergeCell ref="AQ185:AS185"/>
    <mergeCell ref="AT185:AX185"/>
    <mergeCell ref="AJ184:AM184"/>
    <mergeCell ref="AN184:AP184"/>
    <mergeCell ref="AQ184:AS184"/>
    <mergeCell ref="AT184:AX184"/>
    <mergeCell ref="AY184:BC184"/>
    <mergeCell ref="B185:H185"/>
    <mergeCell ref="I185:L185"/>
    <mergeCell ref="M185:O185"/>
    <mergeCell ref="P185:R185"/>
    <mergeCell ref="S185:W185"/>
    <mergeCell ref="AQ183:AS183"/>
    <mergeCell ref="AT183:AX183"/>
    <mergeCell ref="AY183:BC183"/>
    <mergeCell ref="B184:H184"/>
    <mergeCell ref="I184:L184"/>
    <mergeCell ref="M184:O184"/>
    <mergeCell ref="P184:R184"/>
    <mergeCell ref="S184:W184"/>
    <mergeCell ref="X184:AB184"/>
    <mergeCell ref="AC184:AI184"/>
    <mergeCell ref="AY182:BC182"/>
    <mergeCell ref="B183:H183"/>
    <mergeCell ref="I183:L183"/>
    <mergeCell ref="M183:O183"/>
    <mergeCell ref="P183:R183"/>
    <mergeCell ref="S183:W183"/>
    <mergeCell ref="X183:AB183"/>
    <mergeCell ref="AC183:AI183"/>
    <mergeCell ref="AJ183:AM183"/>
    <mergeCell ref="AN183:AP183"/>
    <mergeCell ref="X182:AB182"/>
    <mergeCell ref="AC182:AI182"/>
    <mergeCell ref="AJ182:AM182"/>
    <mergeCell ref="AN182:AP182"/>
    <mergeCell ref="AQ182:AS182"/>
    <mergeCell ref="AT182:AX182"/>
    <mergeCell ref="AL175:AN175"/>
    <mergeCell ref="B179:BC179"/>
    <mergeCell ref="B180:BC180"/>
    <mergeCell ref="B181:AB181"/>
    <mergeCell ref="AC181:BC181"/>
    <mergeCell ref="B182:H182"/>
    <mergeCell ref="I182:L182"/>
    <mergeCell ref="M182:O182"/>
    <mergeCell ref="P182:R182"/>
    <mergeCell ref="S182:W182"/>
    <mergeCell ref="AY174:BA175"/>
    <mergeCell ref="BB174:BC175"/>
    <mergeCell ref="B175:C175"/>
    <mergeCell ref="D175:G175"/>
    <mergeCell ref="H175:J175"/>
    <mergeCell ref="K175:M175"/>
    <mergeCell ref="N175:P175"/>
    <mergeCell ref="Q175:S175"/>
    <mergeCell ref="T175:V175"/>
    <mergeCell ref="W175:Y175"/>
    <mergeCell ref="Z174:AB174"/>
    <mergeCell ref="AC174:AE174"/>
    <mergeCell ref="AF174:AH174"/>
    <mergeCell ref="AI174:AK174"/>
    <mergeCell ref="AL174:AN174"/>
    <mergeCell ref="AT174:AX175"/>
    <mergeCell ref="Z175:AB175"/>
    <mergeCell ref="AC175:AE175"/>
    <mergeCell ref="AF175:AH175"/>
    <mergeCell ref="AI175:AK175"/>
    <mergeCell ref="AL172:AN173"/>
    <mergeCell ref="D173:G173"/>
    <mergeCell ref="B174:C174"/>
    <mergeCell ref="D174:G174"/>
    <mergeCell ref="H174:J174"/>
    <mergeCell ref="K174:M174"/>
    <mergeCell ref="N174:P174"/>
    <mergeCell ref="Q174:S174"/>
    <mergeCell ref="T174:V174"/>
    <mergeCell ref="W174:Y174"/>
    <mergeCell ref="T172:V173"/>
    <mergeCell ref="W172:Y173"/>
    <mergeCell ref="Z172:AB173"/>
    <mergeCell ref="AC172:AE173"/>
    <mergeCell ref="AF172:AH173"/>
    <mergeCell ref="AI172:AK173"/>
    <mergeCell ref="B172:C173"/>
    <mergeCell ref="D172:G172"/>
    <mergeCell ref="H172:J173"/>
    <mergeCell ref="K172:M173"/>
    <mergeCell ref="N172:P173"/>
    <mergeCell ref="Q172:S173"/>
    <mergeCell ref="AL171:AN171"/>
    <mergeCell ref="AO171:AQ171"/>
    <mergeCell ref="AR171:AT171"/>
    <mergeCell ref="AU171:AW171"/>
    <mergeCell ref="AX171:AZ171"/>
    <mergeCell ref="BA171:BC171"/>
    <mergeCell ref="T171:V171"/>
    <mergeCell ref="W171:Y171"/>
    <mergeCell ref="Z171:AB171"/>
    <mergeCell ref="AC171:AE171"/>
    <mergeCell ref="AF171:AH171"/>
    <mergeCell ref="AI171:AK171"/>
    <mergeCell ref="B171:C171"/>
    <mergeCell ref="D171:G171"/>
    <mergeCell ref="H171:J171"/>
    <mergeCell ref="K171:M171"/>
    <mergeCell ref="N171:P171"/>
    <mergeCell ref="Q171:S171"/>
    <mergeCell ref="AL170:AN170"/>
    <mergeCell ref="AO170:AQ170"/>
    <mergeCell ref="AR170:AT170"/>
    <mergeCell ref="AU170:AW170"/>
    <mergeCell ref="AX170:AZ170"/>
    <mergeCell ref="BA170:BC170"/>
    <mergeCell ref="T170:V170"/>
    <mergeCell ref="W170:Y170"/>
    <mergeCell ref="Z170:AB170"/>
    <mergeCell ref="AC170:AE170"/>
    <mergeCell ref="AF170:AH170"/>
    <mergeCell ref="AI170:AK170"/>
    <mergeCell ref="B170:C170"/>
    <mergeCell ref="D170:G170"/>
    <mergeCell ref="H170:J170"/>
    <mergeCell ref="K170:M170"/>
    <mergeCell ref="N170:P170"/>
    <mergeCell ref="Q170:S170"/>
    <mergeCell ref="AL169:AN169"/>
    <mergeCell ref="AO169:AQ169"/>
    <mergeCell ref="AR169:AT169"/>
    <mergeCell ref="AU169:AW169"/>
    <mergeCell ref="AX169:AZ169"/>
    <mergeCell ref="BA169:BC169"/>
    <mergeCell ref="T169:V169"/>
    <mergeCell ref="W169:Y169"/>
    <mergeCell ref="Z169:AB169"/>
    <mergeCell ref="AC169:AE169"/>
    <mergeCell ref="AF169:AH169"/>
    <mergeCell ref="AI169:AK169"/>
    <mergeCell ref="B169:C169"/>
    <mergeCell ref="D169:G169"/>
    <mergeCell ref="H169:J169"/>
    <mergeCell ref="K169:M169"/>
    <mergeCell ref="N169:P169"/>
    <mergeCell ref="Q169:S169"/>
    <mergeCell ref="AL168:AN168"/>
    <mergeCell ref="AO168:AQ168"/>
    <mergeCell ref="AR168:AT168"/>
    <mergeCell ref="AU168:AW168"/>
    <mergeCell ref="AX168:AZ168"/>
    <mergeCell ref="BA168:BC168"/>
    <mergeCell ref="T168:V168"/>
    <mergeCell ref="W168:Y168"/>
    <mergeCell ref="Z168:AB168"/>
    <mergeCell ref="AC168:AE168"/>
    <mergeCell ref="AF168:AH168"/>
    <mergeCell ref="AI168:AK168"/>
    <mergeCell ref="B168:C168"/>
    <mergeCell ref="D168:G168"/>
    <mergeCell ref="H168:J168"/>
    <mergeCell ref="K168:M168"/>
    <mergeCell ref="N168:P168"/>
    <mergeCell ref="Q168:S168"/>
    <mergeCell ref="AL167:AN167"/>
    <mergeCell ref="AO167:AQ167"/>
    <mergeCell ref="AR167:AT167"/>
    <mergeCell ref="AU167:AW167"/>
    <mergeCell ref="AX167:AZ167"/>
    <mergeCell ref="BA167:BC167"/>
    <mergeCell ref="T167:V167"/>
    <mergeCell ref="W167:Y167"/>
    <mergeCell ref="Z167:AB167"/>
    <mergeCell ref="AC167:AE167"/>
    <mergeCell ref="AF167:AH167"/>
    <mergeCell ref="AI167:AK167"/>
    <mergeCell ref="B167:C167"/>
    <mergeCell ref="D167:G167"/>
    <mergeCell ref="H167:J167"/>
    <mergeCell ref="K167:M167"/>
    <mergeCell ref="N167:P167"/>
    <mergeCell ref="Q167:S167"/>
    <mergeCell ref="AL165:AN166"/>
    <mergeCell ref="AO165:AQ166"/>
    <mergeCell ref="AR165:AT166"/>
    <mergeCell ref="AU165:AW166"/>
    <mergeCell ref="AX165:AZ166"/>
    <mergeCell ref="BA165:BC166"/>
    <mergeCell ref="T165:V166"/>
    <mergeCell ref="W165:Y166"/>
    <mergeCell ref="Z165:AB166"/>
    <mergeCell ref="AC165:AE166"/>
    <mergeCell ref="AF165:AH166"/>
    <mergeCell ref="AI165:AK166"/>
    <mergeCell ref="B165:C166"/>
    <mergeCell ref="D165:G165"/>
    <mergeCell ref="H165:J166"/>
    <mergeCell ref="K165:M166"/>
    <mergeCell ref="N165:P166"/>
    <mergeCell ref="Q165:S166"/>
    <mergeCell ref="D166:G166"/>
    <mergeCell ref="AL164:AN164"/>
    <mergeCell ref="AO164:AQ164"/>
    <mergeCell ref="AR164:AT164"/>
    <mergeCell ref="AU164:AW164"/>
    <mergeCell ref="AX164:AZ164"/>
    <mergeCell ref="BA164:BC164"/>
    <mergeCell ref="T164:V164"/>
    <mergeCell ref="W164:Y164"/>
    <mergeCell ref="Z164:AB164"/>
    <mergeCell ref="AC164:AE164"/>
    <mergeCell ref="AF164:AH164"/>
    <mergeCell ref="AI164:AK164"/>
    <mergeCell ref="B164:C164"/>
    <mergeCell ref="D164:G164"/>
    <mergeCell ref="H164:J164"/>
    <mergeCell ref="K164:M164"/>
    <mergeCell ref="N164:P164"/>
    <mergeCell ref="Q164:S164"/>
    <mergeCell ref="AL163:AN163"/>
    <mergeCell ref="AO163:AQ163"/>
    <mergeCell ref="AR163:AT163"/>
    <mergeCell ref="AU163:AW163"/>
    <mergeCell ref="AX163:AZ163"/>
    <mergeCell ref="BA163:BC163"/>
    <mergeCell ref="T163:V163"/>
    <mergeCell ref="W163:Y163"/>
    <mergeCell ref="Z163:AB163"/>
    <mergeCell ref="AC163:AE163"/>
    <mergeCell ref="AF163:AH163"/>
    <mergeCell ref="AI163:AK163"/>
    <mergeCell ref="B163:C163"/>
    <mergeCell ref="D163:G163"/>
    <mergeCell ref="H163:J163"/>
    <mergeCell ref="K163:M163"/>
    <mergeCell ref="N163:P163"/>
    <mergeCell ref="Q163:S163"/>
    <mergeCell ref="AL162:AN162"/>
    <mergeCell ref="AO162:AQ162"/>
    <mergeCell ref="AR162:AT162"/>
    <mergeCell ref="AU162:AW162"/>
    <mergeCell ref="AX162:AZ162"/>
    <mergeCell ref="BA162:BC162"/>
    <mergeCell ref="T162:V162"/>
    <mergeCell ref="W162:Y162"/>
    <mergeCell ref="Z162:AB162"/>
    <mergeCell ref="AC162:AE162"/>
    <mergeCell ref="AF162:AH162"/>
    <mergeCell ref="AI162:AK162"/>
    <mergeCell ref="B162:C162"/>
    <mergeCell ref="D162:G162"/>
    <mergeCell ref="H162:J162"/>
    <mergeCell ref="K162:M162"/>
    <mergeCell ref="N162:P162"/>
    <mergeCell ref="Q162:S162"/>
    <mergeCell ref="AL161:AN161"/>
    <mergeCell ref="AO161:AQ161"/>
    <mergeCell ref="AR161:AT161"/>
    <mergeCell ref="AU161:AW161"/>
    <mergeCell ref="AX161:AZ161"/>
    <mergeCell ref="BA161:BC161"/>
    <mergeCell ref="T161:V161"/>
    <mergeCell ref="W161:Y161"/>
    <mergeCell ref="Z161:AB161"/>
    <mergeCell ref="AC161:AE161"/>
    <mergeCell ref="AF161:AH161"/>
    <mergeCell ref="AI161:AK161"/>
    <mergeCell ref="B161:C161"/>
    <mergeCell ref="D161:G161"/>
    <mergeCell ref="H161:J161"/>
    <mergeCell ref="K161:M161"/>
    <mergeCell ref="N161:P161"/>
    <mergeCell ref="Q161:S161"/>
    <mergeCell ref="AL160:AN160"/>
    <mergeCell ref="AO160:AQ160"/>
    <mergeCell ref="AR160:AT160"/>
    <mergeCell ref="AU160:AW160"/>
    <mergeCell ref="AX160:AZ160"/>
    <mergeCell ref="BA160:BC160"/>
    <mergeCell ref="T160:V160"/>
    <mergeCell ref="W160:Y160"/>
    <mergeCell ref="Z160:AB160"/>
    <mergeCell ref="AC160:AE160"/>
    <mergeCell ref="AF160:AH160"/>
    <mergeCell ref="AI160:AK160"/>
    <mergeCell ref="B160:C160"/>
    <mergeCell ref="D160:G160"/>
    <mergeCell ref="H160:J160"/>
    <mergeCell ref="K160:M160"/>
    <mergeCell ref="N160:P160"/>
    <mergeCell ref="Q160:S160"/>
    <mergeCell ref="AL159:AN159"/>
    <mergeCell ref="AO159:AQ159"/>
    <mergeCell ref="AR159:AT159"/>
    <mergeCell ref="AU159:AW159"/>
    <mergeCell ref="AX159:AZ159"/>
    <mergeCell ref="BA159:BC159"/>
    <mergeCell ref="T159:V159"/>
    <mergeCell ref="W159:Y159"/>
    <mergeCell ref="Z159:AB159"/>
    <mergeCell ref="AC159:AE159"/>
    <mergeCell ref="AF159:AH159"/>
    <mergeCell ref="AI159:AK159"/>
    <mergeCell ref="B159:C159"/>
    <mergeCell ref="D159:G159"/>
    <mergeCell ref="H159:J159"/>
    <mergeCell ref="K159:M159"/>
    <mergeCell ref="N159:P159"/>
    <mergeCell ref="Q159:S159"/>
    <mergeCell ref="AL158:AN158"/>
    <mergeCell ref="AO158:AQ158"/>
    <mergeCell ref="AR158:AT158"/>
    <mergeCell ref="AU158:AW158"/>
    <mergeCell ref="AX158:AZ158"/>
    <mergeCell ref="BA158:BC158"/>
    <mergeCell ref="T158:V158"/>
    <mergeCell ref="W158:Y158"/>
    <mergeCell ref="Z158:AB158"/>
    <mergeCell ref="AC158:AE158"/>
    <mergeCell ref="AF158:AH158"/>
    <mergeCell ref="AI158:AK158"/>
    <mergeCell ref="B158:C158"/>
    <mergeCell ref="D158:G158"/>
    <mergeCell ref="H158:J158"/>
    <mergeCell ref="K158:M158"/>
    <mergeCell ref="N158:P158"/>
    <mergeCell ref="Q158:S158"/>
    <mergeCell ref="AL157:AN157"/>
    <mergeCell ref="AO157:AQ157"/>
    <mergeCell ref="AR157:AT157"/>
    <mergeCell ref="AU157:AW157"/>
    <mergeCell ref="AX157:AZ157"/>
    <mergeCell ref="BA157:BC157"/>
    <mergeCell ref="T157:V157"/>
    <mergeCell ref="W157:Y157"/>
    <mergeCell ref="Z157:AB157"/>
    <mergeCell ref="AC157:AE157"/>
    <mergeCell ref="AF157:AH157"/>
    <mergeCell ref="AI157:AK157"/>
    <mergeCell ref="B157:C157"/>
    <mergeCell ref="D157:G157"/>
    <mergeCell ref="H157:J157"/>
    <mergeCell ref="K157:M157"/>
    <mergeCell ref="N157:P157"/>
    <mergeCell ref="Q157:S157"/>
    <mergeCell ref="AL155:AN156"/>
    <mergeCell ref="AO155:AQ156"/>
    <mergeCell ref="AR155:AT156"/>
    <mergeCell ref="AU155:AW156"/>
    <mergeCell ref="AX155:AZ156"/>
    <mergeCell ref="BA155:BC156"/>
    <mergeCell ref="T155:V156"/>
    <mergeCell ref="W155:Y156"/>
    <mergeCell ref="Z155:AB156"/>
    <mergeCell ref="AC155:AE156"/>
    <mergeCell ref="AF155:AH156"/>
    <mergeCell ref="AI155:AK156"/>
    <mergeCell ref="B155:C156"/>
    <mergeCell ref="D155:G155"/>
    <mergeCell ref="H155:J156"/>
    <mergeCell ref="K155:M156"/>
    <mergeCell ref="N155:P156"/>
    <mergeCell ref="Q155:S156"/>
    <mergeCell ref="D156:G156"/>
    <mergeCell ref="AL154:AN154"/>
    <mergeCell ref="AO154:AQ154"/>
    <mergeCell ref="AR154:AT154"/>
    <mergeCell ref="AU154:AW154"/>
    <mergeCell ref="AX154:AZ154"/>
    <mergeCell ref="BA154:BC154"/>
    <mergeCell ref="T154:V154"/>
    <mergeCell ref="W154:Y154"/>
    <mergeCell ref="Z154:AB154"/>
    <mergeCell ref="AC154:AE154"/>
    <mergeCell ref="AF154:AH154"/>
    <mergeCell ref="AI154:AK154"/>
    <mergeCell ref="B154:C154"/>
    <mergeCell ref="D154:G154"/>
    <mergeCell ref="H154:J154"/>
    <mergeCell ref="K154:M154"/>
    <mergeCell ref="N154:P154"/>
    <mergeCell ref="Q154:S154"/>
    <mergeCell ref="AL153:AN153"/>
    <mergeCell ref="AO153:AQ153"/>
    <mergeCell ref="AR153:AT153"/>
    <mergeCell ref="AU153:AW153"/>
    <mergeCell ref="AX153:AZ153"/>
    <mergeCell ref="BA153:BC153"/>
    <mergeCell ref="T153:V153"/>
    <mergeCell ref="W153:Y153"/>
    <mergeCell ref="Z153:AB153"/>
    <mergeCell ref="AC153:AE153"/>
    <mergeCell ref="AF153:AH153"/>
    <mergeCell ref="AI153:AK153"/>
    <mergeCell ref="B153:C153"/>
    <mergeCell ref="D153:G153"/>
    <mergeCell ref="H153:J153"/>
    <mergeCell ref="K153:M153"/>
    <mergeCell ref="N153:P153"/>
    <mergeCell ref="Q153:S153"/>
    <mergeCell ref="AL152:AN152"/>
    <mergeCell ref="AO152:AQ152"/>
    <mergeCell ref="AR152:AT152"/>
    <mergeCell ref="AU152:AW152"/>
    <mergeCell ref="AX152:AZ152"/>
    <mergeCell ref="BA152:BC152"/>
    <mergeCell ref="T152:V152"/>
    <mergeCell ref="W152:Y152"/>
    <mergeCell ref="Z152:AB152"/>
    <mergeCell ref="AC152:AE152"/>
    <mergeCell ref="AF152:AH152"/>
    <mergeCell ref="AI152:AK152"/>
    <mergeCell ref="B152:C152"/>
    <mergeCell ref="D152:G152"/>
    <mergeCell ref="H152:J152"/>
    <mergeCell ref="K152:M152"/>
    <mergeCell ref="N152:P152"/>
    <mergeCell ref="Q152:S152"/>
    <mergeCell ref="AL151:AN151"/>
    <mergeCell ref="AO151:AQ151"/>
    <mergeCell ref="AR151:AT151"/>
    <mergeCell ref="AU151:AW151"/>
    <mergeCell ref="AX151:AZ151"/>
    <mergeCell ref="BA151:BC151"/>
    <mergeCell ref="T151:V151"/>
    <mergeCell ref="W151:Y151"/>
    <mergeCell ref="Z151:AB151"/>
    <mergeCell ref="AC151:AE151"/>
    <mergeCell ref="AF151:AH151"/>
    <mergeCell ref="AI151:AK151"/>
    <mergeCell ref="B151:C151"/>
    <mergeCell ref="D151:G151"/>
    <mergeCell ref="H151:J151"/>
    <mergeCell ref="K151:M151"/>
    <mergeCell ref="N151:P151"/>
    <mergeCell ref="Q151:S151"/>
    <mergeCell ref="AL150:AN150"/>
    <mergeCell ref="AO150:AQ150"/>
    <mergeCell ref="AR150:AT150"/>
    <mergeCell ref="AU150:AW150"/>
    <mergeCell ref="AX150:AZ150"/>
    <mergeCell ref="BA150:BC150"/>
    <mergeCell ref="T150:V150"/>
    <mergeCell ref="W150:Y150"/>
    <mergeCell ref="Z150:AB150"/>
    <mergeCell ref="AC150:AE150"/>
    <mergeCell ref="AF150:AH150"/>
    <mergeCell ref="AI150:AK150"/>
    <mergeCell ref="B150:C150"/>
    <mergeCell ref="D150:G150"/>
    <mergeCell ref="H150:J150"/>
    <mergeCell ref="K150:M150"/>
    <mergeCell ref="N150:P150"/>
    <mergeCell ref="Q150:S150"/>
    <mergeCell ref="AL149:AN149"/>
    <mergeCell ref="AO149:AQ149"/>
    <mergeCell ref="AR149:AT149"/>
    <mergeCell ref="AU149:AW149"/>
    <mergeCell ref="AX149:AZ149"/>
    <mergeCell ref="BA149:BC149"/>
    <mergeCell ref="T149:V149"/>
    <mergeCell ref="W149:Y149"/>
    <mergeCell ref="Z149:AB149"/>
    <mergeCell ref="AC149:AE149"/>
    <mergeCell ref="AF149:AH149"/>
    <mergeCell ref="AI149:AK149"/>
    <mergeCell ref="B149:C149"/>
    <mergeCell ref="D149:G149"/>
    <mergeCell ref="H149:J149"/>
    <mergeCell ref="K149:M149"/>
    <mergeCell ref="N149:P149"/>
    <mergeCell ref="Q149:S149"/>
    <mergeCell ref="AL148:AN148"/>
    <mergeCell ref="AO148:AQ148"/>
    <mergeCell ref="AR148:AT148"/>
    <mergeCell ref="AU148:AW148"/>
    <mergeCell ref="AX148:AZ148"/>
    <mergeCell ref="BA148:BC148"/>
    <mergeCell ref="T148:V148"/>
    <mergeCell ref="W148:Y148"/>
    <mergeCell ref="Z148:AB148"/>
    <mergeCell ref="AC148:AE148"/>
    <mergeCell ref="AF148:AH148"/>
    <mergeCell ref="AI148:AK148"/>
    <mergeCell ref="B148:C148"/>
    <mergeCell ref="D148:G148"/>
    <mergeCell ref="H148:J148"/>
    <mergeCell ref="K148:M148"/>
    <mergeCell ref="N148:P148"/>
    <mergeCell ref="Q148:S148"/>
    <mergeCell ref="AL147:AN147"/>
    <mergeCell ref="AO147:AQ147"/>
    <mergeCell ref="AR147:AT147"/>
    <mergeCell ref="AU147:AW147"/>
    <mergeCell ref="AX147:AZ147"/>
    <mergeCell ref="BA147:BC147"/>
    <mergeCell ref="T147:V147"/>
    <mergeCell ref="W147:Y147"/>
    <mergeCell ref="Z147:AB147"/>
    <mergeCell ref="AC147:AE147"/>
    <mergeCell ref="AF147:AH147"/>
    <mergeCell ref="AI147:AK147"/>
    <mergeCell ref="B147:C147"/>
    <mergeCell ref="D147:G147"/>
    <mergeCell ref="H147:J147"/>
    <mergeCell ref="K147:M147"/>
    <mergeCell ref="N147:P147"/>
    <mergeCell ref="Q147:S147"/>
    <mergeCell ref="AL146:AN146"/>
    <mergeCell ref="AO146:AQ146"/>
    <mergeCell ref="AR146:AT146"/>
    <mergeCell ref="AU146:AW146"/>
    <mergeCell ref="AX146:AZ146"/>
    <mergeCell ref="BA146:BC146"/>
    <mergeCell ref="T146:V146"/>
    <mergeCell ref="W146:Y146"/>
    <mergeCell ref="Z146:AB146"/>
    <mergeCell ref="AC146:AE146"/>
    <mergeCell ref="AF146:AH146"/>
    <mergeCell ref="AI146:AK146"/>
    <mergeCell ref="B146:C146"/>
    <mergeCell ref="D146:G146"/>
    <mergeCell ref="H146:J146"/>
    <mergeCell ref="K146:M146"/>
    <mergeCell ref="N146:P146"/>
    <mergeCell ref="Q146:S146"/>
    <mergeCell ref="AL145:AN145"/>
    <mergeCell ref="AO145:AQ145"/>
    <mergeCell ref="AR145:AT145"/>
    <mergeCell ref="AU145:AW145"/>
    <mergeCell ref="AX145:AZ145"/>
    <mergeCell ref="BA145:BC145"/>
    <mergeCell ref="T145:V145"/>
    <mergeCell ref="W145:Y145"/>
    <mergeCell ref="Z145:AB145"/>
    <mergeCell ref="AC145:AE145"/>
    <mergeCell ref="AF145:AH145"/>
    <mergeCell ref="AI145:AK145"/>
    <mergeCell ref="B145:C145"/>
    <mergeCell ref="D145:G145"/>
    <mergeCell ref="H145:J145"/>
    <mergeCell ref="K145:M145"/>
    <mergeCell ref="N145:P145"/>
    <mergeCell ref="Q145:S145"/>
    <mergeCell ref="AL144:AN144"/>
    <mergeCell ref="AO144:AQ144"/>
    <mergeCell ref="AR144:AT144"/>
    <mergeCell ref="AU144:AW144"/>
    <mergeCell ref="AX144:AZ144"/>
    <mergeCell ref="BA144:BC144"/>
    <mergeCell ref="T144:V144"/>
    <mergeCell ref="W144:Y144"/>
    <mergeCell ref="Z144:AB144"/>
    <mergeCell ref="AC144:AE144"/>
    <mergeCell ref="AF144:AH144"/>
    <mergeCell ref="AI144:AK144"/>
    <mergeCell ref="B144:C144"/>
    <mergeCell ref="D144:G144"/>
    <mergeCell ref="H144:J144"/>
    <mergeCell ref="K144:M144"/>
    <mergeCell ref="N144:P144"/>
    <mergeCell ref="Q144:S144"/>
    <mergeCell ref="AL142:AN143"/>
    <mergeCell ref="AO142:AQ143"/>
    <mergeCell ref="AR142:AT143"/>
    <mergeCell ref="AU142:AW143"/>
    <mergeCell ref="AX142:AZ143"/>
    <mergeCell ref="BA142:BC143"/>
    <mergeCell ref="T142:V143"/>
    <mergeCell ref="W142:Y143"/>
    <mergeCell ref="Z142:AB143"/>
    <mergeCell ref="AC142:AE143"/>
    <mergeCell ref="AF142:AH143"/>
    <mergeCell ref="AI142:AK143"/>
    <mergeCell ref="B142:C143"/>
    <mergeCell ref="D142:G142"/>
    <mergeCell ref="H142:J143"/>
    <mergeCell ref="K142:M143"/>
    <mergeCell ref="N142:P143"/>
    <mergeCell ref="Q142:S143"/>
    <mergeCell ref="D143:G143"/>
    <mergeCell ref="AL141:AN141"/>
    <mergeCell ref="AO141:AQ141"/>
    <mergeCell ref="AR141:AT141"/>
    <mergeCell ref="AU141:AW141"/>
    <mergeCell ref="AX141:AZ141"/>
    <mergeCell ref="BA141:BC141"/>
    <mergeCell ref="T141:V141"/>
    <mergeCell ref="W141:Y141"/>
    <mergeCell ref="Z141:AB141"/>
    <mergeCell ref="AC141:AE141"/>
    <mergeCell ref="AF141:AH141"/>
    <mergeCell ref="AI141:AK141"/>
    <mergeCell ref="B141:C141"/>
    <mergeCell ref="D141:G141"/>
    <mergeCell ref="H141:J141"/>
    <mergeCell ref="K141:M141"/>
    <mergeCell ref="N141:P141"/>
    <mergeCell ref="Q141:S141"/>
    <mergeCell ref="AL140:AN140"/>
    <mergeCell ref="AO140:AQ140"/>
    <mergeCell ref="AR140:AT140"/>
    <mergeCell ref="AU140:AW140"/>
    <mergeCell ref="AX140:AZ140"/>
    <mergeCell ref="BA140:BC140"/>
    <mergeCell ref="T140:V140"/>
    <mergeCell ref="W140:Y140"/>
    <mergeCell ref="Z140:AB140"/>
    <mergeCell ref="AC140:AE140"/>
    <mergeCell ref="AF140:AH140"/>
    <mergeCell ref="AI140:AK140"/>
    <mergeCell ref="B140:C140"/>
    <mergeCell ref="D140:G140"/>
    <mergeCell ref="H140:J140"/>
    <mergeCell ref="K140:M140"/>
    <mergeCell ref="N140:P140"/>
    <mergeCell ref="Q140:S140"/>
    <mergeCell ref="AL139:AN139"/>
    <mergeCell ref="AO139:AQ139"/>
    <mergeCell ref="AR139:AT139"/>
    <mergeCell ref="AU139:AW139"/>
    <mergeCell ref="AX139:AZ139"/>
    <mergeCell ref="BA139:BC139"/>
    <mergeCell ref="T139:V139"/>
    <mergeCell ref="W139:Y139"/>
    <mergeCell ref="Z139:AB139"/>
    <mergeCell ref="AC139:AE139"/>
    <mergeCell ref="AF139:AH139"/>
    <mergeCell ref="AI139:AK139"/>
    <mergeCell ref="B139:C139"/>
    <mergeCell ref="D139:G139"/>
    <mergeCell ref="H139:J139"/>
    <mergeCell ref="K139:M139"/>
    <mergeCell ref="N139:P139"/>
    <mergeCell ref="Q139:S139"/>
    <mergeCell ref="AL138:AN138"/>
    <mergeCell ref="AO138:AQ138"/>
    <mergeCell ref="AR138:AT138"/>
    <mergeCell ref="AU138:AW138"/>
    <mergeCell ref="AX138:AZ138"/>
    <mergeCell ref="BA138:BC138"/>
    <mergeCell ref="T138:V138"/>
    <mergeCell ref="W138:Y138"/>
    <mergeCell ref="Z138:AB138"/>
    <mergeCell ref="AC138:AE138"/>
    <mergeCell ref="AF138:AH138"/>
    <mergeCell ref="AI138:AK138"/>
    <mergeCell ref="B138:C138"/>
    <mergeCell ref="D138:G138"/>
    <mergeCell ref="H138:J138"/>
    <mergeCell ref="K138:M138"/>
    <mergeCell ref="N138:P138"/>
    <mergeCell ref="Q138:S138"/>
    <mergeCell ref="AL137:AN137"/>
    <mergeCell ref="AO137:AQ137"/>
    <mergeCell ref="AR137:AT137"/>
    <mergeCell ref="AU137:AW137"/>
    <mergeCell ref="AX137:AZ137"/>
    <mergeCell ref="BA137:BC137"/>
    <mergeCell ref="T137:V137"/>
    <mergeCell ref="W137:Y137"/>
    <mergeCell ref="Z137:AB137"/>
    <mergeCell ref="AC137:AE137"/>
    <mergeCell ref="AF137:AH137"/>
    <mergeCell ref="AI137:AK137"/>
    <mergeCell ref="B137:C137"/>
    <mergeCell ref="D137:G137"/>
    <mergeCell ref="H137:J137"/>
    <mergeCell ref="K137:M137"/>
    <mergeCell ref="N137:P137"/>
    <mergeCell ref="Q137:S137"/>
    <mergeCell ref="AL136:AN136"/>
    <mergeCell ref="AO136:AQ136"/>
    <mergeCell ref="AR136:AT136"/>
    <mergeCell ref="AU136:AW136"/>
    <mergeCell ref="AX136:AZ136"/>
    <mergeCell ref="BA136:BC136"/>
    <mergeCell ref="T136:V136"/>
    <mergeCell ref="W136:Y136"/>
    <mergeCell ref="Z136:AB136"/>
    <mergeCell ref="AC136:AE136"/>
    <mergeCell ref="AF136:AH136"/>
    <mergeCell ref="AI136:AK136"/>
    <mergeCell ref="B136:C136"/>
    <mergeCell ref="D136:G136"/>
    <mergeCell ref="H136:J136"/>
    <mergeCell ref="K136:M136"/>
    <mergeCell ref="N136:P136"/>
    <mergeCell ref="Q136:S136"/>
    <mergeCell ref="AL135:AN135"/>
    <mergeCell ref="AO135:AQ135"/>
    <mergeCell ref="AR135:AT135"/>
    <mergeCell ref="AU135:AW135"/>
    <mergeCell ref="AX135:AZ135"/>
    <mergeCell ref="BA135:BC135"/>
    <mergeCell ref="T135:V135"/>
    <mergeCell ref="W135:Y135"/>
    <mergeCell ref="Z135:AB135"/>
    <mergeCell ref="AC135:AE135"/>
    <mergeCell ref="AF135:AH135"/>
    <mergeCell ref="AI135:AK135"/>
    <mergeCell ref="B135:C135"/>
    <mergeCell ref="D135:G135"/>
    <mergeCell ref="H135:J135"/>
    <mergeCell ref="K135:M135"/>
    <mergeCell ref="N135:P135"/>
    <mergeCell ref="Q135:S135"/>
    <mergeCell ref="AL134:AN134"/>
    <mergeCell ref="AO134:AQ134"/>
    <mergeCell ref="AR134:AT134"/>
    <mergeCell ref="AU134:AW134"/>
    <mergeCell ref="AX134:AZ134"/>
    <mergeCell ref="BA134:BC134"/>
    <mergeCell ref="T134:V134"/>
    <mergeCell ref="W134:Y134"/>
    <mergeCell ref="Z134:AB134"/>
    <mergeCell ref="AC134:AE134"/>
    <mergeCell ref="AF134:AH134"/>
    <mergeCell ref="AI134:AK134"/>
    <mergeCell ref="B134:C134"/>
    <mergeCell ref="D134:G134"/>
    <mergeCell ref="H134:J134"/>
    <mergeCell ref="K134:M134"/>
    <mergeCell ref="N134:P134"/>
    <mergeCell ref="Q134:S134"/>
    <mergeCell ref="AL133:AN133"/>
    <mergeCell ref="AO133:AQ133"/>
    <mergeCell ref="AR133:AT133"/>
    <mergeCell ref="AU133:AW133"/>
    <mergeCell ref="AX133:AZ133"/>
    <mergeCell ref="BA133:BC133"/>
    <mergeCell ref="T133:V133"/>
    <mergeCell ref="W133:Y133"/>
    <mergeCell ref="Z133:AB133"/>
    <mergeCell ref="AC133:AE133"/>
    <mergeCell ref="AF133:AH133"/>
    <mergeCell ref="AI133:AK133"/>
    <mergeCell ref="B133:C133"/>
    <mergeCell ref="D133:G133"/>
    <mergeCell ref="H133:J133"/>
    <mergeCell ref="K133:M133"/>
    <mergeCell ref="N133:P133"/>
    <mergeCell ref="Q133:S133"/>
    <mergeCell ref="AL132:AN132"/>
    <mergeCell ref="AO132:AQ132"/>
    <mergeCell ref="AR132:AT132"/>
    <mergeCell ref="AU132:AW132"/>
    <mergeCell ref="AX132:AZ132"/>
    <mergeCell ref="BA132:BC132"/>
    <mergeCell ref="T132:V132"/>
    <mergeCell ref="W132:Y132"/>
    <mergeCell ref="Z132:AB132"/>
    <mergeCell ref="AC132:AE132"/>
    <mergeCell ref="AF132:AH132"/>
    <mergeCell ref="AI132:AK132"/>
    <mergeCell ref="B132:C132"/>
    <mergeCell ref="D132:G132"/>
    <mergeCell ref="H132:J132"/>
    <mergeCell ref="K132:M132"/>
    <mergeCell ref="N132:P132"/>
    <mergeCell ref="Q132:S132"/>
    <mergeCell ref="AL131:AN131"/>
    <mergeCell ref="AO131:AQ131"/>
    <mergeCell ref="AR131:AT131"/>
    <mergeCell ref="AU131:AW131"/>
    <mergeCell ref="AX131:AZ131"/>
    <mergeCell ref="BA131:BC131"/>
    <mergeCell ref="T131:V131"/>
    <mergeCell ref="W131:Y131"/>
    <mergeCell ref="Z131:AB131"/>
    <mergeCell ref="AC131:AE131"/>
    <mergeCell ref="AF131:AH131"/>
    <mergeCell ref="AI131:AK131"/>
    <mergeCell ref="B131:C131"/>
    <mergeCell ref="D131:G131"/>
    <mergeCell ref="H131:J131"/>
    <mergeCell ref="K131:M131"/>
    <mergeCell ref="N131:P131"/>
    <mergeCell ref="Q131:S131"/>
    <mergeCell ref="AL130:AN130"/>
    <mergeCell ref="AO130:AQ130"/>
    <mergeCell ref="AR130:AT130"/>
    <mergeCell ref="AU130:AW130"/>
    <mergeCell ref="AX130:AZ130"/>
    <mergeCell ref="BA130:BC130"/>
    <mergeCell ref="T130:V130"/>
    <mergeCell ref="W130:Y130"/>
    <mergeCell ref="Z130:AB130"/>
    <mergeCell ref="AC130:AE130"/>
    <mergeCell ref="AF130:AH130"/>
    <mergeCell ref="AI130:AK130"/>
    <mergeCell ref="B130:C130"/>
    <mergeCell ref="D130:G130"/>
    <mergeCell ref="H130:J130"/>
    <mergeCell ref="K130:M130"/>
    <mergeCell ref="N130:P130"/>
    <mergeCell ref="Q130:S130"/>
    <mergeCell ref="AL128:AN129"/>
    <mergeCell ref="AO128:AQ129"/>
    <mergeCell ref="AR128:AT129"/>
    <mergeCell ref="AU128:AW129"/>
    <mergeCell ref="AX128:AZ129"/>
    <mergeCell ref="BA128:BC129"/>
    <mergeCell ref="T128:V129"/>
    <mergeCell ref="W128:Y129"/>
    <mergeCell ref="Z128:AB129"/>
    <mergeCell ref="AC128:AE129"/>
    <mergeCell ref="AF128:AH129"/>
    <mergeCell ref="AI128:AK129"/>
    <mergeCell ref="B128:C129"/>
    <mergeCell ref="D128:G128"/>
    <mergeCell ref="H128:J129"/>
    <mergeCell ref="K128:M129"/>
    <mergeCell ref="N128:P129"/>
    <mergeCell ref="Q128:S129"/>
    <mergeCell ref="D129:G129"/>
    <mergeCell ref="AL127:AN127"/>
    <mergeCell ref="AO127:AQ127"/>
    <mergeCell ref="AR127:AT127"/>
    <mergeCell ref="AU127:AW127"/>
    <mergeCell ref="AX127:AZ127"/>
    <mergeCell ref="BA127:BC127"/>
    <mergeCell ref="T127:V127"/>
    <mergeCell ref="W127:Y127"/>
    <mergeCell ref="Z127:AB127"/>
    <mergeCell ref="AC127:AE127"/>
    <mergeCell ref="AF127:AH127"/>
    <mergeCell ref="AI127:AK127"/>
    <mergeCell ref="B127:C127"/>
    <mergeCell ref="D127:G127"/>
    <mergeCell ref="H127:J127"/>
    <mergeCell ref="K127:M127"/>
    <mergeCell ref="N127:P127"/>
    <mergeCell ref="Q127:S127"/>
    <mergeCell ref="AL126:AN126"/>
    <mergeCell ref="AO126:AQ126"/>
    <mergeCell ref="AR126:AT126"/>
    <mergeCell ref="AU126:AW126"/>
    <mergeCell ref="AX126:AZ126"/>
    <mergeCell ref="BA126:BC126"/>
    <mergeCell ref="T126:V126"/>
    <mergeCell ref="W126:Y126"/>
    <mergeCell ref="Z126:AB126"/>
    <mergeCell ref="AC126:AE126"/>
    <mergeCell ref="AF126:AH126"/>
    <mergeCell ref="AI126:AK126"/>
    <mergeCell ref="B126:C126"/>
    <mergeCell ref="D126:G126"/>
    <mergeCell ref="H126:J126"/>
    <mergeCell ref="K126:M126"/>
    <mergeCell ref="N126:P126"/>
    <mergeCell ref="Q126:S126"/>
    <mergeCell ref="AL125:AN125"/>
    <mergeCell ref="AO125:AQ125"/>
    <mergeCell ref="AR125:AT125"/>
    <mergeCell ref="AU125:AW125"/>
    <mergeCell ref="AX125:AZ125"/>
    <mergeCell ref="BA125:BC125"/>
    <mergeCell ref="T125:V125"/>
    <mergeCell ref="W125:Y125"/>
    <mergeCell ref="Z125:AB125"/>
    <mergeCell ref="AC125:AE125"/>
    <mergeCell ref="AF125:AH125"/>
    <mergeCell ref="AI125:AK125"/>
    <mergeCell ref="B125:C125"/>
    <mergeCell ref="D125:G125"/>
    <mergeCell ref="H125:J125"/>
    <mergeCell ref="K125:M125"/>
    <mergeCell ref="N125:P125"/>
    <mergeCell ref="Q125:S125"/>
    <mergeCell ref="AL124:AN124"/>
    <mergeCell ref="AO124:AQ124"/>
    <mergeCell ref="AR124:AT124"/>
    <mergeCell ref="AU124:AW124"/>
    <mergeCell ref="AX124:AZ124"/>
    <mergeCell ref="BA124:BC124"/>
    <mergeCell ref="T124:V124"/>
    <mergeCell ref="W124:Y124"/>
    <mergeCell ref="Z124:AB124"/>
    <mergeCell ref="AC124:AE124"/>
    <mergeCell ref="AF124:AH124"/>
    <mergeCell ref="AI124:AK124"/>
    <mergeCell ref="B124:C124"/>
    <mergeCell ref="D124:G124"/>
    <mergeCell ref="H124:J124"/>
    <mergeCell ref="K124:M124"/>
    <mergeCell ref="N124:P124"/>
    <mergeCell ref="Q124:S124"/>
    <mergeCell ref="AL123:AN123"/>
    <mergeCell ref="AO123:AQ123"/>
    <mergeCell ref="AR123:AT123"/>
    <mergeCell ref="AU123:AW123"/>
    <mergeCell ref="AX123:AZ123"/>
    <mergeCell ref="BA123:BC123"/>
    <mergeCell ref="T123:V123"/>
    <mergeCell ref="W123:Y123"/>
    <mergeCell ref="Z123:AB123"/>
    <mergeCell ref="AC123:AE123"/>
    <mergeCell ref="AF123:AH123"/>
    <mergeCell ref="AI123:AK123"/>
    <mergeCell ref="B123:C123"/>
    <mergeCell ref="D123:G123"/>
    <mergeCell ref="H123:J123"/>
    <mergeCell ref="K123:M123"/>
    <mergeCell ref="N123:P123"/>
    <mergeCell ref="Q123:S123"/>
    <mergeCell ref="AL122:AN122"/>
    <mergeCell ref="AO122:AQ122"/>
    <mergeCell ref="AR122:AT122"/>
    <mergeCell ref="AU122:AW122"/>
    <mergeCell ref="AX122:AZ122"/>
    <mergeCell ref="BA122:BC122"/>
    <mergeCell ref="T122:V122"/>
    <mergeCell ref="W122:Y122"/>
    <mergeCell ref="Z122:AB122"/>
    <mergeCell ref="AC122:AE122"/>
    <mergeCell ref="AF122:AH122"/>
    <mergeCell ref="AI122:AK122"/>
    <mergeCell ref="B122:C122"/>
    <mergeCell ref="D122:G122"/>
    <mergeCell ref="H122:J122"/>
    <mergeCell ref="K122:M122"/>
    <mergeCell ref="N122:P122"/>
    <mergeCell ref="Q122:S122"/>
    <mergeCell ref="AL121:AN121"/>
    <mergeCell ref="AO121:AQ121"/>
    <mergeCell ref="AR121:AT121"/>
    <mergeCell ref="AU121:AW121"/>
    <mergeCell ref="AX121:AZ121"/>
    <mergeCell ref="BA121:BC121"/>
    <mergeCell ref="T121:V121"/>
    <mergeCell ref="W121:Y121"/>
    <mergeCell ref="Z121:AB121"/>
    <mergeCell ref="AC121:AE121"/>
    <mergeCell ref="AF121:AH121"/>
    <mergeCell ref="AI121:AK121"/>
    <mergeCell ref="B121:C121"/>
    <mergeCell ref="D121:G121"/>
    <mergeCell ref="H121:J121"/>
    <mergeCell ref="K121:M121"/>
    <mergeCell ref="N121:P121"/>
    <mergeCell ref="Q121:S121"/>
    <mergeCell ref="AL120:AN120"/>
    <mergeCell ref="AO120:AQ120"/>
    <mergeCell ref="AR120:AT120"/>
    <mergeCell ref="AU120:AW120"/>
    <mergeCell ref="AX120:AZ120"/>
    <mergeCell ref="BA120:BC120"/>
    <mergeCell ref="T120:V120"/>
    <mergeCell ref="W120:Y120"/>
    <mergeCell ref="Z120:AB120"/>
    <mergeCell ref="AC120:AE120"/>
    <mergeCell ref="AF120:AH120"/>
    <mergeCell ref="AI120:AK120"/>
    <mergeCell ref="B120:C120"/>
    <mergeCell ref="D120:G120"/>
    <mergeCell ref="H120:J120"/>
    <mergeCell ref="K120:M120"/>
    <mergeCell ref="N120:P120"/>
    <mergeCell ref="Q120:S120"/>
    <mergeCell ref="AL119:AN119"/>
    <mergeCell ref="AO119:AQ119"/>
    <mergeCell ref="AR119:AT119"/>
    <mergeCell ref="AU119:AW119"/>
    <mergeCell ref="AX119:AZ119"/>
    <mergeCell ref="BA119:BC119"/>
    <mergeCell ref="T119:V119"/>
    <mergeCell ref="W119:Y119"/>
    <mergeCell ref="Z119:AB119"/>
    <mergeCell ref="AC119:AE119"/>
    <mergeCell ref="AF119:AH119"/>
    <mergeCell ref="AI119:AK119"/>
    <mergeCell ref="B119:C119"/>
    <mergeCell ref="D119:G119"/>
    <mergeCell ref="H119:J119"/>
    <mergeCell ref="K119:M119"/>
    <mergeCell ref="N119:P119"/>
    <mergeCell ref="Q119:S119"/>
    <mergeCell ref="AL118:AN118"/>
    <mergeCell ref="AO118:AQ118"/>
    <mergeCell ref="AR118:AT118"/>
    <mergeCell ref="AU118:AW118"/>
    <mergeCell ref="AX118:AZ118"/>
    <mergeCell ref="BA118:BC118"/>
    <mergeCell ref="T118:V118"/>
    <mergeCell ref="W118:Y118"/>
    <mergeCell ref="Z118:AB118"/>
    <mergeCell ref="AC118:AE118"/>
    <mergeCell ref="AF118:AH118"/>
    <mergeCell ref="AI118:AK118"/>
    <mergeCell ref="B118:C118"/>
    <mergeCell ref="D118:G118"/>
    <mergeCell ref="H118:J118"/>
    <mergeCell ref="K118:M118"/>
    <mergeCell ref="N118:P118"/>
    <mergeCell ref="Q118:S118"/>
    <mergeCell ref="AL117:AN117"/>
    <mergeCell ref="AO117:AQ117"/>
    <mergeCell ref="AR117:AT117"/>
    <mergeCell ref="AU117:AW117"/>
    <mergeCell ref="AX117:AZ117"/>
    <mergeCell ref="BA117:BC117"/>
    <mergeCell ref="T117:V117"/>
    <mergeCell ref="W117:Y117"/>
    <mergeCell ref="Z117:AB117"/>
    <mergeCell ref="AC117:AE117"/>
    <mergeCell ref="AF117:AH117"/>
    <mergeCell ref="AI117:AK117"/>
    <mergeCell ref="B117:C117"/>
    <mergeCell ref="D117:G117"/>
    <mergeCell ref="H117:J117"/>
    <mergeCell ref="K117:M117"/>
    <mergeCell ref="N117:P117"/>
    <mergeCell ref="Q117:S117"/>
    <mergeCell ref="AL116:AN116"/>
    <mergeCell ref="AO116:AQ116"/>
    <mergeCell ref="AR116:AT116"/>
    <mergeCell ref="AU116:AW116"/>
    <mergeCell ref="AX116:AZ116"/>
    <mergeCell ref="BA116:BC116"/>
    <mergeCell ref="T116:V116"/>
    <mergeCell ref="W116:Y116"/>
    <mergeCell ref="Z116:AB116"/>
    <mergeCell ref="AC116:AE116"/>
    <mergeCell ref="AF116:AH116"/>
    <mergeCell ref="AI116:AK116"/>
    <mergeCell ref="B116:C116"/>
    <mergeCell ref="D116:G116"/>
    <mergeCell ref="H116:J116"/>
    <mergeCell ref="K116:M116"/>
    <mergeCell ref="N116:P116"/>
    <mergeCell ref="Q116:S116"/>
    <mergeCell ref="AL114:AN115"/>
    <mergeCell ref="AO114:AQ115"/>
    <mergeCell ref="AR114:AT115"/>
    <mergeCell ref="AU114:AW115"/>
    <mergeCell ref="AX114:AZ115"/>
    <mergeCell ref="BA114:BC115"/>
    <mergeCell ref="T114:V115"/>
    <mergeCell ref="W114:Y115"/>
    <mergeCell ref="Z114:AB115"/>
    <mergeCell ref="AC114:AE115"/>
    <mergeCell ref="AF114:AH115"/>
    <mergeCell ref="AI114:AK115"/>
    <mergeCell ref="B114:C115"/>
    <mergeCell ref="D114:G114"/>
    <mergeCell ref="H114:J115"/>
    <mergeCell ref="K114:M115"/>
    <mergeCell ref="N114:P115"/>
    <mergeCell ref="Q114:S115"/>
    <mergeCell ref="D115:G115"/>
    <mergeCell ref="BA107:BC107"/>
    <mergeCell ref="T108:X108"/>
    <mergeCell ref="AF108:AJ108"/>
    <mergeCell ref="AV108:AZ108"/>
    <mergeCell ref="K113:AT113"/>
    <mergeCell ref="AU113:AW113"/>
    <mergeCell ref="AX113:AZ113"/>
    <mergeCell ref="BA113:BC113"/>
    <mergeCell ref="BA105:BC105"/>
    <mergeCell ref="T106:X106"/>
    <mergeCell ref="AF106:AJ106"/>
    <mergeCell ref="AV106:AZ106"/>
    <mergeCell ref="Z107:AE107"/>
    <mergeCell ref="AF107:AJ107"/>
    <mergeCell ref="AK107:AM107"/>
    <mergeCell ref="AN107:AO107"/>
    <mergeCell ref="AP107:AU107"/>
    <mergeCell ref="AV107:AZ107"/>
    <mergeCell ref="BA103:BC103"/>
    <mergeCell ref="T104:X104"/>
    <mergeCell ref="AF104:AJ104"/>
    <mergeCell ref="AV104:AZ104"/>
    <mergeCell ref="Z105:AE105"/>
    <mergeCell ref="AF105:AJ105"/>
    <mergeCell ref="AK105:AM105"/>
    <mergeCell ref="AN105:AO105"/>
    <mergeCell ref="AP105:AU105"/>
    <mergeCell ref="AV105:AZ105"/>
    <mergeCell ref="Z103:AE103"/>
    <mergeCell ref="AF103:AJ103"/>
    <mergeCell ref="AK103:AM103"/>
    <mergeCell ref="AN103:AO103"/>
    <mergeCell ref="AP103:AU103"/>
    <mergeCell ref="AV103:AZ103"/>
    <mergeCell ref="U88:V88"/>
    <mergeCell ref="U89:V89"/>
    <mergeCell ref="U90:V90"/>
    <mergeCell ref="U91:V91"/>
    <mergeCell ref="Y92:AY92"/>
    <mergeCell ref="Y95:AV96"/>
    <mergeCell ref="AV78:BA78"/>
    <mergeCell ref="V79:AQ80"/>
    <mergeCell ref="T83:Y83"/>
    <mergeCell ref="AN83:AS83"/>
    <mergeCell ref="AN85:AS85"/>
    <mergeCell ref="T87:BB87"/>
    <mergeCell ref="F66:Y66"/>
    <mergeCell ref="B69:M69"/>
    <mergeCell ref="R69:AC69"/>
    <mergeCell ref="AF72:AY73"/>
    <mergeCell ref="B73:X74"/>
    <mergeCell ref="AD76:AI76"/>
    <mergeCell ref="AV76:BA76"/>
    <mergeCell ref="B52:BC52"/>
    <mergeCell ref="A54:BC55"/>
    <mergeCell ref="M57:AR57"/>
    <mergeCell ref="O59:AP59"/>
    <mergeCell ref="O61:AP61"/>
    <mergeCell ref="M64:R64"/>
    <mergeCell ref="AM64:AR64"/>
    <mergeCell ref="AV50:BC50"/>
    <mergeCell ref="P51:W51"/>
    <mergeCell ref="X51:AE51"/>
    <mergeCell ref="AF51:AM51"/>
    <mergeCell ref="AN51:AU51"/>
    <mergeCell ref="AV51:BC51"/>
    <mergeCell ref="P49:W49"/>
    <mergeCell ref="X49:AE49"/>
    <mergeCell ref="AF49:AM49"/>
    <mergeCell ref="AN49:AU49"/>
    <mergeCell ref="AV49:BC49"/>
    <mergeCell ref="B50:O51"/>
    <mergeCell ref="P50:W50"/>
    <mergeCell ref="X50:AE50"/>
    <mergeCell ref="AF50:AM50"/>
    <mergeCell ref="AN50:AU50"/>
    <mergeCell ref="X47:AE47"/>
    <mergeCell ref="AF47:AM47"/>
    <mergeCell ref="AN47:AU47"/>
    <mergeCell ref="AV47:BC47"/>
    <mergeCell ref="B48:O49"/>
    <mergeCell ref="P48:W48"/>
    <mergeCell ref="X48:AE48"/>
    <mergeCell ref="AF48:AM48"/>
    <mergeCell ref="AN48:AU48"/>
    <mergeCell ref="AV48:BC48"/>
    <mergeCell ref="AF45:AM45"/>
    <mergeCell ref="AN45:AU45"/>
    <mergeCell ref="AV45:BC45"/>
    <mergeCell ref="B46:O47"/>
    <mergeCell ref="P46:W46"/>
    <mergeCell ref="X46:AE46"/>
    <mergeCell ref="AF46:AM46"/>
    <mergeCell ref="AN46:AU46"/>
    <mergeCell ref="AV46:BC46"/>
    <mergeCell ref="P47:W47"/>
    <mergeCell ref="AV42:BC43"/>
    <mergeCell ref="B43:O43"/>
    <mergeCell ref="B44:O45"/>
    <mergeCell ref="P44:W44"/>
    <mergeCell ref="X44:AE44"/>
    <mergeCell ref="AF44:AM44"/>
    <mergeCell ref="AN44:AU44"/>
    <mergeCell ref="AV44:BC44"/>
    <mergeCell ref="P45:W45"/>
    <mergeCell ref="X45:AE45"/>
    <mergeCell ref="M41:AR41"/>
    <mergeCell ref="B42:O42"/>
    <mergeCell ref="P42:W43"/>
    <mergeCell ref="X42:AE43"/>
    <mergeCell ref="AF42:AM43"/>
    <mergeCell ref="AN42:AU43"/>
    <mergeCell ref="B38:P38"/>
    <mergeCell ref="Q38:R38"/>
    <mergeCell ref="U38:V38"/>
    <mergeCell ref="AM38:AN38"/>
    <mergeCell ref="AQ38:AR38"/>
    <mergeCell ref="B39:C39"/>
    <mergeCell ref="D39:BC40"/>
    <mergeCell ref="AG36:AJ36"/>
    <mergeCell ref="AK36:AL36"/>
    <mergeCell ref="AM36:AP36"/>
    <mergeCell ref="AQ36:AS36"/>
    <mergeCell ref="R37:AL37"/>
    <mergeCell ref="AM37:AN37"/>
    <mergeCell ref="AQ37:AR37"/>
    <mergeCell ref="AL34:AP35"/>
    <mergeCell ref="AQ34:AR35"/>
    <mergeCell ref="AS34:AT35"/>
    <mergeCell ref="R36:S36"/>
    <mergeCell ref="T36:U36"/>
    <mergeCell ref="V36:W36"/>
    <mergeCell ref="X36:Y36"/>
    <mergeCell ref="Z36:AA36"/>
    <mergeCell ref="AB36:AD36"/>
    <mergeCell ref="AE36:AF36"/>
    <mergeCell ref="B32:L37"/>
    <mergeCell ref="M32:P37"/>
    <mergeCell ref="R32:V32"/>
    <mergeCell ref="W32:Y32"/>
    <mergeCell ref="Z32:AD32"/>
    <mergeCell ref="AE32:AL32"/>
    <mergeCell ref="R33:AT33"/>
    <mergeCell ref="Q34:R35"/>
    <mergeCell ref="S34:U35"/>
    <mergeCell ref="V34:Z35"/>
    <mergeCell ref="M31:P31"/>
    <mergeCell ref="R31:V31"/>
    <mergeCell ref="W31:X31"/>
    <mergeCell ref="Y31:AM31"/>
    <mergeCell ref="AN31:AR31"/>
    <mergeCell ref="AS31:AT31"/>
    <mergeCell ref="Q29:Q30"/>
    <mergeCell ref="R29:S29"/>
    <mergeCell ref="AE29:AF29"/>
    <mergeCell ref="BA29:BC38"/>
    <mergeCell ref="R30:S30"/>
    <mergeCell ref="AE30:AF30"/>
    <mergeCell ref="AM32:AT32"/>
    <mergeCell ref="AA34:AC35"/>
    <mergeCell ref="AD34:AH35"/>
    <mergeCell ref="AI34:AK35"/>
    <mergeCell ref="AX26:AZ38"/>
    <mergeCell ref="BA26:BC28"/>
    <mergeCell ref="R27:S27"/>
    <mergeCell ref="AF27:AG27"/>
    <mergeCell ref="B28:P28"/>
    <mergeCell ref="AC28:AD28"/>
    <mergeCell ref="AG28:AH28"/>
    <mergeCell ref="AL28:AS28"/>
    <mergeCell ref="B29:L31"/>
    <mergeCell ref="M29:P30"/>
    <mergeCell ref="AN25:AO25"/>
    <mergeCell ref="AQ25:AR25"/>
    <mergeCell ref="AS25:AT25"/>
    <mergeCell ref="B26:L27"/>
    <mergeCell ref="M26:P27"/>
    <mergeCell ref="Q26:Q27"/>
    <mergeCell ref="R26:S26"/>
    <mergeCell ref="AF26:AG26"/>
    <mergeCell ref="Y25:Z25"/>
    <mergeCell ref="AA25:AB25"/>
    <mergeCell ref="AC25:AE25"/>
    <mergeCell ref="AF25:AG25"/>
    <mergeCell ref="AH25:AK25"/>
    <mergeCell ref="AL25:AM25"/>
    <mergeCell ref="B24:P24"/>
    <mergeCell ref="R24:S24"/>
    <mergeCell ref="AF24:AG24"/>
    <mergeCell ref="AU24:AW38"/>
    <mergeCell ref="AX24:AZ25"/>
    <mergeCell ref="BA24:BC25"/>
    <mergeCell ref="B25:P25"/>
    <mergeCell ref="R25:T25"/>
    <mergeCell ref="U25:V25"/>
    <mergeCell ref="W25:X25"/>
    <mergeCell ref="AV22:BB22"/>
    <mergeCell ref="B23:P23"/>
    <mergeCell ref="R23:S23"/>
    <mergeCell ref="T23:AE23"/>
    <mergeCell ref="AF23:AG23"/>
    <mergeCell ref="AH23:AQ23"/>
    <mergeCell ref="AR23:AS23"/>
    <mergeCell ref="AT23:AY23"/>
    <mergeCell ref="AZ23:BA23"/>
    <mergeCell ref="BB23:BC23"/>
    <mergeCell ref="AS21:AT21"/>
    <mergeCell ref="B22:P22"/>
    <mergeCell ref="R22:S22"/>
    <mergeCell ref="T22:W22"/>
    <mergeCell ref="X22:Y22"/>
    <mergeCell ref="Z22:AA22"/>
    <mergeCell ref="AB22:AC22"/>
    <mergeCell ref="AD22:AO22"/>
    <mergeCell ref="AP22:AU22"/>
    <mergeCell ref="AZ20:BA20"/>
    <mergeCell ref="B21:P21"/>
    <mergeCell ref="R21:T21"/>
    <mergeCell ref="U21:W21"/>
    <mergeCell ref="X21:Y21"/>
    <mergeCell ref="Z21:AB21"/>
    <mergeCell ref="AC21:AD21"/>
    <mergeCell ref="AE21:AG21"/>
    <mergeCell ref="AH21:AI21"/>
    <mergeCell ref="AK21:AL21"/>
    <mergeCell ref="AO19:AP19"/>
    <mergeCell ref="AQ19:AX19"/>
    <mergeCell ref="AY19:AZ19"/>
    <mergeCell ref="BA19:BC19"/>
    <mergeCell ref="B20:P20"/>
    <mergeCell ref="R20:T20"/>
    <mergeCell ref="X20:Z20"/>
    <mergeCell ref="AA20:AB20"/>
    <mergeCell ref="AC20:AU20"/>
    <mergeCell ref="AV20:AW20"/>
    <mergeCell ref="AP18:BC18"/>
    <mergeCell ref="B19:P19"/>
    <mergeCell ref="R19:T19"/>
    <mergeCell ref="U19:V19"/>
    <mergeCell ref="W19:X19"/>
    <mergeCell ref="Y19:Z19"/>
    <mergeCell ref="AA19:AB19"/>
    <mergeCell ref="AD19:AF19"/>
    <mergeCell ref="AG19:AK19"/>
    <mergeCell ref="AL19:AN19"/>
    <mergeCell ref="AN17:AO17"/>
    <mergeCell ref="B18:P18"/>
    <mergeCell ref="R18:V18"/>
    <mergeCell ref="W18:AA18"/>
    <mergeCell ref="AB18:AC18"/>
    <mergeCell ref="AD18:AH18"/>
    <mergeCell ref="AI18:AM18"/>
    <mergeCell ref="AN18:AO18"/>
    <mergeCell ref="B17:P17"/>
    <mergeCell ref="R17:V17"/>
    <mergeCell ref="W17:AA17"/>
    <mergeCell ref="AB17:AC17"/>
    <mergeCell ref="AD17:AH17"/>
    <mergeCell ref="AI17:AM17"/>
    <mergeCell ref="BA15:BC15"/>
    <mergeCell ref="B16:P16"/>
    <mergeCell ref="R16:AC16"/>
    <mergeCell ref="AD16:AF16"/>
    <mergeCell ref="AG16:AI16"/>
    <mergeCell ref="AJ16:AL16"/>
    <mergeCell ref="AM16:AO16"/>
    <mergeCell ref="AP16:BC16"/>
    <mergeCell ref="B14:P14"/>
    <mergeCell ref="R14:AA14"/>
    <mergeCell ref="AB14:AE14"/>
    <mergeCell ref="AF14:BC14"/>
    <mergeCell ref="B15:P15"/>
    <mergeCell ref="R15:S15"/>
    <mergeCell ref="T15:V15"/>
    <mergeCell ref="W15:AV15"/>
    <mergeCell ref="AW15:AX15"/>
    <mergeCell ref="AY15:AZ15"/>
    <mergeCell ref="AY12:AZ12"/>
    <mergeCell ref="BA12:BC12"/>
    <mergeCell ref="B13:P13"/>
    <mergeCell ref="R13:S13"/>
    <mergeCell ref="T13:V13"/>
    <mergeCell ref="W13:X13"/>
    <mergeCell ref="Y13:AA13"/>
    <mergeCell ref="AB13:AE13"/>
    <mergeCell ref="AF13:BC13"/>
    <mergeCell ref="AX11:AZ11"/>
    <mergeCell ref="BA11:BB11"/>
    <mergeCell ref="B12:P12"/>
    <mergeCell ref="R12:S12"/>
    <mergeCell ref="T12:X12"/>
    <mergeCell ref="Z12:AA12"/>
    <mergeCell ref="AB12:AF12"/>
    <mergeCell ref="AH12:AS12"/>
    <mergeCell ref="AT12:AU12"/>
    <mergeCell ref="AV12:AX12"/>
    <mergeCell ref="AN10:AO10"/>
    <mergeCell ref="AP10:AT10"/>
    <mergeCell ref="AU10:AY10"/>
    <mergeCell ref="AZ10:BA10"/>
    <mergeCell ref="R11:V11"/>
    <mergeCell ref="W11:AH11"/>
    <mergeCell ref="AI11:AM11"/>
    <mergeCell ref="AN11:AP11"/>
    <mergeCell ref="AQ11:AR11"/>
    <mergeCell ref="AS11:AW11"/>
    <mergeCell ref="B9:P9"/>
    <mergeCell ref="R9:AK9"/>
    <mergeCell ref="AL9:BC9"/>
    <mergeCell ref="B10:P11"/>
    <mergeCell ref="R10:S10"/>
    <mergeCell ref="T10:X10"/>
    <mergeCell ref="Y10:Z10"/>
    <mergeCell ref="AA10:AC10"/>
    <mergeCell ref="AD10:AH10"/>
    <mergeCell ref="AI10:AM10"/>
    <mergeCell ref="B7:P7"/>
    <mergeCell ref="AL7:AS7"/>
    <mergeCell ref="AT7:BA7"/>
    <mergeCell ref="BB7:BC7"/>
    <mergeCell ref="B8:P8"/>
    <mergeCell ref="R8:AK8"/>
    <mergeCell ref="AL8:BC8"/>
    <mergeCell ref="B5:P5"/>
    <mergeCell ref="AL5:AS5"/>
    <mergeCell ref="AT5:BA5"/>
    <mergeCell ref="BB5:BC5"/>
    <mergeCell ref="B6:P6"/>
    <mergeCell ref="R6:AK6"/>
    <mergeCell ref="AL6:AS6"/>
    <mergeCell ref="AT6:BA6"/>
    <mergeCell ref="BB6:BC6"/>
    <mergeCell ref="B1:BC1"/>
    <mergeCell ref="B2:BC2"/>
    <mergeCell ref="B3:BC3"/>
    <mergeCell ref="B4:P4"/>
    <mergeCell ref="AL4:AS4"/>
    <mergeCell ref="AT4:BA4"/>
    <mergeCell ref="BB4:BC4"/>
  </mergeCells>
  <dataValidations count="2">
    <dataValidation type="list" allowBlank="1" showInputMessage="1" showErrorMessage="1" sqref="R19:T19 AL19:AN19 R21:T21">
      <formula1>"西暦,昭和,平成,令和"</formula1>
    </dataValidation>
    <dataValidation type="list" allowBlank="1" showInputMessage="1" showErrorMessage="1" sqref="U88:V91 Y10:Z10 AR23:AS23 AC28:AD28 AG28:AH28 R29:S30 AE29:AF30 AQ37:AR38 AK36:AL36 Q38:R38 U38:V38 R10:S10 AK21:AL21 AS21:AT21 AV20:AW20 AZ20:BA20 AZ23:BA23 AF23:AG27 R23:S24 R26:S27 U25:V25 Y25:Z25 AQ25:AR25 AL25:AM25 R36:S36 V36:W36 Z36:AA36 AE36:AF36 AM37:AN38 AY12:AZ12 AT12:AU12 R12:S13 Z12:AA12 R15:S15 AY15:AZ15 W13:X13">
      <formula1>"□,☑"</formula1>
    </dataValidation>
  </dataValidations>
  <printOptions/>
  <pageMargins left="0.7874015748031497" right="0.3937007874015748" top="0.5905511811023623" bottom="0.3937007874015748" header="0" footer="0"/>
  <pageSetup horizontalDpi="600" verticalDpi="600" orientation="portrait" paperSize="9" scale="95" r:id="rId2"/>
  <rowBreaks count="3" manualBreakCount="3">
    <brk id="52" max="54" man="1"/>
    <brk id="110" max="54" man="1"/>
    <brk id="176" max="5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BN210"/>
  <sheetViews>
    <sheetView view="pageBreakPreview" zoomScaleSheetLayoutView="100" zoomScalePageLayoutView="0" workbookViewId="0" topLeftCell="A1">
      <selection activeCell="BA172" sqref="BA172"/>
    </sheetView>
  </sheetViews>
  <sheetFormatPr defaultColWidth="9.00390625" defaultRowHeight="22.5" customHeight="1"/>
  <cols>
    <col min="1" max="27" width="1.625" style="8" customWidth="1"/>
    <col min="28" max="28" width="1.4921875" style="8" customWidth="1"/>
    <col min="29" max="56" width="1.625" style="8" customWidth="1"/>
    <col min="57" max="57" width="3.875" style="8" customWidth="1"/>
    <col min="58" max="16384" width="9.00390625" style="8" customWidth="1"/>
  </cols>
  <sheetData>
    <row r="1" spans="2:55" s="7" customFormat="1" ht="12" customHeight="1">
      <c r="B1" s="475" t="s">
        <v>431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</row>
    <row r="2" spans="2:55" s="7" customFormat="1" ht="21" customHeight="1">
      <c r="B2" s="476" t="s">
        <v>68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</row>
    <row r="3" spans="2:55" s="7" customFormat="1" ht="21" customHeight="1">
      <c r="B3" s="477" t="s">
        <v>116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</row>
    <row r="4" spans="2:55" ht="16.5" customHeight="1">
      <c r="B4" s="472" t="s">
        <v>403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4"/>
      <c r="Q4" s="52" t="s">
        <v>417</v>
      </c>
      <c r="R4" s="53"/>
      <c r="S4" s="53"/>
      <c r="T4" s="53"/>
      <c r="U4" s="53"/>
      <c r="V4" s="53"/>
      <c r="W4" s="53"/>
      <c r="X4" s="53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7"/>
      <c r="BB4" s="518"/>
      <c r="BC4" s="519"/>
    </row>
    <row r="5" spans="2:55" ht="16.5" customHeight="1">
      <c r="B5" s="472" t="s">
        <v>416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4"/>
      <c r="Q5" s="95"/>
      <c r="R5" s="49"/>
      <c r="S5" s="49"/>
      <c r="T5" s="49"/>
      <c r="U5" s="49"/>
      <c r="V5" s="49"/>
      <c r="W5" s="49"/>
      <c r="X5" s="49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7"/>
      <c r="AW5" s="467"/>
      <c r="AX5" s="467"/>
      <c r="AY5" s="467"/>
      <c r="AZ5" s="467"/>
      <c r="BA5" s="467"/>
      <c r="BB5" s="518"/>
      <c r="BC5" s="519"/>
    </row>
    <row r="6" spans="2:55" ht="16.5" customHeight="1">
      <c r="B6" s="464" t="s">
        <v>412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6"/>
      <c r="Q6" s="56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7"/>
      <c r="BB6" s="518"/>
      <c r="BC6" s="519"/>
    </row>
    <row r="7" spans="2:55" ht="16.5" customHeight="1">
      <c r="B7" s="464" t="s">
        <v>413</v>
      </c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6"/>
      <c r="Q7" s="56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518"/>
      <c r="BC7" s="519"/>
    </row>
    <row r="8" spans="2:55" ht="16.5" customHeight="1">
      <c r="B8" s="350" t="s">
        <v>224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2"/>
      <c r="Q8" s="56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1"/>
    </row>
    <row r="9" spans="2:55" ht="16.5" customHeight="1">
      <c r="B9" s="350" t="s">
        <v>225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2"/>
      <c r="Q9" s="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8"/>
    </row>
    <row r="10" spans="2:55" ht="16.5" customHeight="1">
      <c r="B10" s="459" t="s">
        <v>232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460"/>
      <c r="Q10" s="57"/>
      <c r="R10" s="232" t="s">
        <v>180</v>
      </c>
      <c r="S10" s="232"/>
      <c r="T10" s="361" t="s">
        <v>238</v>
      </c>
      <c r="U10" s="361"/>
      <c r="V10" s="361"/>
      <c r="W10" s="361"/>
      <c r="X10" s="361"/>
      <c r="Y10" s="232" t="s">
        <v>180</v>
      </c>
      <c r="Z10" s="232"/>
      <c r="AA10" s="361" t="s">
        <v>239</v>
      </c>
      <c r="AB10" s="361"/>
      <c r="AC10" s="361"/>
      <c r="AD10" s="347" t="s">
        <v>229</v>
      </c>
      <c r="AE10" s="347"/>
      <c r="AF10" s="347"/>
      <c r="AG10" s="347"/>
      <c r="AH10" s="347"/>
      <c r="AI10" s="456"/>
      <c r="AJ10" s="456"/>
      <c r="AK10" s="456"/>
      <c r="AL10" s="456"/>
      <c r="AM10" s="456"/>
      <c r="AN10" s="455" t="s">
        <v>117</v>
      </c>
      <c r="AO10" s="455"/>
      <c r="AP10" s="347" t="s">
        <v>230</v>
      </c>
      <c r="AQ10" s="347"/>
      <c r="AR10" s="347"/>
      <c r="AS10" s="347"/>
      <c r="AT10" s="347"/>
      <c r="AU10" s="456"/>
      <c r="AV10" s="456"/>
      <c r="AW10" s="456"/>
      <c r="AX10" s="456"/>
      <c r="AY10" s="456"/>
      <c r="AZ10" s="455" t="s">
        <v>117</v>
      </c>
      <c r="BA10" s="455"/>
      <c r="BB10" s="68"/>
      <c r="BC10" s="69"/>
    </row>
    <row r="11" spans="2:55" ht="16.5" customHeight="1">
      <c r="B11" s="461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3"/>
      <c r="Q11" s="56"/>
      <c r="R11" s="437" t="s">
        <v>240</v>
      </c>
      <c r="S11" s="437"/>
      <c r="T11" s="437"/>
      <c r="U11" s="437"/>
      <c r="V11" s="43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53" t="s">
        <v>241</v>
      </c>
      <c r="AJ11" s="453"/>
      <c r="AK11" s="453"/>
      <c r="AL11" s="453"/>
      <c r="AM11" s="453"/>
      <c r="AN11" s="420"/>
      <c r="AO11" s="420"/>
      <c r="AP11" s="420"/>
      <c r="AQ11" s="437" t="s">
        <v>120</v>
      </c>
      <c r="AR11" s="437"/>
      <c r="AS11" s="453" t="s">
        <v>242</v>
      </c>
      <c r="AT11" s="453"/>
      <c r="AU11" s="453"/>
      <c r="AV11" s="453"/>
      <c r="AW11" s="453"/>
      <c r="AX11" s="420"/>
      <c r="AY11" s="420"/>
      <c r="AZ11" s="420"/>
      <c r="BA11" s="437" t="s">
        <v>120</v>
      </c>
      <c r="BB11" s="437"/>
      <c r="BC11" s="71"/>
    </row>
    <row r="12" spans="2:55" ht="16.5" customHeight="1">
      <c r="B12" s="350" t="s">
        <v>270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2"/>
      <c r="Q12" s="56"/>
      <c r="R12" s="257" t="s">
        <v>180</v>
      </c>
      <c r="S12" s="257"/>
      <c r="T12" s="437" t="s">
        <v>272</v>
      </c>
      <c r="U12" s="437"/>
      <c r="V12" s="437"/>
      <c r="W12" s="437"/>
      <c r="X12" s="437"/>
      <c r="Y12" s="70"/>
      <c r="Z12" s="257" t="s">
        <v>180</v>
      </c>
      <c r="AA12" s="257"/>
      <c r="AB12" s="437" t="s">
        <v>273</v>
      </c>
      <c r="AC12" s="437"/>
      <c r="AD12" s="437"/>
      <c r="AE12" s="437"/>
      <c r="AF12" s="437"/>
      <c r="AG12" s="70"/>
      <c r="AH12" s="449" t="s">
        <v>271</v>
      </c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4"/>
      <c r="AT12" s="257" t="s">
        <v>180</v>
      </c>
      <c r="AU12" s="257"/>
      <c r="AV12" s="437" t="s">
        <v>274</v>
      </c>
      <c r="AW12" s="437"/>
      <c r="AX12" s="437"/>
      <c r="AY12" s="257" t="s">
        <v>180</v>
      </c>
      <c r="AZ12" s="257"/>
      <c r="BA12" s="437" t="s">
        <v>275</v>
      </c>
      <c r="BB12" s="437"/>
      <c r="BC12" s="439"/>
    </row>
    <row r="13" spans="2:55" ht="16.5" customHeight="1">
      <c r="B13" s="350" t="s">
        <v>231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2"/>
      <c r="Q13" s="58"/>
      <c r="R13" s="257" t="s">
        <v>180</v>
      </c>
      <c r="S13" s="257"/>
      <c r="T13" s="437" t="s">
        <v>283</v>
      </c>
      <c r="U13" s="437"/>
      <c r="V13" s="437"/>
      <c r="W13" s="257" t="s">
        <v>180</v>
      </c>
      <c r="X13" s="257"/>
      <c r="Y13" s="437" t="s">
        <v>284</v>
      </c>
      <c r="Z13" s="437"/>
      <c r="AA13" s="439"/>
      <c r="AB13" s="449" t="s">
        <v>75</v>
      </c>
      <c r="AC13" s="450"/>
      <c r="AD13" s="450"/>
      <c r="AE13" s="451"/>
      <c r="AF13" s="452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8"/>
    </row>
    <row r="14" spans="2:55" ht="16.5" customHeight="1">
      <c r="B14" s="350" t="s">
        <v>74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2"/>
      <c r="Q14" s="58"/>
      <c r="R14" s="447"/>
      <c r="S14" s="447"/>
      <c r="T14" s="447"/>
      <c r="U14" s="447"/>
      <c r="V14" s="447"/>
      <c r="W14" s="447"/>
      <c r="X14" s="447"/>
      <c r="Y14" s="447"/>
      <c r="Z14" s="447"/>
      <c r="AA14" s="448"/>
      <c r="AB14" s="449" t="s">
        <v>75</v>
      </c>
      <c r="AC14" s="450"/>
      <c r="AD14" s="450"/>
      <c r="AE14" s="451"/>
      <c r="AF14" s="452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8"/>
    </row>
    <row r="15" spans="2:55" ht="16.5" customHeight="1">
      <c r="B15" s="350" t="s">
        <v>282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2"/>
      <c r="Q15" s="56"/>
      <c r="R15" s="257" t="s">
        <v>180</v>
      </c>
      <c r="S15" s="257"/>
      <c r="T15" s="437" t="s">
        <v>281</v>
      </c>
      <c r="U15" s="437"/>
      <c r="V15" s="43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37" t="s">
        <v>97</v>
      </c>
      <c r="AX15" s="437"/>
      <c r="AY15" s="257" t="s">
        <v>180</v>
      </c>
      <c r="AZ15" s="257"/>
      <c r="BA15" s="437" t="s">
        <v>275</v>
      </c>
      <c r="BB15" s="437"/>
      <c r="BC15" s="439"/>
    </row>
    <row r="16" spans="2:55" ht="16.5" customHeight="1">
      <c r="B16" s="350" t="s">
        <v>226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2"/>
      <c r="Q16" s="59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1" t="s">
        <v>227</v>
      </c>
      <c r="AE16" s="441"/>
      <c r="AF16" s="441"/>
      <c r="AG16" s="442"/>
      <c r="AH16" s="442"/>
      <c r="AI16" s="442"/>
      <c r="AJ16" s="443" t="s">
        <v>269</v>
      </c>
      <c r="AK16" s="443"/>
      <c r="AL16" s="443"/>
      <c r="AM16" s="444" t="s">
        <v>20</v>
      </c>
      <c r="AN16" s="444"/>
      <c r="AO16" s="444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6"/>
    </row>
    <row r="17" spans="2:55" ht="16.5" customHeight="1">
      <c r="B17" s="350" t="s">
        <v>233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60"/>
      <c r="R17" s="257" t="s">
        <v>228</v>
      </c>
      <c r="S17" s="257"/>
      <c r="T17" s="257"/>
      <c r="U17" s="257"/>
      <c r="V17" s="257"/>
      <c r="W17" s="438"/>
      <c r="X17" s="438"/>
      <c r="Y17" s="438"/>
      <c r="Z17" s="438"/>
      <c r="AA17" s="438"/>
      <c r="AB17" s="437" t="s">
        <v>117</v>
      </c>
      <c r="AC17" s="437"/>
      <c r="AD17" s="257" t="s">
        <v>65</v>
      </c>
      <c r="AE17" s="257"/>
      <c r="AF17" s="257"/>
      <c r="AG17" s="257"/>
      <c r="AH17" s="257"/>
      <c r="AI17" s="438"/>
      <c r="AJ17" s="438"/>
      <c r="AK17" s="438"/>
      <c r="AL17" s="438"/>
      <c r="AM17" s="438"/>
      <c r="AN17" s="437" t="s">
        <v>117</v>
      </c>
      <c r="AO17" s="437"/>
      <c r="AP17" s="53"/>
      <c r="AQ17" s="53"/>
      <c r="AR17" s="53"/>
      <c r="AS17" s="53"/>
      <c r="AT17" s="53"/>
      <c r="AU17" s="72"/>
      <c r="AV17" s="72"/>
      <c r="AW17" s="72"/>
      <c r="AX17" s="72"/>
      <c r="AY17" s="73"/>
      <c r="AZ17" s="74"/>
      <c r="BA17" s="74"/>
      <c r="BB17" s="75"/>
      <c r="BC17" s="71"/>
    </row>
    <row r="18" spans="2:55" ht="16.5" customHeight="1">
      <c r="B18" s="350" t="s">
        <v>234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2"/>
      <c r="Q18" s="60"/>
      <c r="R18" s="257" t="s">
        <v>228</v>
      </c>
      <c r="S18" s="257"/>
      <c r="T18" s="257"/>
      <c r="U18" s="257"/>
      <c r="V18" s="257"/>
      <c r="W18" s="438"/>
      <c r="X18" s="438"/>
      <c r="Y18" s="438"/>
      <c r="Z18" s="438"/>
      <c r="AA18" s="438"/>
      <c r="AB18" s="437" t="s">
        <v>117</v>
      </c>
      <c r="AC18" s="437"/>
      <c r="AD18" s="257" t="s">
        <v>65</v>
      </c>
      <c r="AE18" s="257"/>
      <c r="AF18" s="257"/>
      <c r="AG18" s="257"/>
      <c r="AH18" s="257"/>
      <c r="AI18" s="438"/>
      <c r="AJ18" s="438"/>
      <c r="AK18" s="438"/>
      <c r="AL18" s="438"/>
      <c r="AM18" s="438"/>
      <c r="AN18" s="437" t="s">
        <v>117</v>
      </c>
      <c r="AO18" s="437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430"/>
    </row>
    <row r="19" spans="2:55" ht="16.5" customHeight="1">
      <c r="B19" s="350" t="s">
        <v>243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2"/>
      <c r="Q19" s="56"/>
      <c r="R19" s="422" t="s">
        <v>436</v>
      </c>
      <c r="S19" s="422"/>
      <c r="T19" s="422"/>
      <c r="U19" s="431"/>
      <c r="V19" s="431"/>
      <c r="W19" s="432" t="s">
        <v>1</v>
      </c>
      <c r="X19" s="432"/>
      <c r="Y19" s="431"/>
      <c r="Z19" s="431"/>
      <c r="AA19" s="433" t="s">
        <v>19</v>
      </c>
      <c r="AB19" s="433"/>
      <c r="AC19" s="108"/>
      <c r="AD19" s="433" t="s">
        <v>457</v>
      </c>
      <c r="AE19" s="433"/>
      <c r="AF19" s="433"/>
      <c r="AG19" s="434" t="s">
        <v>112</v>
      </c>
      <c r="AH19" s="435"/>
      <c r="AI19" s="435"/>
      <c r="AJ19" s="435"/>
      <c r="AK19" s="436"/>
      <c r="AL19" s="422" t="s">
        <v>436</v>
      </c>
      <c r="AM19" s="422"/>
      <c r="AN19" s="422"/>
      <c r="AO19" s="424"/>
      <c r="AP19" s="424"/>
      <c r="AQ19" s="425" t="s">
        <v>437</v>
      </c>
      <c r="AR19" s="425"/>
      <c r="AS19" s="425"/>
      <c r="AT19" s="425"/>
      <c r="AU19" s="425"/>
      <c r="AV19" s="425"/>
      <c r="AW19" s="425"/>
      <c r="AX19" s="425"/>
      <c r="AY19" s="420"/>
      <c r="AZ19" s="420"/>
      <c r="BA19" s="426" t="s">
        <v>246</v>
      </c>
      <c r="BB19" s="426"/>
      <c r="BC19" s="427"/>
    </row>
    <row r="20" spans="2:55" ht="16.5" customHeight="1">
      <c r="B20" s="350" t="s">
        <v>4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2"/>
      <c r="Q20" s="56"/>
      <c r="R20" s="423"/>
      <c r="S20" s="423"/>
      <c r="T20" s="423"/>
      <c r="U20" s="109" t="s">
        <v>0</v>
      </c>
      <c r="V20" s="109"/>
      <c r="W20" s="109"/>
      <c r="X20" s="423"/>
      <c r="Y20" s="423"/>
      <c r="Z20" s="423"/>
      <c r="AA20" s="428" t="s">
        <v>1</v>
      </c>
      <c r="AB20" s="428"/>
      <c r="AC20" s="429" t="s">
        <v>247</v>
      </c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18" t="s">
        <v>180</v>
      </c>
      <c r="AW20" s="418"/>
      <c r="AX20" s="109" t="s">
        <v>18</v>
      </c>
      <c r="AY20" s="77"/>
      <c r="AZ20" s="257" t="s">
        <v>180</v>
      </c>
      <c r="BA20" s="257"/>
      <c r="BB20" s="76" t="s">
        <v>80</v>
      </c>
      <c r="BC20" s="54"/>
    </row>
    <row r="21" spans="2:55" ht="16.5" customHeight="1">
      <c r="B21" s="350" t="s">
        <v>3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2"/>
      <c r="Q21" s="56"/>
      <c r="R21" s="422" t="s">
        <v>436</v>
      </c>
      <c r="S21" s="422"/>
      <c r="T21" s="422"/>
      <c r="U21" s="423"/>
      <c r="V21" s="423"/>
      <c r="W21" s="423"/>
      <c r="X21" s="418" t="s">
        <v>1</v>
      </c>
      <c r="Y21" s="418"/>
      <c r="Z21" s="423"/>
      <c r="AA21" s="423"/>
      <c r="AB21" s="423"/>
      <c r="AC21" s="418" t="s">
        <v>19</v>
      </c>
      <c r="AD21" s="418"/>
      <c r="AE21" s="423"/>
      <c r="AF21" s="423"/>
      <c r="AG21" s="423"/>
      <c r="AH21" s="418"/>
      <c r="AI21" s="418"/>
      <c r="AJ21" s="105"/>
      <c r="AK21" s="418" t="s">
        <v>180</v>
      </c>
      <c r="AL21" s="418"/>
      <c r="AM21" s="105" t="s">
        <v>181</v>
      </c>
      <c r="AN21" s="105"/>
      <c r="AO21" s="105"/>
      <c r="AP21" s="105"/>
      <c r="AQ21" s="105"/>
      <c r="AR21" s="105"/>
      <c r="AS21" s="418" t="s">
        <v>180</v>
      </c>
      <c r="AT21" s="418"/>
      <c r="AU21" s="105" t="s">
        <v>182</v>
      </c>
      <c r="AV21" s="105"/>
      <c r="AW21" s="105"/>
      <c r="AX21" s="105"/>
      <c r="AY21" s="53"/>
      <c r="AZ21" s="53"/>
      <c r="BA21" s="53"/>
      <c r="BB21" s="53"/>
      <c r="BC21" s="54"/>
    </row>
    <row r="22" spans="2:55" ht="16.5" customHeight="1">
      <c r="B22" s="350" t="s">
        <v>266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2"/>
      <c r="Q22" s="56"/>
      <c r="R22" s="419"/>
      <c r="S22" s="419"/>
      <c r="T22" s="360" t="s">
        <v>176</v>
      </c>
      <c r="U22" s="360"/>
      <c r="V22" s="360"/>
      <c r="W22" s="360"/>
      <c r="X22" s="419"/>
      <c r="Y22" s="419"/>
      <c r="Z22" s="360" t="s">
        <v>1</v>
      </c>
      <c r="AA22" s="360"/>
      <c r="AB22" s="420"/>
      <c r="AC22" s="420"/>
      <c r="AD22" s="360" t="s">
        <v>265</v>
      </c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421" t="s">
        <v>2</v>
      </c>
      <c r="AQ22" s="421"/>
      <c r="AR22" s="421"/>
      <c r="AS22" s="421"/>
      <c r="AT22" s="421"/>
      <c r="AU22" s="421"/>
      <c r="AV22" s="413"/>
      <c r="AW22" s="413"/>
      <c r="AX22" s="413"/>
      <c r="AY22" s="413"/>
      <c r="AZ22" s="413"/>
      <c r="BA22" s="413"/>
      <c r="BB22" s="413"/>
      <c r="BC22" s="54"/>
    </row>
    <row r="23" spans="2:55" ht="16.5" customHeight="1">
      <c r="B23" s="350" t="s">
        <v>248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2"/>
      <c r="Q23" s="56"/>
      <c r="R23" s="257" t="s">
        <v>180</v>
      </c>
      <c r="S23" s="257"/>
      <c r="T23" s="414" t="s">
        <v>249</v>
      </c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257" t="s">
        <v>180</v>
      </c>
      <c r="AG23" s="257"/>
      <c r="AH23" s="415" t="s">
        <v>252</v>
      </c>
      <c r="AI23" s="415"/>
      <c r="AJ23" s="415"/>
      <c r="AK23" s="415"/>
      <c r="AL23" s="415"/>
      <c r="AM23" s="415"/>
      <c r="AN23" s="415"/>
      <c r="AO23" s="415"/>
      <c r="AP23" s="415"/>
      <c r="AQ23" s="415"/>
      <c r="AR23" s="257" t="s">
        <v>180</v>
      </c>
      <c r="AS23" s="257"/>
      <c r="AT23" s="414" t="s">
        <v>251</v>
      </c>
      <c r="AU23" s="414"/>
      <c r="AV23" s="414"/>
      <c r="AW23" s="414"/>
      <c r="AX23" s="414"/>
      <c r="AY23" s="414"/>
      <c r="AZ23" s="257" t="s">
        <v>180</v>
      </c>
      <c r="BA23" s="257"/>
      <c r="BB23" s="416" t="s">
        <v>80</v>
      </c>
      <c r="BC23" s="417"/>
    </row>
    <row r="24" spans="2:55" ht="16.5" customHeight="1">
      <c r="B24" s="350" t="s">
        <v>71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2"/>
      <c r="Q24" s="29"/>
      <c r="R24" s="358" t="s">
        <v>180</v>
      </c>
      <c r="S24" s="358"/>
      <c r="T24" s="49" t="s">
        <v>16</v>
      </c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358" t="s">
        <v>180</v>
      </c>
      <c r="AG24" s="358"/>
      <c r="AH24" s="67" t="s">
        <v>17</v>
      </c>
      <c r="AI24" s="67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50"/>
      <c r="AU24" s="407" t="s">
        <v>63</v>
      </c>
      <c r="AV24" s="407"/>
      <c r="AW24" s="407"/>
      <c r="AX24" s="410" t="s">
        <v>11</v>
      </c>
      <c r="AY24" s="410"/>
      <c r="AZ24" s="410"/>
      <c r="BA24" s="412" t="s">
        <v>60</v>
      </c>
      <c r="BB24" s="412"/>
      <c r="BC24" s="412"/>
    </row>
    <row r="25" spans="2:55" ht="16.5" customHeight="1">
      <c r="B25" s="350" t="s">
        <v>253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2"/>
      <c r="Q25" s="56"/>
      <c r="R25" s="403" t="s">
        <v>254</v>
      </c>
      <c r="S25" s="403"/>
      <c r="T25" s="403"/>
      <c r="U25" s="358" t="s">
        <v>180</v>
      </c>
      <c r="V25" s="358"/>
      <c r="W25" s="403" t="s">
        <v>18</v>
      </c>
      <c r="X25" s="403"/>
      <c r="Y25" s="358" t="s">
        <v>180</v>
      </c>
      <c r="Z25" s="358"/>
      <c r="AA25" s="403" t="s">
        <v>80</v>
      </c>
      <c r="AB25" s="403"/>
      <c r="AC25" s="406" t="s">
        <v>255</v>
      </c>
      <c r="AD25" s="406"/>
      <c r="AE25" s="406"/>
      <c r="AF25" s="358" t="s">
        <v>180</v>
      </c>
      <c r="AG25" s="358"/>
      <c r="AH25" s="403" t="s">
        <v>256</v>
      </c>
      <c r="AI25" s="403"/>
      <c r="AJ25" s="403"/>
      <c r="AK25" s="403"/>
      <c r="AL25" s="358" t="s">
        <v>180</v>
      </c>
      <c r="AM25" s="358"/>
      <c r="AN25" s="403" t="s">
        <v>257</v>
      </c>
      <c r="AO25" s="403"/>
      <c r="AP25" s="78"/>
      <c r="AQ25" s="358" t="s">
        <v>180</v>
      </c>
      <c r="AR25" s="358"/>
      <c r="AS25" s="403" t="s">
        <v>80</v>
      </c>
      <c r="AT25" s="403"/>
      <c r="AU25" s="408"/>
      <c r="AV25" s="408"/>
      <c r="AW25" s="408"/>
      <c r="AX25" s="411"/>
      <c r="AY25" s="411"/>
      <c r="AZ25" s="411"/>
      <c r="BA25" s="387"/>
      <c r="BB25" s="387"/>
      <c r="BC25" s="387"/>
    </row>
    <row r="26" spans="2:55" ht="16.5" customHeight="1">
      <c r="B26" s="404" t="s">
        <v>72</v>
      </c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385" t="s">
        <v>5</v>
      </c>
      <c r="N26" s="232"/>
      <c r="O26" s="232"/>
      <c r="P26" s="400"/>
      <c r="Q26" s="385"/>
      <c r="R26" s="232" t="s">
        <v>180</v>
      </c>
      <c r="S26" s="232"/>
      <c r="T26" s="61" t="s">
        <v>6</v>
      </c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32" t="s">
        <v>180</v>
      </c>
      <c r="AG26" s="232"/>
      <c r="AH26" s="61" t="s">
        <v>14</v>
      </c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2"/>
      <c r="AU26" s="408"/>
      <c r="AV26" s="408"/>
      <c r="AW26" s="408"/>
      <c r="AX26" s="398" t="s">
        <v>12</v>
      </c>
      <c r="AY26" s="398"/>
      <c r="AZ26" s="398"/>
      <c r="BA26" s="387" t="s">
        <v>61</v>
      </c>
      <c r="BB26" s="387"/>
      <c r="BC26" s="387"/>
    </row>
    <row r="27" spans="2:55" ht="16.5" customHeight="1"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386"/>
      <c r="N27" s="388"/>
      <c r="O27" s="388"/>
      <c r="P27" s="402"/>
      <c r="Q27" s="386"/>
      <c r="R27" s="388" t="s">
        <v>180</v>
      </c>
      <c r="S27" s="388"/>
      <c r="T27" s="80" t="s">
        <v>7</v>
      </c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388" t="s">
        <v>180</v>
      </c>
      <c r="AG27" s="388"/>
      <c r="AH27" s="80" t="s">
        <v>8</v>
      </c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1"/>
      <c r="AU27" s="408"/>
      <c r="AV27" s="408"/>
      <c r="AW27" s="408"/>
      <c r="AX27" s="398"/>
      <c r="AY27" s="398"/>
      <c r="AZ27" s="398"/>
      <c r="BA27" s="387"/>
      <c r="BB27" s="387"/>
      <c r="BC27" s="387"/>
    </row>
    <row r="28" spans="2:55" ht="16.5" customHeight="1">
      <c r="B28" s="399" t="s">
        <v>9</v>
      </c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4"/>
      <c r="Q28" s="29"/>
      <c r="R28" s="49" t="s">
        <v>15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358" t="s">
        <v>180</v>
      </c>
      <c r="AD28" s="358"/>
      <c r="AE28" s="49" t="s">
        <v>80</v>
      </c>
      <c r="AF28" s="49"/>
      <c r="AG28" s="358" t="s">
        <v>180</v>
      </c>
      <c r="AH28" s="358"/>
      <c r="AI28" s="49" t="s">
        <v>18</v>
      </c>
      <c r="AJ28" s="49"/>
      <c r="AK28" s="49" t="s">
        <v>96</v>
      </c>
      <c r="AL28" s="292"/>
      <c r="AM28" s="292"/>
      <c r="AN28" s="292"/>
      <c r="AO28" s="292"/>
      <c r="AP28" s="292"/>
      <c r="AQ28" s="292"/>
      <c r="AR28" s="292"/>
      <c r="AS28" s="292"/>
      <c r="AT28" s="50" t="s">
        <v>97</v>
      </c>
      <c r="AU28" s="408"/>
      <c r="AV28" s="408"/>
      <c r="AW28" s="408"/>
      <c r="AX28" s="398"/>
      <c r="AY28" s="398"/>
      <c r="AZ28" s="398"/>
      <c r="BA28" s="387"/>
      <c r="BB28" s="387"/>
      <c r="BC28" s="387"/>
    </row>
    <row r="29" spans="2:55" ht="16.5" customHeight="1">
      <c r="B29" s="385" t="s">
        <v>73</v>
      </c>
      <c r="C29" s="232"/>
      <c r="D29" s="232"/>
      <c r="E29" s="232"/>
      <c r="F29" s="232"/>
      <c r="G29" s="232"/>
      <c r="H29" s="232"/>
      <c r="I29" s="232"/>
      <c r="J29" s="232"/>
      <c r="K29" s="232"/>
      <c r="L29" s="400"/>
      <c r="M29" s="385" t="s">
        <v>5</v>
      </c>
      <c r="N29" s="232"/>
      <c r="O29" s="232"/>
      <c r="P29" s="400"/>
      <c r="Q29" s="385"/>
      <c r="R29" s="232" t="s">
        <v>180</v>
      </c>
      <c r="S29" s="232"/>
      <c r="T29" s="61" t="s">
        <v>85</v>
      </c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232" t="s">
        <v>180</v>
      </c>
      <c r="AF29" s="232"/>
      <c r="AG29" s="100" t="s">
        <v>235</v>
      </c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2"/>
      <c r="AU29" s="408"/>
      <c r="AV29" s="408"/>
      <c r="AW29" s="408"/>
      <c r="AX29" s="398"/>
      <c r="AY29" s="398"/>
      <c r="AZ29" s="398"/>
      <c r="BA29" s="387" t="s">
        <v>62</v>
      </c>
      <c r="BB29" s="387"/>
      <c r="BC29" s="387"/>
    </row>
    <row r="30" spans="2:55" ht="16.5" customHeight="1">
      <c r="B30" s="376"/>
      <c r="C30" s="283"/>
      <c r="D30" s="283"/>
      <c r="E30" s="283"/>
      <c r="F30" s="283"/>
      <c r="G30" s="283"/>
      <c r="H30" s="283"/>
      <c r="I30" s="283"/>
      <c r="J30" s="283"/>
      <c r="K30" s="283"/>
      <c r="L30" s="401"/>
      <c r="M30" s="386"/>
      <c r="N30" s="388"/>
      <c r="O30" s="388"/>
      <c r="P30" s="402"/>
      <c r="Q30" s="386"/>
      <c r="R30" s="388" t="s">
        <v>180</v>
      </c>
      <c r="S30" s="388"/>
      <c r="T30" s="80" t="s">
        <v>13</v>
      </c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388" t="s">
        <v>180</v>
      </c>
      <c r="AF30" s="388"/>
      <c r="AG30" s="80" t="s">
        <v>10</v>
      </c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1"/>
      <c r="AU30" s="408"/>
      <c r="AV30" s="408"/>
      <c r="AW30" s="408"/>
      <c r="AX30" s="398"/>
      <c r="AY30" s="398"/>
      <c r="AZ30" s="398"/>
      <c r="BA30" s="387"/>
      <c r="BB30" s="387"/>
      <c r="BC30" s="387"/>
    </row>
    <row r="31" spans="2:55" ht="16.5" customHeight="1">
      <c r="B31" s="380"/>
      <c r="C31" s="358"/>
      <c r="D31" s="358"/>
      <c r="E31" s="358"/>
      <c r="F31" s="358"/>
      <c r="G31" s="358"/>
      <c r="H31" s="358"/>
      <c r="I31" s="358"/>
      <c r="J31" s="358"/>
      <c r="K31" s="358"/>
      <c r="L31" s="381"/>
      <c r="M31" s="380" t="s">
        <v>57</v>
      </c>
      <c r="N31" s="358"/>
      <c r="O31" s="358"/>
      <c r="P31" s="381"/>
      <c r="Q31" s="55"/>
      <c r="R31" s="382"/>
      <c r="S31" s="382"/>
      <c r="T31" s="382"/>
      <c r="U31" s="382"/>
      <c r="V31" s="382"/>
      <c r="W31" s="358" t="s">
        <v>118</v>
      </c>
      <c r="X31" s="358"/>
      <c r="Y31" s="356" t="s">
        <v>114</v>
      </c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82"/>
      <c r="AO31" s="382"/>
      <c r="AP31" s="382"/>
      <c r="AQ31" s="382"/>
      <c r="AR31" s="382"/>
      <c r="AS31" s="383" t="s">
        <v>119</v>
      </c>
      <c r="AT31" s="384"/>
      <c r="AU31" s="408"/>
      <c r="AV31" s="408"/>
      <c r="AW31" s="408"/>
      <c r="AX31" s="398"/>
      <c r="AY31" s="398"/>
      <c r="AZ31" s="398"/>
      <c r="BA31" s="387"/>
      <c r="BB31" s="387"/>
      <c r="BC31" s="387"/>
    </row>
    <row r="32" spans="2:55" ht="16.5" customHeight="1"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4" t="s">
        <v>263</v>
      </c>
      <c r="N32" s="365"/>
      <c r="O32" s="365"/>
      <c r="P32" s="366"/>
      <c r="Q32" s="64"/>
      <c r="R32" s="373" t="s">
        <v>38</v>
      </c>
      <c r="S32" s="373"/>
      <c r="T32" s="373"/>
      <c r="U32" s="373"/>
      <c r="V32" s="373"/>
      <c r="W32" s="373"/>
      <c r="X32" s="373"/>
      <c r="Y32" s="373"/>
      <c r="Z32" s="373" t="s">
        <v>39</v>
      </c>
      <c r="AA32" s="373"/>
      <c r="AB32" s="373"/>
      <c r="AC32" s="373"/>
      <c r="AD32" s="373"/>
      <c r="AE32" s="374" t="s">
        <v>177</v>
      </c>
      <c r="AF32" s="374"/>
      <c r="AG32" s="374"/>
      <c r="AH32" s="374"/>
      <c r="AI32" s="374"/>
      <c r="AJ32" s="374"/>
      <c r="AK32" s="374"/>
      <c r="AL32" s="374"/>
      <c r="AM32" s="389" t="s">
        <v>178</v>
      </c>
      <c r="AN32" s="389"/>
      <c r="AO32" s="389"/>
      <c r="AP32" s="389"/>
      <c r="AQ32" s="389"/>
      <c r="AR32" s="389"/>
      <c r="AS32" s="389"/>
      <c r="AT32" s="390"/>
      <c r="AU32" s="408"/>
      <c r="AV32" s="408"/>
      <c r="AW32" s="408"/>
      <c r="AX32" s="398"/>
      <c r="AY32" s="398"/>
      <c r="AZ32" s="398"/>
      <c r="BA32" s="387"/>
      <c r="BB32" s="387"/>
      <c r="BC32" s="387"/>
    </row>
    <row r="33" spans="2:55" ht="16.5" customHeight="1" thickBot="1"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7"/>
      <c r="N33" s="368"/>
      <c r="O33" s="368"/>
      <c r="P33" s="369"/>
      <c r="Q33" s="6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408"/>
      <c r="AV33" s="408"/>
      <c r="AW33" s="408"/>
      <c r="AX33" s="398"/>
      <c r="AY33" s="398"/>
      <c r="AZ33" s="398"/>
      <c r="BA33" s="387"/>
      <c r="BB33" s="387"/>
      <c r="BC33" s="387"/>
    </row>
    <row r="34" spans="2:55" ht="16.5" customHeight="1"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7"/>
      <c r="N34" s="368"/>
      <c r="O34" s="368"/>
      <c r="P34" s="369"/>
      <c r="Q34" s="376" t="s">
        <v>236</v>
      </c>
      <c r="R34" s="283"/>
      <c r="S34" s="377"/>
      <c r="T34" s="378"/>
      <c r="U34" s="378"/>
      <c r="V34" s="379" t="s">
        <v>458</v>
      </c>
      <c r="W34" s="379"/>
      <c r="X34" s="379"/>
      <c r="Y34" s="379"/>
      <c r="Z34" s="379"/>
      <c r="AA34" s="362"/>
      <c r="AB34" s="391"/>
      <c r="AC34" s="391"/>
      <c r="AD34" s="379" t="s">
        <v>459</v>
      </c>
      <c r="AE34" s="379"/>
      <c r="AF34" s="379"/>
      <c r="AG34" s="379"/>
      <c r="AH34" s="379"/>
      <c r="AI34" s="392"/>
      <c r="AJ34" s="393"/>
      <c r="AK34" s="394"/>
      <c r="AL34" s="290" t="s">
        <v>460</v>
      </c>
      <c r="AM34" s="290"/>
      <c r="AN34" s="290"/>
      <c r="AO34" s="290"/>
      <c r="AP34" s="290"/>
      <c r="AQ34" s="362"/>
      <c r="AR34" s="362"/>
      <c r="AS34" s="290" t="s">
        <v>237</v>
      </c>
      <c r="AT34" s="290"/>
      <c r="AU34" s="408"/>
      <c r="AV34" s="408"/>
      <c r="AW34" s="408"/>
      <c r="AX34" s="398"/>
      <c r="AY34" s="398"/>
      <c r="AZ34" s="398"/>
      <c r="BA34" s="387"/>
      <c r="BB34" s="387"/>
      <c r="BC34" s="387"/>
    </row>
    <row r="35" spans="2:55" ht="16.5" customHeight="1" thickBot="1"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7"/>
      <c r="N35" s="368"/>
      <c r="O35" s="368"/>
      <c r="P35" s="369"/>
      <c r="Q35" s="376"/>
      <c r="R35" s="283"/>
      <c r="S35" s="378"/>
      <c r="T35" s="378"/>
      <c r="U35" s="378"/>
      <c r="V35" s="379"/>
      <c r="W35" s="379"/>
      <c r="X35" s="379"/>
      <c r="Y35" s="379"/>
      <c r="Z35" s="379"/>
      <c r="AA35" s="391"/>
      <c r="AB35" s="391"/>
      <c r="AC35" s="391"/>
      <c r="AD35" s="379"/>
      <c r="AE35" s="379"/>
      <c r="AF35" s="379"/>
      <c r="AG35" s="379"/>
      <c r="AH35" s="379"/>
      <c r="AI35" s="395"/>
      <c r="AJ35" s="396"/>
      <c r="AK35" s="397"/>
      <c r="AL35" s="290"/>
      <c r="AM35" s="290"/>
      <c r="AN35" s="290"/>
      <c r="AO35" s="290"/>
      <c r="AP35" s="290"/>
      <c r="AQ35" s="362"/>
      <c r="AR35" s="362"/>
      <c r="AS35" s="290"/>
      <c r="AT35" s="290"/>
      <c r="AU35" s="408"/>
      <c r="AV35" s="408"/>
      <c r="AW35" s="408"/>
      <c r="AX35" s="398"/>
      <c r="AY35" s="398"/>
      <c r="AZ35" s="398"/>
      <c r="BA35" s="387"/>
      <c r="BB35" s="387"/>
      <c r="BC35" s="387"/>
    </row>
    <row r="36" spans="2:55" ht="16.5" customHeight="1"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7"/>
      <c r="N36" s="368"/>
      <c r="O36" s="368"/>
      <c r="P36" s="369"/>
      <c r="Q36" s="65"/>
      <c r="R36" s="358" t="s">
        <v>180</v>
      </c>
      <c r="S36" s="358"/>
      <c r="T36" s="356" t="s">
        <v>258</v>
      </c>
      <c r="U36" s="356"/>
      <c r="V36" s="358" t="s">
        <v>180</v>
      </c>
      <c r="W36" s="358"/>
      <c r="X36" s="356" t="s">
        <v>259</v>
      </c>
      <c r="Y36" s="357"/>
      <c r="Z36" s="358" t="s">
        <v>180</v>
      </c>
      <c r="AA36" s="358"/>
      <c r="AB36" s="356" t="s">
        <v>260</v>
      </c>
      <c r="AC36" s="357"/>
      <c r="AD36" s="357"/>
      <c r="AE36" s="358" t="s">
        <v>180</v>
      </c>
      <c r="AF36" s="358"/>
      <c r="AG36" s="356" t="s">
        <v>261</v>
      </c>
      <c r="AH36" s="357"/>
      <c r="AI36" s="357"/>
      <c r="AJ36" s="357"/>
      <c r="AK36" s="358" t="s">
        <v>180</v>
      </c>
      <c r="AL36" s="358"/>
      <c r="AM36" s="356" t="s">
        <v>262</v>
      </c>
      <c r="AN36" s="357"/>
      <c r="AO36" s="357"/>
      <c r="AP36" s="357"/>
      <c r="AQ36" s="359"/>
      <c r="AR36" s="359"/>
      <c r="AS36" s="359"/>
      <c r="AT36" s="79" t="s">
        <v>97</v>
      </c>
      <c r="AU36" s="408"/>
      <c r="AV36" s="408"/>
      <c r="AW36" s="408"/>
      <c r="AX36" s="398"/>
      <c r="AY36" s="398"/>
      <c r="AZ36" s="398"/>
      <c r="BA36" s="387"/>
      <c r="BB36" s="387"/>
      <c r="BC36" s="387"/>
    </row>
    <row r="37" spans="2:55" ht="16.5" customHeight="1"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70"/>
      <c r="N37" s="371"/>
      <c r="O37" s="371"/>
      <c r="P37" s="372"/>
      <c r="Q37" s="66"/>
      <c r="R37" s="360" t="s">
        <v>84</v>
      </c>
      <c r="S37" s="360"/>
      <c r="T37" s="360"/>
      <c r="U37" s="360"/>
      <c r="V37" s="360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257" t="s">
        <v>180</v>
      </c>
      <c r="AN37" s="257"/>
      <c r="AO37" s="53" t="s">
        <v>183</v>
      </c>
      <c r="AP37" s="53"/>
      <c r="AQ37" s="257" t="s">
        <v>180</v>
      </c>
      <c r="AR37" s="257"/>
      <c r="AS37" s="53" t="s">
        <v>80</v>
      </c>
      <c r="AT37" s="54"/>
      <c r="AU37" s="408"/>
      <c r="AV37" s="408"/>
      <c r="AW37" s="408"/>
      <c r="AX37" s="398"/>
      <c r="AY37" s="398"/>
      <c r="AZ37" s="398"/>
      <c r="BA37" s="387"/>
      <c r="BB37" s="387"/>
      <c r="BC37" s="387"/>
    </row>
    <row r="38" spans="2:55" ht="16.5" customHeight="1">
      <c r="B38" s="350" t="s">
        <v>21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2"/>
      <c r="Q38" s="257" t="s">
        <v>180</v>
      </c>
      <c r="R38" s="257"/>
      <c r="S38" s="53" t="s">
        <v>183</v>
      </c>
      <c r="T38" s="53"/>
      <c r="U38" s="257" t="s">
        <v>180</v>
      </c>
      <c r="V38" s="257"/>
      <c r="W38" s="53" t="s">
        <v>80</v>
      </c>
      <c r="X38" s="54"/>
      <c r="Y38" s="51" t="s">
        <v>264</v>
      </c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257" t="s">
        <v>180</v>
      </c>
      <c r="AN38" s="257"/>
      <c r="AO38" s="53" t="s">
        <v>183</v>
      </c>
      <c r="AP38" s="53"/>
      <c r="AQ38" s="257" t="s">
        <v>180</v>
      </c>
      <c r="AR38" s="257"/>
      <c r="AS38" s="53" t="s">
        <v>80</v>
      </c>
      <c r="AT38" s="54"/>
      <c r="AU38" s="409"/>
      <c r="AV38" s="409"/>
      <c r="AW38" s="409"/>
      <c r="AX38" s="398"/>
      <c r="AY38" s="398"/>
      <c r="AZ38" s="398"/>
      <c r="BA38" s="387"/>
      <c r="BB38" s="387"/>
      <c r="BC38" s="387"/>
    </row>
    <row r="39" spans="2:55" ht="16.5" customHeight="1">
      <c r="B39" s="353" t="s">
        <v>184</v>
      </c>
      <c r="C39" s="353"/>
      <c r="D39" s="354" t="s">
        <v>438</v>
      </c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</row>
    <row r="40" spans="2:55" ht="16.5" customHeight="1">
      <c r="B40" s="93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</row>
    <row r="41" spans="2:44" s="7" customFormat="1" ht="16.5" customHeight="1">
      <c r="B41" s="110" t="s">
        <v>439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345" t="s">
        <v>440</v>
      </c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</row>
    <row r="42" spans="2:55" ht="16.5" customHeight="1">
      <c r="B42" s="346" t="s">
        <v>43</v>
      </c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8"/>
      <c r="P42" s="349" t="s">
        <v>441</v>
      </c>
      <c r="Q42" s="349"/>
      <c r="R42" s="349"/>
      <c r="S42" s="349"/>
      <c r="T42" s="349"/>
      <c r="U42" s="349"/>
      <c r="V42" s="349"/>
      <c r="W42" s="349"/>
      <c r="X42" s="341" t="s">
        <v>461</v>
      </c>
      <c r="Y42" s="341"/>
      <c r="Z42" s="341"/>
      <c r="AA42" s="341"/>
      <c r="AB42" s="341"/>
      <c r="AC42" s="341"/>
      <c r="AD42" s="341"/>
      <c r="AE42" s="341"/>
      <c r="AF42" s="341" t="s">
        <v>464</v>
      </c>
      <c r="AG42" s="341"/>
      <c r="AH42" s="341"/>
      <c r="AI42" s="341"/>
      <c r="AJ42" s="341"/>
      <c r="AK42" s="341"/>
      <c r="AL42" s="341"/>
      <c r="AM42" s="341"/>
      <c r="AN42" s="341" t="s">
        <v>462</v>
      </c>
      <c r="AO42" s="341"/>
      <c r="AP42" s="341"/>
      <c r="AQ42" s="341"/>
      <c r="AR42" s="341"/>
      <c r="AS42" s="341"/>
      <c r="AT42" s="341"/>
      <c r="AU42" s="341"/>
      <c r="AV42" s="341" t="s">
        <v>463</v>
      </c>
      <c r="AW42" s="341"/>
      <c r="AX42" s="341"/>
      <c r="AY42" s="341"/>
      <c r="AZ42" s="341"/>
      <c r="BA42" s="341"/>
      <c r="BB42" s="341"/>
      <c r="BC42" s="341"/>
    </row>
    <row r="43" spans="2:55" ht="16.5" customHeight="1">
      <c r="B43" s="342" t="s">
        <v>44</v>
      </c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4"/>
      <c r="P43" s="349"/>
      <c r="Q43" s="349"/>
      <c r="R43" s="349"/>
      <c r="S43" s="349"/>
      <c r="T43" s="349"/>
      <c r="U43" s="349"/>
      <c r="V43" s="349"/>
      <c r="W43" s="349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</row>
    <row r="44" spans="2:55" ht="16.5" customHeight="1">
      <c r="B44" s="335" t="s">
        <v>433</v>
      </c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7"/>
      <c r="P44" s="311" t="s">
        <v>442</v>
      </c>
      <c r="Q44" s="312"/>
      <c r="R44" s="312"/>
      <c r="S44" s="312"/>
      <c r="T44" s="312"/>
      <c r="U44" s="312"/>
      <c r="V44" s="312"/>
      <c r="W44" s="313"/>
      <c r="X44" s="311" t="s">
        <v>442</v>
      </c>
      <c r="Y44" s="312"/>
      <c r="Z44" s="312"/>
      <c r="AA44" s="312"/>
      <c r="AB44" s="312"/>
      <c r="AC44" s="312"/>
      <c r="AD44" s="312"/>
      <c r="AE44" s="313"/>
      <c r="AF44" s="311" t="s">
        <v>443</v>
      </c>
      <c r="AG44" s="312"/>
      <c r="AH44" s="312"/>
      <c r="AI44" s="312"/>
      <c r="AJ44" s="312"/>
      <c r="AK44" s="312"/>
      <c r="AL44" s="312"/>
      <c r="AM44" s="313"/>
      <c r="AN44" s="311" t="s">
        <v>443</v>
      </c>
      <c r="AO44" s="312"/>
      <c r="AP44" s="312"/>
      <c r="AQ44" s="312"/>
      <c r="AR44" s="312"/>
      <c r="AS44" s="312"/>
      <c r="AT44" s="312"/>
      <c r="AU44" s="313"/>
      <c r="AV44" s="311" t="s">
        <v>444</v>
      </c>
      <c r="AW44" s="312"/>
      <c r="AX44" s="312"/>
      <c r="AY44" s="312"/>
      <c r="AZ44" s="312"/>
      <c r="BA44" s="312"/>
      <c r="BB44" s="312"/>
      <c r="BC44" s="313"/>
    </row>
    <row r="45" spans="2:55" ht="16.5" customHeight="1">
      <c r="B45" s="338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40"/>
      <c r="P45" s="332" t="s">
        <v>28</v>
      </c>
      <c r="Q45" s="333"/>
      <c r="R45" s="333"/>
      <c r="S45" s="333"/>
      <c r="T45" s="333"/>
      <c r="U45" s="333"/>
      <c r="V45" s="333"/>
      <c r="W45" s="334"/>
      <c r="X45" s="332" t="s">
        <v>28</v>
      </c>
      <c r="Y45" s="333"/>
      <c r="Z45" s="333"/>
      <c r="AA45" s="333"/>
      <c r="AB45" s="333"/>
      <c r="AC45" s="333"/>
      <c r="AD45" s="333"/>
      <c r="AE45" s="334"/>
      <c r="AF45" s="332" t="s">
        <v>27</v>
      </c>
      <c r="AG45" s="333"/>
      <c r="AH45" s="333"/>
      <c r="AI45" s="333"/>
      <c r="AJ45" s="333"/>
      <c r="AK45" s="333"/>
      <c r="AL45" s="333"/>
      <c r="AM45" s="334"/>
      <c r="AN45" s="332" t="s">
        <v>27</v>
      </c>
      <c r="AO45" s="333"/>
      <c r="AP45" s="333"/>
      <c r="AQ45" s="333"/>
      <c r="AR45" s="333"/>
      <c r="AS45" s="333"/>
      <c r="AT45" s="333"/>
      <c r="AU45" s="334"/>
      <c r="AV45" s="332" t="s">
        <v>36</v>
      </c>
      <c r="AW45" s="333"/>
      <c r="AX45" s="333"/>
      <c r="AY45" s="333"/>
      <c r="AZ45" s="333"/>
      <c r="BA45" s="333"/>
      <c r="BB45" s="333"/>
      <c r="BC45" s="334"/>
    </row>
    <row r="46" spans="2:55" ht="16.5" customHeight="1">
      <c r="B46" s="335" t="s">
        <v>434</v>
      </c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7"/>
      <c r="P46" s="311" t="s">
        <v>449</v>
      </c>
      <c r="Q46" s="312"/>
      <c r="R46" s="312"/>
      <c r="S46" s="312"/>
      <c r="T46" s="312"/>
      <c r="U46" s="312"/>
      <c r="V46" s="312"/>
      <c r="W46" s="313"/>
      <c r="X46" s="311" t="s">
        <v>448</v>
      </c>
      <c r="Y46" s="312"/>
      <c r="Z46" s="312"/>
      <c r="AA46" s="312"/>
      <c r="AB46" s="312"/>
      <c r="AC46" s="312"/>
      <c r="AD46" s="312"/>
      <c r="AE46" s="313"/>
      <c r="AF46" s="311" t="s">
        <v>447</v>
      </c>
      <c r="AG46" s="312"/>
      <c r="AH46" s="312"/>
      <c r="AI46" s="312"/>
      <c r="AJ46" s="312"/>
      <c r="AK46" s="312"/>
      <c r="AL46" s="312"/>
      <c r="AM46" s="313"/>
      <c r="AN46" s="311" t="s">
        <v>446</v>
      </c>
      <c r="AO46" s="312"/>
      <c r="AP46" s="312"/>
      <c r="AQ46" s="312"/>
      <c r="AR46" s="312"/>
      <c r="AS46" s="312"/>
      <c r="AT46" s="312"/>
      <c r="AU46" s="313"/>
      <c r="AV46" s="311" t="s">
        <v>445</v>
      </c>
      <c r="AW46" s="312"/>
      <c r="AX46" s="312"/>
      <c r="AY46" s="312"/>
      <c r="AZ46" s="312"/>
      <c r="BA46" s="312"/>
      <c r="BB46" s="312"/>
      <c r="BC46" s="313"/>
    </row>
    <row r="47" spans="2:55" ht="16.5" customHeight="1">
      <c r="B47" s="338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40"/>
      <c r="P47" s="332" t="s">
        <v>29</v>
      </c>
      <c r="Q47" s="333"/>
      <c r="R47" s="333"/>
      <c r="S47" s="333"/>
      <c r="T47" s="333"/>
      <c r="U47" s="333"/>
      <c r="V47" s="333"/>
      <c r="W47" s="334"/>
      <c r="X47" s="332" t="s">
        <v>32</v>
      </c>
      <c r="Y47" s="333"/>
      <c r="Z47" s="333"/>
      <c r="AA47" s="333"/>
      <c r="AB47" s="333"/>
      <c r="AC47" s="333"/>
      <c r="AD47" s="333"/>
      <c r="AE47" s="334"/>
      <c r="AF47" s="332" t="s">
        <v>34</v>
      </c>
      <c r="AG47" s="333"/>
      <c r="AH47" s="333"/>
      <c r="AI47" s="333"/>
      <c r="AJ47" s="333"/>
      <c r="AK47" s="333"/>
      <c r="AL47" s="333"/>
      <c r="AM47" s="334"/>
      <c r="AN47" s="332" t="s">
        <v>35</v>
      </c>
      <c r="AO47" s="333"/>
      <c r="AP47" s="333"/>
      <c r="AQ47" s="333"/>
      <c r="AR47" s="333"/>
      <c r="AS47" s="333"/>
      <c r="AT47" s="333"/>
      <c r="AU47" s="334"/>
      <c r="AV47" s="332" t="s">
        <v>37</v>
      </c>
      <c r="AW47" s="333"/>
      <c r="AX47" s="333"/>
      <c r="AY47" s="333"/>
      <c r="AZ47" s="333"/>
      <c r="BA47" s="333"/>
      <c r="BB47" s="333"/>
      <c r="BC47" s="334"/>
    </row>
    <row r="48" spans="2:55" ht="16.5" customHeight="1">
      <c r="B48" s="335" t="s">
        <v>465</v>
      </c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7"/>
      <c r="P48" s="311" t="s">
        <v>450</v>
      </c>
      <c r="Q48" s="312"/>
      <c r="R48" s="312"/>
      <c r="S48" s="312"/>
      <c r="T48" s="312"/>
      <c r="U48" s="312"/>
      <c r="V48" s="312"/>
      <c r="W48" s="313"/>
      <c r="X48" s="311" t="s">
        <v>451</v>
      </c>
      <c r="Y48" s="312"/>
      <c r="Z48" s="312"/>
      <c r="AA48" s="312"/>
      <c r="AB48" s="312"/>
      <c r="AC48" s="312"/>
      <c r="AD48" s="312"/>
      <c r="AE48" s="313"/>
      <c r="AF48" s="311" t="s">
        <v>449</v>
      </c>
      <c r="AG48" s="312"/>
      <c r="AH48" s="312"/>
      <c r="AI48" s="312"/>
      <c r="AJ48" s="312"/>
      <c r="AK48" s="312"/>
      <c r="AL48" s="312"/>
      <c r="AM48" s="313"/>
      <c r="AN48" s="311" t="s">
        <v>448</v>
      </c>
      <c r="AO48" s="312"/>
      <c r="AP48" s="312"/>
      <c r="AQ48" s="312"/>
      <c r="AR48" s="312"/>
      <c r="AS48" s="312"/>
      <c r="AT48" s="312"/>
      <c r="AU48" s="313"/>
      <c r="AV48" s="311" t="s">
        <v>446</v>
      </c>
      <c r="AW48" s="312"/>
      <c r="AX48" s="312"/>
      <c r="AY48" s="312"/>
      <c r="AZ48" s="312"/>
      <c r="BA48" s="312"/>
      <c r="BB48" s="312"/>
      <c r="BC48" s="313"/>
    </row>
    <row r="49" spans="2:55" ht="16.5" customHeight="1">
      <c r="B49" s="33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40"/>
      <c r="P49" s="332" t="s">
        <v>30</v>
      </c>
      <c r="Q49" s="333"/>
      <c r="R49" s="333"/>
      <c r="S49" s="333"/>
      <c r="T49" s="333"/>
      <c r="U49" s="333"/>
      <c r="V49" s="333"/>
      <c r="W49" s="334"/>
      <c r="X49" s="332" t="s">
        <v>33</v>
      </c>
      <c r="Y49" s="333"/>
      <c r="Z49" s="333"/>
      <c r="AA49" s="333"/>
      <c r="AB49" s="333"/>
      <c r="AC49" s="333"/>
      <c r="AD49" s="333"/>
      <c r="AE49" s="334"/>
      <c r="AF49" s="332" t="s">
        <v>29</v>
      </c>
      <c r="AG49" s="333"/>
      <c r="AH49" s="333"/>
      <c r="AI49" s="333"/>
      <c r="AJ49" s="333"/>
      <c r="AK49" s="333"/>
      <c r="AL49" s="333"/>
      <c r="AM49" s="334"/>
      <c r="AN49" s="332" t="s">
        <v>32</v>
      </c>
      <c r="AO49" s="333"/>
      <c r="AP49" s="333"/>
      <c r="AQ49" s="333"/>
      <c r="AR49" s="333"/>
      <c r="AS49" s="333"/>
      <c r="AT49" s="333"/>
      <c r="AU49" s="334"/>
      <c r="AV49" s="332" t="s">
        <v>35</v>
      </c>
      <c r="AW49" s="333"/>
      <c r="AX49" s="333"/>
      <c r="AY49" s="333"/>
      <c r="AZ49" s="333"/>
      <c r="BA49" s="333"/>
      <c r="BB49" s="333"/>
      <c r="BC49" s="334"/>
    </row>
    <row r="50" spans="2:55" ht="16.5" customHeight="1">
      <c r="B50" s="335" t="s">
        <v>435</v>
      </c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7"/>
      <c r="P50" s="311" t="s">
        <v>452</v>
      </c>
      <c r="Q50" s="312"/>
      <c r="R50" s="312"/>
      <c r="S50" s="312"/>
      <c r="T50" s="312"/>
      <c r="U50" s="312"/>
      <c r="V50" s="312"/>
      <c r="W50" s="313"/>
      <c r="X50" s="311" t="s">
        <v>450</v>
      </c>
      <c r="Y50" s="312"/>
      <c r="Z50" s="312"/>
      <c r="AA50" s="312"/>
      <c r="AB50" s="312"/>
      <c r="AC50" s="312"/>
      <c r="AD50" s="312"/>
      <c r="AE50" s="313"/>
      <c r="AF50" s="311" t="s">
        <v>451</v>
      </c>
      <c r="AG50" s="312"/>
      <c r="AH50" s="312"/>
      <c r="AI50" s="312"/>
      <c r="AJ50" s="312"/>
      <c r="AK50" s="312"/>
      <c r="AL50" s="312"/>
      <c r="AM50" s="313"/>
      <c r="AN50" s="311" t="s">
        <v>448</v>
      </c>
      <c r="AO50" s="312"/>
      <c r="AP50" s="312"/>
      <c r="AQ50" s="312"/>
      <c r="AR50" s="312"/>
      <c r="AS50" s="312"/>
      <c r="AT50" s="312"/>
      <c r="AU50" s="313"/>
      <c r="AV50" s="311" t="s">
        <v>447</v>
      </c>
      <c r="AW50" s="312"/>
      <c r="AX50" s="312"/>
      <c r="AY50" s="312"/>
      <c r="AZ50" s="312"/>
      <c r="BA50" s="312"/>
      <c r="BB50" s="312"/>
      <c r="BC50" s="313"/>
    </row>
    <row r="51" spans="2:55" ht="16.5" customHeight="1">
      <c r="B51" s="338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40"/>
      <c r="P51" s="332" t="s">
        <v>31</v>
      </c>
      <c r="Q51" s="333"/>
      <c r="R51" s="333"/>
      <c r="S51" s="333"/>
      <c r="T51" s="333"/>
      <c r="U51" s="333"/>
      <c r="V51" s="333"/>
      <c r="W51" s="334"/>
      <c r="X51" s="332" t="s">
        <v>30</v>
      </c>
      <c r="Y51" s="333"/>
      <c r="Z51" s="333"/>
      <c r="AA51" s="333"/>
      <c r="AB51" s="333"/>
      <c r="AC51" s="333"/>
      <c r="AD51" s="333"/>
      <c r="AE51" s="334"/>
      <c r="AF51" s="332" t="s">
        <v>33</v>
      </c>
      <c r="AG51" s="333"/>
      <c r="AH51" s="333"/>
      <c r="AI51" s="333"/>
      <c r="AJ51" s="333"/>
      <c r="AK51" s="333"/>
      <c r="AL51" s="333"/>
      <c r="AM51" s="334"/>
      <c r="AN51" s="332" t="s">
        <v>32</v>
      </c>
      <c r="AO51" s="333"/>
      <c r="AP51" s="333"/>
      <c r="AQ51" s="333"/>
      <c r="AR51" s="333"/>
      <c r="AS51" s="333"/>
      <c r="AT51" s="333"/>
      <c r="AU51" s="334"/>
      <c r="AV51" s="332" t="s">
        <v>34</v>
      </c>
      <c r="AW51" s="333"/>
      <c r="AX51" s="333"/>
      <c r="AY51" s="333"/>
      <c r="AZ51" s="333"/>
      <c r="BA51" s="333"/>
      <c r="BB51" s="333"/>
      <c r="BC51" s="334"/>
    </row>
    <row r="52" spans="2:55" ht="16.5" customHeight="1">
      <c r="B52" s="324" t="s">
        <v>453</v>
      </c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</row>
    <row r="53" spans="2:55" s="34" customFormat="1" ht="15.75" customHeight="1">
      <c r="B53" s="35" t="s">
        <v>466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</row>
    <row r="54" spans="1:55" s="34" customFormat="1" ht="15.75" customHeight="1">
      <c r="A54" s="325" t="s">
        <v>95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</row>
    <row r="55" spans="1:55" s="34" customFormat="1" ht="15.75" customHeight="1">
      <c r="A55" s="325"/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</row>
    <row r="56" spans="2:55" s="10" customFormat="1" ht="13.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2:55" s="10" customFormat="1" ht="15.7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326" t="s">
        <v>88</v>
      </c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8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2:55" s="10" customFormat="1" ht="13.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6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2:55" s="10" customFormat="1" ht="15.7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308" t="s">
        <v>93</v>
      </c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30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2:55" s="10" customFormat="1" ht="13.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6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2:55" s="10" customFormat="1" ht="15.7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308" t="s">
        <v>94</v>
      </c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30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2:55" s="10" customFormat="1" ht="13.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  <c r="AC62" s="19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2:55" s="10" customFormat="1" ht="13.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20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2:55" s="10" customFormat="1" ht="15.75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314" t="s">
        <v>89</v>
      </c>
      <c r="N64" s="315"/>
      <c r="O64" s="315"/>
      <c r="P64" s="315"/>
      <c r="Q64" s="315"/>
      <c r="R64" s="331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308" t="s">
        <v>90</v>
      </c>
      <c r="AN64" s="309"/>
      <c r="AO64" s="309"/>
      <c r="AP64" s="309"/>
      <c r="AQ64" s="309"/>
      <c r="AR64" s="310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2:55" s="10" customFormat="1" ht="13.5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20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20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2:55" s="10" customFormat="1" ht="15.75" customHeight="1">
      <c r="B66" s="12"/>
      <c r="C66" s="12"/>
      <c r="D66" s="12"/>
      <c r="E66" s="12"/>
      <c r="F66" s="308" t="s">
        <v>109</v>
      </c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10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2:55" s="10" customFormat="1" ht="13.5" customHeight="1">
      <c r="B67" s="12"/>
      <c r="C67" s="12"/>
      <c r="D67" s="12"/>
      <c r="E67" s="12"/>
      <c r="F67" s="12"/>
      <c r="G67" s="21"/>
      <c r="H67" s="21"/>
      <c r="I67" s="21"/>
      <c r="J67" s="21"/>
      <c r="K67" s="21"/>
      <c r="L67" s="21"/>
      <c r="M67" s="21"/>
      <c r="N67" s="21"/>
      <c r="O67" s="21"/>
      <c r="P67" s="14"/>
      <c r="Q67" s="15"/>
      <c r="R67" s="15"/>
      <c r="S67" s="15"/>
      <c r="T67" s="15"/>
      <c r="U67" s="15"/>
      <c r="V67" s="15"/>
      <c r="W67" s="15"/>
      <c r="X67" s="15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2:55" s="10" customFormat="1" ht="13.5" customHeight="1">
      <c r="B68" s="12"/>
      <c r="C68" s="12"/>
      <c r="D68" s="12"/>
      <c r="E68" s="12"/>
      <c r="F68" s="12"/>
      <c r="G68" s="2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3"/>
      <c r="S68" s="13"/>
      <c r="T68" s="13"/>
      <c r="U68" s="13"/>
      <c r="V68" s="13"/>
      <c r="W68" s="13"/>
      <c r="X68" s="13"/>
      <c r="Y68" s="16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2:55" s="10" customFormat="1" ht="15.75" customHeight="1">
      <c r="B69" s="314" t="s">
        <v>110</v>
      </c>
      <c r="C69" s="315"/>
      <c r="D69" s="315"/>
      <c r="E69" s="315"/>
      <c r="F69" s="315"/>
      <c r="G69" s="315"/>
      <c r="H69" s="315"/>
      <c r="I69" s="315"/>
      <c r="J69" s="315"/>
      <c r="K69" s="315"/>
      <c r="L69" s="316"/>
      <c r="M69" s="317"/>
      <c r="N69" s="12"/>
      <c r="O69" s="12"/>
      <c r="P69" s="13"/>
      <c r="Q69" s="13"/>
      <c r="R69" s="314" t="s">
        <v>99</v>
      </c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7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2:55" s="10" customFormat="1" ht="13.5" customHeight="1">
      <c r="B70" s="12"/>
      <c r="C70" s="12"/>
      <c r="D70" s="12"/>
      <c r="E70" s="12"/>
      <c r="F70" s="45"/>
      <c r="G70" s="45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3"/>
      <c r="S70" s="13"/>
      <c r="T70" s="13"/>
      <c r="U70" s="13"/>
      <c r="V70" s="13"/>
      <c r="W70" s="13"/>
      <c r="X70" s="13"/>
      <c r="Y70" s="19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8"/>
      <c r="AP70" s="16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2:55" s="10" customFormat="1" ht="13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12"/>
      <c r="N71" s="12"/>
      <c r="O71" s="12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spans="2:55" s="10" customFormat="1" ht="15.75" customHeight="1" thickBo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13"/>
      <c r="Y72" s="13"/>
      <c r="Z72" s="13"/>
      <c r="AA72" s="13"/>
      <c r="AB72" s="13"/>
      <c r="AC72" s="13"/>
      <c r="AD72" s="13"/>
      <c r="AE72" s="13"/>
      <c r="AF72" s="302" t="s">
        <v>191</v>
      </c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4"/>
      <c r="AZ72" s="13"/>
      <c r="BA72" s="13"/>
      <c r="BB72" s="13"/>
      <c r="BC72" s="13"/>
    </row>
    <row r="73" spans="2:55" s="10" customFormat="1" ht="15.75" customHeight="1" thickTop="1">
      <c r="B73" s="318" t="s">
        <v>186</v>
      </c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20"/>
      <c r="Y73" s="13"/>
      <c r="Z73" s="13"/>
      <c r="AA73" s="13"/>
      <c r="AB73" s="13"/>
      <c r="AC73" s="13"/>
      <c r="AD73" s="13"/>
      <c r="AE73" s="13"/>
      <c r="AF73" s="305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7"/>
      <c r="AZ73" s="13"/>
      <c r="BA73" s="13"/>
      <c r="BB73" s="13"/>
      <c r="BC73" s="13"/>
    </row>
    <row r="74" spans="2:55" s="10" customFormat="1" ht="13.5" customHeight="1" thickBot="1">
      <c r="B74" s="321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3"/>
      <c r="Y74" s="13"/>
      <c r="Z74" s="13"/>
      <c r="AA74" s="13"/>
      <c r="AB74" s="13"/>
      <c r="AC74" s="13"/>
      <c r="AD74" s="13"/>
      <c r="AE74" s="13"/>
      <c r="AF74" s="13"/>
      <c r="AG74" s="15"/>
      <c r="AH74" s="15"/>
      <c r="AI74" s="15"/>
      <c r="AJ74" s="15"/>
      <c r="AK74" s="15"/>
      <c r="AL74" s="15"/>
      <c r="AM74" s="15"/>
      <c r="AN74" s="15"/>
      <c r="AO74" s="15"/>
      <c r="AP74" s="14"/>
      <c r="AQ74" s="15"/>
      <c r="AR74" s="15"/>
      <c r="AS74" s="15"/>
      <c r="AT74" s="15"/>
      <c r="AU74" s="15"/>
      <c r="AV74" s="15"/>
      <c r="AW74" s="15"/>
      <c r="AX74" s="15"/>
      <c r="AY74" s="13"/>
      <c r="AZ74" s="13"/>
      <c r="BA74" s="13"/>
      <c r="BB74" s="13"/>
      <c r="BC74" s="13"/>
    </row>
    <row r="75" spans="2:55" s="10" customFormat="1" ht="13.5" customHeight="1" thickTop="1">
      <c r="B75" s="2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23"/>
      <c r="N75" s="12"/>
      <c r="O75" s="12"/>
      <c r="P75" s="13"/>
      <c r="Q75" s="13"/>
      <c r="R75" s="13"/>
      <c r="S75" s="13"/>
      <c r="T75" s="24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6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6"/>
      <c r="AZ75" s="13"/>
      <c r="BA75" s="13"/>
      <c r="BB75" s="13"/>
      <c r="BC75" s="13"/>
    </row>
    <row r="76" spans="2:55" s="10" customFormat="1" ht="15.75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12"/>
      <c r="O76" s="12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308" t="s">
        <v>92</v>
      </c>
      <c r="AE76" s="309"/>
      <c r="AF76" s="309"/>
      <c r="AG76" s="309"/>
      <c r="AH76" s="309"/>
      <c r="AI76" s="310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308" t="s">
        <v>91</v>
      </c>
      <c r="AW76" s="309"/>
      <c r="AX76" s="309"/>
      <c r="AY76" s="309"/>
      <c r="AZ76" s="309"/>
      <c r="BA76" s="310"/>
      <c r="BB76" s="13"/>
      <c r="BC76" s="13"/>
    </row>
    <row r="77" spans="2:55" s="10" customFormat="1" ht="13.5" customHeight="1" thickBo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5"/>
      <c r="O77" s="25"/>
      <c r="P77" s="25"/>
      <c r="Q77" s="25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20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47"/>
      <c r="AS77" s="13"/>
      <c r="AT77" s="47"/>
      <c r="AU77" s="13"/>
      <c r="AV77" s="13"/>
      <c r="AW77" s="13"/>
      <c r="AX77" s="46"/>
      <c r="AY77" s="46"/>
      <c r="AZ77" s="13"/>
      <c r="BA77" s="13"/>
      <c r="BB77" s="13"/>
      <c r="BC77" s="13"/>
    </row>
    <row r="78" spans="2:55" s="10" customFormat="1" ht="15.75" customHeight="1" thickBot="1" thickTop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5"/>
      <c r="O78" s="25"/>
      <c r="P78" s="25"/>
      <c r="Q78" s="25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6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47"/>
      <c r="AS78" s="47"/>
      <c r="AT78" s="37"/>
      <c r="AU78" s="47"/>
      <c r="AV78" s="299" t="s">
        <v>193</v>
      </c>
      <c r="AW78" s="300"/>
      <c r="AX78" s="300"/>
      <c r="AY78" s="300"/>
      <c r="AZ78" s="300"/>
      <c r="BA78" s="301"/>
      <c r="BB78" s="37"/>
      <c r="BC78" s="37"/>
    </row>
    <row r="79" spans="2:55" s="10" customFormat="1" ht="15.75" customHeight="1" thickTop="1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3"/>
      <c r="S79" s="13"/>
      <c r="T79" s="13"/>
      <c r="U79" s="13"/>
      <c r="V79" s="302" t="s">
        <v>192</v>
      </c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4"/>
      <c r="AR79" s="37"/>
      <c r="AS79" s="47"/>
      <c r="AT79" s="47" t="s">
        <v>194</v>
      </c>
      <c r="AU79" s="47"/>
      <c r="AV79" s="37"/>
      <c r="AW79" s="37"/>
      <c r="AX79" s="37"/>
      <c r="AY79" s="37"/>
      <c r="AZ79" s="37"/>
      <c r="BA79" s="37"/>
      <c r="BB79" s="37"/>
      <c r="BC79" s="37"/>
    </row>
    <row r="80" spans="2:55" s="10" customFormat="1" ht="15.75" customHeight="1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3"/>
      <c r="S80" s="13"/>
      <c r="T80" s="13"/>
      <c r="U80" s="13"/>
      <c r="V80" s="305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306"/>
      <c r="AQ80" s="307"/>
      <c r="AR80" s="37"/>
      <c r="AS80" s="47"/>
      <c r="AT80" s="48" t="s">
        <v>195</v>
      </c>
      <c r="AU80" s="47"/>
      <c r="AV80" s="37"/>
      <c r="AW80" s="37"/>
      <c r="AX80" s="37"/>
      <c r="AY80" s="37"/>
      <c r="AZ80" s="37"/>
      <c r="BA80" s="37"/>
      <c r="BB80" s="37"/>
      <c r="BC80" s="37"/>
    </row>
    <row r="81" spans="2:55" s="10" customFormat="1" ht="15.75" customHeight="1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3"/>
      <c r="S81" s="13"/>
      <c r="T81" s="13"/>
      <c r="U81" s="13"/>
      <c r="V81" s="13"/>
      <c r="W81" s="17"/>
      <c r="X81" s="17"/>
      <c r="Y81" s="17"/>
      <c r="Z81" s="17"/>
      <c r="AA81" s="17"/>
      <c r="AB81" s="17"/>
      <c r="AC81" s="17"/>
      <c r="AD81" s="17"/>
      <c r="AE81" s="17"/>
      <c r="AF81" s="18"/>
      <c r="AG81" s="19"/>
      <c r="AH81" s="17"/>
      <c r="AI81" s="17"/>
      <c r="AJ81" s="17"/>
      <c r="AK81" s="17"/>
      <c r="AL81" s="17"/>
      <c r="AM81" s="17"/>
      <c r="AN81" s="17"/>
      <c r="AO81" s="17"/>
      <c r="AP81" s="17"/>
      <c r="AQ81" s="13"/>
      <c r="AR81" s="37"/>
      <c r="AS81" s="47"/>
      <c r="AT81" s="48" t="s">
        <v>196</v>
      </c>
      <c r="AU81" s="37"/>
      <c r="AV81" s="37"/>
      <c r="AW81" s="37"/>
      <c r="AX81" s="37"/>
      <c r="AY81" s="37"/>
      <c r="AZ81" s="37"/>
      <c r="BA81" s="37"/>
      <c r="BB81" s="37"/>
      <c r="BC81" s="37"/>
    </row>
    <row r="82" spans="2:55" s="10" customFormat="1" ht="13.5" customHeight="1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3"/>
      <c r="S82" s="13"/>
      <c r="T82" s="13"/>
      <c r="U82" s="13"/>
      <c r="V82" s="13"/>
      <c r="W82" s="20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6"/>
      <c r="AR82" s="13"/>
      <c r="AS82" s="13"/>
      <c r="AT82" s="48" t="s">
        <v>197</v>
      </c>
      <c r="AU82" s="13"/>
      <c r="AV82" s="13"/>
      <c r="AW82" s="13"/>
      <c r="AX82" s="13"/>
      <c r="AY82" s="13"/>
      <c r="AZ82" s="13"/>
      <c r="BA82" s="13"/>
      <c r="BB82" s="13"/>
      <c r="BC82" s="13"/>
    </row>
    <row r="83" spans="2:55" s="10" customFormat="1" ht="15.75" customHeight="1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3"/>
      <c r="S83" s="13"/>
      <c r="T83" s="308" t="s">
        <v>92</v>
      </c>
      <c r="U83" s="309"/>
      <c r="V83" s="309"/>
      <c r="W83" s="309"/>
      <c r="X83" s="309"/>
      <c r="Y83" s="310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308" t="s">
        <v>91</v>
      </c>
      <c r="AO83" s="309"/>
      <c r="AP83" s="309"/>
      <c r="AQ83" s="309"/>
      <c r="AR83" s="309"/>
      <c r="AS83" s="310"/>
      <c r="AT83" s="38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2:55" s="10" customFormat="1" ht="13.5" customHeight="1" thickBot="1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3"/>
      <c r="S84" s="13"/>
      <c r="T84" s="13"/>
      <c r="U84" s="13"/>
      <c r="V84" s="13"/>
      <c r="W84" s="20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47"/>
      <c r="AO84" s="13"/>
      <c r="AP84" s="46"/>
      <c r="AQ84" s="46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spans="2:55" s="10" customFormat="1" ht="15.75" customHeight="1" thickBot="1" thickTop="1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13"/>
      <c r="S85" s="13"/>
      <c r="T85" s="13"/>
      <c r="U85" s="13"/>
      <c r="V85" s="13"/>
      <c r="W85" s="16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47"/>
      <c r="AK85" s="37"/>
      <c r="AL85" s="37"/>
      <c r="AM85" s="37"/>
      <c r="AN85" s="299" t="s">
        <v>193</v>
      </c>
      <c r="AO85" s="300"/>
      <c r="AP85" s="300"/>
      <c r="AQ85" s="300"/>
      <c r="AR85" s="300"/>
      <c r="AS85" s="301"/>
      <c r="AT85" s="47" t="s">
        <v>194</v>
      </c>
      <c r="AU85" s="13"/>
      <c r="AV85" s="13"/>
      <c r="AW85" s="13"/>
      <c r="AX85" s="13"/>
      <c r="AY85" s="13"/>
      <c r="AZ85" s="13"/>
      <c r="BA85" s="13"/>
      <c r="BB85" s="13"/>
      <c r="BC85" s="13"/>
    </row>
    <row r="86" spans="2:55" s="10" customFormat="1" ht="13.5" customHeight="1" thickTop="1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13"/>
      <c r="S86" s="13"/>
      <c r="T86" s="13"/>
      <c r="U86" s="13"/>
      <c r="V86" s="13"/>
      <c r="W86" s="16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</row>
    <row r="87" spans="2:55" s="10" customFormat="1" ht="15.75" customHeight="1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13"/>
      <c r="S87" s="13"/>
      <c r="T87" s="311" t="s">
        <v>98</v>
      </c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312"/>
      <c r="AL87" s="312"/>
      <c r="AM87" s="312"/>
      <c r="AN87" s="312"/>
      <c r="AO87" s="312"/>
      <c r="AP87" s="312"/>
      <c r="AQ87" s="312"/>
      <c r="AR87" s="312"/>
      <c r="AS87" s="312"/>
      <c r="AT87" s="312"/>
      <c r="AU87" s="312"/>
      <c r="AV87" s="312"/>
      <c r="AW87" s="312"/>
      <c r="AX87" s="312"/>
      <c r="AY87" s="312"/>
      <c r="AZ87" s="312"/>
      <c r="BA87" s="312"/>
      <c r="BB87" s="313"/>
      <c r="BC87" s="13"/>
    </row>
    <row r="88" spans="2:55" s="10" customFormat="1" ht="15.75" customHeight="1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13"/>
      <c r="S88" s="13"/>
      <c r="T88" s="16"/>
      <c r="U88" s="291" t="s">
        <v>180</v>
      </c>
      <c r="V88" s="291"/>
      <c r="W88" s="26" t="s">
        <v>187</v>
      </c>
      <c r="X88" s="26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27"/>
      <c r="BC88" s="13"/>
    </row>
    <row r="89" spans="2:55" s="10" customFormat="1" ht="15.75" customHeight="1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13"/>
      <c r="S89" s="13"/>
      <c r="T89" s="16"/>
      <c r="U89" s="291" t="s">
        <v>180</v>
      </c>
      <c r="V89" s="291"/>
      <c r="W89" s="26" t="s">
        <v>188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27"/>
      <c r="BC89" s="13"/>
    </row>
    <row r="90" spans="2:55" s="10" customFormat="1" ht="15.75" customHeight="1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13"/>
      <c r="S90" s="13"/>
      <c r="T90" s="16"/>
      <c r="U90" s="291" t="s">
        <v>180</v>
      </c>
      <c r="V90" s="291"/>
      <c r="W90" s="26" t="s">
        <v>189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27"/>
      <c r="BC90" s="13"/>
    </row>
    <row r="91" spans="2:55" s="10" customFormat="1" ht="15.75" customHeight="1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13"/>
      <c r="S91" s="13"/>
      <c r="T91" s="16"/>
      <c r="U91" s="291" t="s">
        <v>180</v>
      </c>
      <c r="V91" s="291"/>
      <c r="W91" s="26" t="s">
        <v>190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27"/>
      <c r="BC91" s="13"/>
    </row>
    <row r="92" spans="2:55" s="10" customFormat="1" ht="15.75" customHeight="1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13"/>
      <c r="S92" s="13"/>
      <c r="T92" s="19"/>
      <c r="U92" s="17"/>
      <c r="V92" s="17"/>
      <c r="W92" s="17"/>
      <c r="X92" s="17" t="s">
        <v>96</v>
      </c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17" t="s">
        <v>97</v>
      </c>
      <c r="BA92" s="17"/>
      <c r="BB92" s="18"/>
      <c r="BC92" s="13"/>
    </row>
    <row r="93" spans="2:55" s="10" customFormat="1" ht="15.75" customHeight="1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46"/>
      <c r="AK93" s="46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</row>
    <row r="94" spans="2:55" s="10" customFormat="1" ht="13.5" customHeight="1" thickBot="1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</row>
    <row r="95" spans="2:55" s="10" customFormat="1" ht="15.75" customHeight="1" thickTop="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13"/>
      <c r="S95" s="13"/>
      <c r="T95" s="13"/>
      <c r="U95" s="13"/>
      <c r="V95" s="13"/>
      <c r="W95" s="13"/>
      <c r="X95" s="13"/>
      <c r="Y95" s="293" t="s">
        <v>108</v>
      </c>
      <c r="Z95" s="294"/>
      <c r="AA95" s="294"/>
      <c r="AB95" s="294"/>
      <c r="AC95" s="294"/>
      <c r="AD95" s="294"/>
      <c r="AE95" s="294"/>
      <c r="AF95" s="294"/>
      <c r="AG95" s="294"/>
      <c r="AH95" s="294"/>
      <c r="AI95" s="294"/>
      <c r="AJ95" s="294"/>
      <c r="AK95" s="294"/>
      <c r="AL95" s="294"/>
      <c r="AM95" s="294"/>
      <c r="AN95" s="294"/>
      <c r="AO95" s="294"/>
      <c r="AP95" s="294"/>
      <c r="AQ95" s="294"/>
      <c r="AR95" s="294"/>
      <c r="AS95" s="294"/>
      <c r="AT95" s="294"/>
      <c r="AU95" s="294"/>
      <c r="AV95" s="295"/>
      <c r="AW95" s="13"/>
      <c r="AX95" s="13"/>
      <c r="AY95" s="13"/>
      <c r="AZ95" s="13"/>
      <c r="BA95" s="13"/>
      <c r="BB95" s="13"/>
      <c r="BC95" s="13"/>
    </row>
    <row r="96" spans="2:55" s="10" customFormat="1" ht="15.75" customHeight="1" thickBot="1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13"/>
      <c r="S96" s="13"/>
      <c r="T96" s="13"/>
      <c r="U96" s="13"/>
      <c r="V96" s="13"/>
      <c r="W96" s="13"/>
      <c r="X96" s="13"/>
      <c r="Y96" s="296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297"/>
      <c r="AO96" s="297"/>
      <c r="AP96" s="297"/>
      <c r="AQ96" s="297"/>
      <c r="AR96" s="297"/>
      <c r="AS96" s="297"/>
      <c r="AT96" s="297"/>
      <c r="AU96" s="297"/>
      <c r="AV96" s="298"/>
      <c r="AW96" s="13"/>
      <c r="AX96" s="13"/>
      <c r="AY96" s="13"/>
      <c r="AZ96" s="13"/>
      <c r="BA96" s="13"/>
      <c r="BB96" s="13"/>
      <c r="BC96" s="13"/>
    </row>
    <row r="97" spans="2:55" s="10" customFormat="1" ht="12.75" customHeight="1" thickTop="1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</row>
    <row r="98" spans="2:55" s="34" customFormat="1" ht="15.75" customHeight="1">
      <c r="B98" s="39" t="s">
        <v>184</v>
      </c>
      <c r="C98" s="39"/>
      <c r="D98" s="39" t="s">
        <v>100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</row>
    <row r="99" spans="2:55" s="34" customFormat="1" ht="15.75" customHeight="1">
      <c r="B99" s="39"/>
      <c r="C99" s="39"/>
      <c r="D99" s="39" t="s">
        <v>101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</row>
    <row r="100" spans="2:55" s="34" customFormat="1" ht="15.75" customHeight="1">
      <c r="B100" s="39"/>
      <c r="C100" s="39" t="s">
        <v>102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</row>
    <row r="101" spans="2:55" s="34" customFormat="1" ht="9" customHeight="1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</row>
    <row r="102" spans="1:55" s="34" customFormat="1" ht="15.75" customHeight="1">
      <c r="A102" s="43"/>
      <c r="B102" s="35"/>
      <c r="C102" s="35"/>
      <c r="D102" s="112" t="s">
        <v>469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</row>
    <row r="103" spans="1:55" s="10" customFormat="1" ht="15.75" customHeight="1">
      <c r="A103" s="28"/>
      <c r="B103" s="11"/>
      <c r="C103" s="11"/>
      <c r="D103" s="11"/>
      <c r="E103" s="11" t="s">
        <v>104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 t="s">
        <v>106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290" t="s">
        <v>406</v>
      </c>
      <c r="AA103" s="290"/>
      <c r="AB103" s="290"/>
      <c r="AC103" s="290"/>
      <c r="AD103" s="290"/>
      <c r="AE103" s="290"/>
      <c r="AF103" s="289">
        <v>95200</v>
      </c>
      <c r="AG103" s="289"/>
      <c r="AH103" s="289"/>
      <c r="AI103" s="289"/>
      <c r="AJ103" s="289"/>
      <c r="AK103" s="283" t="s">
        <v>408</v>
      </c>
      <c r="AL103" s="283"/>
      <c r="AM103" s="283"/>
      <c r="AN103" s="283" t="s">
        <v>107</v>
      </c>
      <c r="AO103" s="283"/>
      <c r="AP103" s="290" t="s">
        <v>407</v>
      </c>
      <c r="AQ103" s="290"/>
      <c r="AR103" s="290"/>
      <c r="AS103" s="290"/>
      <c r="AT103" s="290"/>
      <c r="AU103" s="290"/>
      <c r="AV103" s="289">
        <v>100000</v>
      </c>
      <c r="AW103" s="289"/>
      <c r="AX103" s="289"/>
      <c r="AY103" s="289"/>
      <c r="AZ103" s="289"/>
      <c r="BA103" s="283" t="s">
        <v>408</v>
      </c>
      <c r="BB103" s="283"/>
      <c r="BC103" s="283"/>
    </row>
    <row r="104" spans="1:55" s="10" customFormat="1" ht="12">
      <c r="A104" s="28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283" t="s">
        <v>425</v>
      </c>
      <c r="U104" s="283"/>
      <c r="V104" s="283"/>
      <c r="W104" s="283"/>
      <c r="X104" s="283"/>
      <c r="Y104" s="11"/>
      <c r="Z104" s="11"/>
      <c r="AA104" s="11"/>
      <c r="AB104" s="11"/>
      <c r="AC104" s="11"/>
      <c r="AD104" s="11"/>
      <c r="AE104" s="11"/>
      <c r="AF104" s="284" t="s">
        <v>420</v>
      </c>
      <c r="AG104" s="285"/>
      <c r="AH104" s="285"/>
      <c r="AI104" s="285"/>
      <c r="AJ104" s="285"/>
      <c r="AK104" s="98"/>
      <c r="AL104" s="98"/>
      <c r="AM104" s="98"/>
      <c r="AN104" s="97"/>
      <c r="AO104" s="97"/>
      <c r="AP104" s="11"/>
      <c r="AQ104" s="11"/>
      <c r="AR104" s="11"/>
      <c r="AS104" s="11"/>
      <c r="AT104" s="11"/>
      <c r="AU104" s="11"/>
      <c r="AV104" s="284" t="s">
        <v>421</v>
      </c>
      <c r="AW104" s="285"/>
      <c r="AX104" s="285"/>
      <c r="AY104" s="285"/>
      <c r="AZ104" s="285"/>
      <c r="BA104" s="97"/>
      <c r="BB104" s="97"/>
      <c r="BC104" s="97"/>
    </row>
    <row r="105" spans="1:55" s="10" customFormat="1" ht="15.75" customHeight="1">
      <c r="A105" s="28"/>
      <c r="B105" s="11"/>
      <c r="C105" s="11"/>
      <c r="D105" s="11"/>
      <c r="E105" s="11" t="s">
        <v>105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 t="s">
        <v>106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290" t="s">
        <v>406</v>
      </c>
      <c r="AA105" s="290"/>
      <c r="AB105" s="290"/>
      <c r="AC105" s="290"/>
      <c r="AD105" s="290"/>
      <c r="AE105" s="290"/>
      <c r="AF105" s="289">
        <v>215700</v>
      </c>
      <c r="AG105" s="289"/>
      <c r="AH105" s="289"/>
      <c r="AI105" s="289"/>
      <c r="AJ105" s="289"/>
      <c r="AK105" s="283" t="s">
        <v>408</v>
      </c>
      <c r="AL105" s="283"/>
      <c r="AM105" s="283"/>
      <c r="AN105" s="283" t="s">
        <v>107</v>
      </c>
      <c r="AO105" s="283"/>
      <c r="AP105" s="290" t="s">
        <v>407</v>
      </c>
      <c r="AQ105" s="290"/>
      <c r="AR105" s="290"/>
      <c r="AS105" s="290"/>
      <c r="AT105" s="290"/>
      <c r="AU105" s="290"/>
      <c r="AV105" s="289">
        <v>379300</v>
      </c>
      <c r="AW105" s="289"/>
      <c r="AX105" s="289"/>
      <c r="AY105" s="289"/>
      <c r="AZ105" s="289"/>
      <c r="BA105" s="283" t="s">
        <v>408</v>
      </c>
      <c r="BB105" s="283"/>
      <c r="BC105" s="283"/>
    </row>
    <row r="106" spans="1:55" s="10" customFormat="1" ht="12">
      <c r="A106" s="28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283" t="s">
        <v>425</v>
      </c>
      <c r="U106" s="283"/>
      <c r="V106" s="283"/>
      <c r="W106" s="283"/>
      <c r="X106" s="283"/>
      <c r="Y106" s="11"/>
      <c r="Z106" s="11"/>
      <c r="AA106" s="11"/>
      <c r="AB106" s="11"/>
      <c r="AC106" s="11"/>
      <c r="AD106" s="11"/>
      <c r="AE106" s="11"/>
      <c r="AF106" s="284" t="s">
        <v>422</v>
      </c>
      <c r="AG106" s="285"/>
      <c r="AH106" s="285"/>
      <c r="AI106" s="285"/>
      <c r="AJ106" s="285"/>
      <c r="AK106" s="98"/>
      <c r="AL106" s="98"/>
      <c r="AM106" s="98"/>
      <c r="AN106" s="97"/>
      <c r="AO106" s="97"/>
      <c r="AP106" s="11"/>
      <c r="AQ106" s="11"/>
      <c r="AR106" s="11"/>
      <c r="AS106" s="11"/>
      <c r="AT106" s="11"/>
      <c r="AU106" s="11"/>
      <c r="AV106" s="284" t="s">
        <v>423</v>
      </c>
      <c r="AW106" s="285"/>
      <c r="AX106" s="285"/>
      <c r="AY106" s="285"/>
      <c r="AZ106" s="285"/>
      <c r="BA106" s="98"/>
      <c r="BB106" s="98"/>
      <c r="BC106" s="98"/>
    </row>
    <row r="107" spans="1:55" s="10" customFormat="1" ht="15.75" customHeight="1">
      <c r="A107" s="28"/>
      <c r="B107" s="11"/>
      <c r="C107" s="11"/>
      <c r="D107" s="11"/>
      <c r="E107" s="11" t="s">
        <v>103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 t="s">
        <v>106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283" t="s">
        <v>406</v>
      </c>
      <c r="AA107" s="283"/>
      <c r="AB107" s="283"/>
      <c r="AC107" s="283"/>
      <c r="AD107" s="283"/>
      <c r="AE107" s="283"/>
      <c r="AF107" s="289">
        <v>54800</v>
      </c>
      <c r="AG107" s="289"/>
      <c r="AH107" s="289"/>
      <c r="AI107" s="289"/>
      <c r="AJ107" s="289"/>
      <c r="AK107" s="283" t="s">
        <v>408</v>
      </c>
      <c r="AL107" s="283"/>
      <c r="AM107" s="283"/>
      <c r="AN107" s="283" t="s">
        <v>107</v>
      </c>
      <c r="AO107" s="283"/>
      <c r="AP107" s="290" t="s">
        <v>407</v>
      </c>
      <c r="AQ107" s="290"/>
      <c r="AR107" s="290"/>
      <c r="AS107" s="290"/>
      <c r="AT107" s="290"/>
      <c r="AU107" s="290"/>
      <c r="AV107" s="289">
        <v>54800</v>
      </c>
      <c r="AW107" s="289"/>
      <c r="AX107" s="289"/>
      <c r="AY107" s="289"/>
      <c r="AZ107" s="289"/>
      <c r="BA107" s="283" t="s">
        <v>408</v>
      </c>
      <c r="BB107" s="283"/>
      <c r="BC107" s="283"/>
    </row>
    <row r="108" spans="1:55" s="10" customFormat="1" ht="12">
      <c r="A108" s="28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283" t="s">
        <v>425</v>
      </c>
      <c r="U108" s="283"/>
      <c r="V108" s="283"/>
      <c r="W108" s="283"/>
      <c r="X108" s="283"/>
      <c r="Y108" s="11"/>
      <c r="Z108" s="97"/>
      <c r="AA108" s="97"/>
      <c r="AB108" s="97"/>
      <c r="AC108" s="97"/>
      <c r="AD108" s="97"/>
      <c r="AE108" s="97"/>
      <c r="AF108" s="284" t="s">
        <v>454</v>
      </c>
      <c r="AG108" s="285"/>
      <c r="AH108" s="285"/>
      <c r="AI108" s="285"/>
      <c r="AJ108" s="285"/>
      <c r="AK108" s="97"/>
      <c r="AL108" s="97"/>
      <c r="AM108" s="97"/>
      <c r="AN108" s="97"/>
      <c r="AO108" s="97"/>
      <c r="AP108" s="11"/>
      <c r="AQ108" s="11"/>
      <c r="AR108" s="11"/>
      <c r="AS108" s="11"/>
      <c r="AT108" s="11"/>
      <c r="AU108" s="11"/>
      <c r="AV108" s="286" t="s">
        <v>424</v>
      </c>
      <c r="AW108" s="287"/>
      <c r="AX108" s="287"/>
      <c r="AY108" s="287"/>
      <c r="AZ108" s="287"/>
      <c r="BA108" s="97"/>
      <c r="BB108" s="97"/>
      <c r="BC108" s="97"/>
    </row>
    <row r="109" spans="1:55" s="10" customFormat="1" ht="9" customHeight="1">
      <c r="A109" s="28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97"/>
      <c r="U109" s="97"/>
      <c r="V109" s="97"/>
      <c r="W109" s="97"/>
      <c r="X109" s="97"/>
      <c r="Y109" s="11"/>
      <c r="Z109" s="97"/>
      <c r="AA109" s="97"/>
      <c r="AB109" s="97"/>
      <c r="AC109" s="97"/>
      <c r="AD109" s="97"/>
      <c r="AE109" s="97"/>
      <c r="AF109" s="106"/>
      <c r="AG109" s="107"/>
      <c r="AH109" s="107"/>
      <c r="AI109" s="107"/>
      <c r="AJ109" s="107"/>
      <c r="AK109" s="97"/>
      <c r="AL109" s="97"/>
      <c r="AM109" s="97"/>
      <c r="AN109" s="97"/>
      <c r="AO109" s="97"/>
      <c r="AP109" s="11"/>
      <c r="AQ109" s="11"/>
      <c r="AR109" s="11"/>
      <c r="AS109" s="11"/>
      <c r="AT109" s="11"/>
      <c r="AU109" s="11"/>
      <c r="AV109" s="103"/>
      <c r="AW109" s="104"/>
      <c r="AX109" s="104"/>
      <c r="AY109" s="104"/>
      <c r="AZ109" s="104"/>
      <c r="BA109" s="97"/>
      <c r="BB109" s="97"/>
      <c r="BC109" s="97"/>
    </row>
    <row r="110" spans="2:55" s="10" customFormat="1" ht="15.75" customHeight="1">
      <c r="B110" s="25"/>
      <c r="C110" s="25"/>
      <c r="D110" s="99" t="s">
        <v>432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</row>
    <row r="111" spans="2:55" s="7" customFormat="1" ht="12.75" customHeight="1">
      <c r="B111" s="102" t="s">
        <v>467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</row>
    <row r="112" spans="2:55" s="7" customFormat="1" ht="12.75" customHeight="1">
      <c r="B112" s="102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</row>
    <row r="113" spans="2:55" s="7" customFormat="1" ht="12.75" customHeight="1">
      <c r="B113" s="101" t="s">
        <v>69</v>
      </c>
      <c r="C113" s="42"/>
      <c r="D113" s="42"/>
      <c r="E113" s="42"/>
      <c r="F113" s="42"/>
      <c r="G113" s="42"/>
      <c r="H113" s="42"/>
      <c r="I113" s="42"/>
      <c r="J113" s="42"/>
      <c r="K113" s="288" t="s">
        <v>455</v>
      </c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288"/>
      <c r="AZ113" s="288"/>
      <c r="BA113" s="288"/>
      <c r="BB113" s="288"/>
      <c r="BC113" s="288"/>
    </row>
    <row r="114" spans="2:59" s="29" customFormat="1" ht="12.75" customHeight="1">
      <c r="B114" s="224" t="s">
        <v>0</v>
      </c>
      <c r="C114" s="225"/>
      <c r="D114" s="228" t="s">
        <v>58</v>
      </c>
      <c r="E114" s="229"/>
      <c r="F114" s="229"/>
      <c r="G114" s="229"/>
      <c r="H114" s="254">
        <v>0</v>
      </c>
      <c r="I114" s="254"/>
      <c r="J114" s="255"/>
      <c r="K114" s="222">
        <v>1</v>
      </c>
      <c r="L114" s="222"/>
      <c r="M114" s="222"/>
      <c r="N114" s="222">
        <v>2</v>
      </c>
      <c r="O114" s="222"/>
      <c r="P114" s="222"/>
      <c r="Q114" s="222">
        <v>3</v>
      </c>
      <c r="R114" s="222"/>
      <c r="S114" s="222"/>
      <c r="T114" s="222">
        <v>4</v>
      </c>
      <c r="U114" s="222"/>
      <c r="V114" s="222"/>
      <c r="W114" s="223">
        <v>5</v>
      </c>
      <c r="X114" s="223"/>
      <c r="Y114" s="223"/>
      <c r="Z114" s="222">
        <v>6</v>
      </c>
      <c r="AA114" s="222"/>
      <c r="AB114" s="222"/>
      <c r="AC114" s="222">
        <v>7</v>
      </c>
      <c r="AD114" s="222"/>
      <c r="AE114" s="222"/>
      <c r="AF114" s="222">
        <v>8</v>
      </c>
      <c r="AG114" s="222"/>
      <c r="AH114" s="222"/>
      <c r="AI114" s="222">
        <v>9</v>
      </c>
      <c r="AJ114" s="222"/>
      <c r="AK114" s="222"/>
      <c r="AL114" s="223">
        <v>10</v>
      </c>
      <c r="AM114" s="223"/>
      <c r="AN114" s="223"/>
      <c r="AO114" s="222">
        <v>11</v>
      </c>
      <c r="AP114" s="222"/>
      <c r="AQ114" s="222"/>
      <c r="AR114" s="222">
        <v>12</v>
      </c>
      <c r="AS114" s="222"/>
      <c r="AT114" s="222"/>
      <c r="AU114" s="222">
        <v>13</v>
      </c>
      <c r="AV114" s="222"/>
      <c r="AW114" s="222"/>
      <c r="AX114" s="222">
        <v>14</v>
      </c>
      <c r="AY114" s="222"/>
      <c r="AZ114" s="222"/>
      <c r="BA114" s="211">
        <v>15</v>
      </c>
      <c r="BB114" s="212"/>
      <c r="BC114" s="212"/>
      <c r="BE114" s="8"/>
      <c r="BG114" s="8"/>
    </row>
    <row r="115" spans="2:59" s="29" customFormat="1" ht="12.75" customHeight="1">
      <c r="B115" s="226"/>
      <c r="C115" s="227"/>
      <c r="D115" s="213" t="s">
        <v>59</v>
      </c>
      <c r="E115" s="214"/>
      <c r="F115" s="214"/>
      <c r="G115" s="214"/>
      <c r="H115" s="254"/>
      <c r="I115" s="254"/>
      <c r="J115" s="255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3"/>
      <c r="X115" s="223"/>
      <c r="Y115" s="223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3"/>
      <c r="AM115" s="223"/>
      <c r="AN115" s="223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11"/>
      <c r="BB115" s="212"/>
      <c r="BC115" s="212"/>
      <c r="BE115" s="8"/>
      <c r="BG115" s="8"/>
    </row>
    <row r="116" spans="2:66" s="29" customFormat="1" ht="12.75" customHeight="1">
      <c r="B116" s="247">
        <v>1</v>
      </c>
      <c r="C116" s="248"/>
      <c r="D116" s="249">
        <v>30</v>
      </c>
      <c r="E116" s="250"/>
      <c r="F116" s="250"/>
      <c r="G116" s="250"/>
      <c r="H116" s="497">
        <f aca="true" t="shared" si="0" ref="H116:H126">ROUNDDOWN((1-0.8*H$114/$D116)+(0.8*H$114/$D116)*(1-1/POWER((1+$AY$174/100),$D116-H$114)),4)</f>
        <v>1</v>
      </c>
      <c r="I116" s="495"/>
      <c r="J116" s="495"/>
      <c r="K116" s="495">
        <f aca="true" t="shared" si="1" ref="K116:K126">ROUNDDOWN((1-0.8*K$114/$D116)+(0.8*K$114/$D116)*(1-1/POWER((1+$AY$174/100),$D116-K$114)),4)</f>
        <v>0.9794</v>
      </c>
      <c r="L116" s="495"/>
      <c r="M116" s="495"/>
      <c r="N116" s="495">
        <f aca="true" t="shared" si="2" ref="N116:N126">ROUNDDOWN((1-0.8*N$114/$D116)+(0.8*N$114/$D116)*(1-1/POWER((1+$AY$174/100),$D116-N$114)),4)</f>
        <v>0.9585</v>
      </c>
      <c r="O116" s="495"/>
      <c r="P116" s="495"/>
      <c r="Q116" s="495">
        <f aca="true" t="shared" si="3" ref="Q116:Q126">ROUNDDOWN((1-0.8*Q$114/$D116)+(0.8*Q$114/$D116)*(1-1/POWER((1+$AY$174/100),$D116-Q$114)),4)</f>
        <v>0.9371</v>
      </c>
      <c r="R116" s="495"/>
      <c r="S116" s="495"/>
      <c r="T116" s="495">
        <f aca="true" t="shared" si="4" ref="T116:T126">ROUNDDOWN((1-0.8*T$114/$D116)+(0.8*T$114/$D116)*(1-1/POWER((1+$AY$174/100),$D116-T$114)),4)</f>
        <v>0.9154</v>
      </c>
      <c r="U116" s="495"/>
      <c r="V116" s="495"/>
      <c r="W116" s="487">
        <f aca="true" t="shared" si="5" ref="W116:W126">ROUNDDOWN((1-0.8*W$114/$D116)+(0.8*W$114/$D116)*(1-1/POWER((1+$AY$174/100),$D116-W$114)),4)</f>
        <v>0.8934</v>
      </c>
      <c r="X116" s="487"/>
      <c r="Y116" s="487"/>
      <c r="Z116" s="495">
        <f aca="true" t="shared" si="6" ref="Z116:Z126">ROUNDDOWN((1-0.8*Z$114/$D116)+(0.8*Z$114/$D116)*(1-1/POWER((1+$AY$174/100),$D116-Z$114)),4)</f>
        <v>0.8709</v>
      </c>
      <c r="AA116" s="495"/>
      <c r="AB116" s="495"/>
      <c r="AC116" s="495">
        <f aca="true" t="shared" si="7" ref="AC116:AC126">ROUNDDOWN((1-0.8*AC$114/$D116)+(0.8*AC$114/$D116)*(1-1/POWER((1+$AY$174/100),$D116-AC$114)),4)</f>
        <v>0.848</v>
      </c>
      <c r="AD116" s="495"/>
      <c r="AE116" s="495"/>
      <c r="AF116" s="495">
        <f aca="true" t="shared" si="8" ref="AF116:AF126">ROUNDDOWN((1-0.8*AF$114/$D116)+(0.8*AF$114/$D116)*(1-1/POWER((1+$AY$174/100),$D116-AF$114)),4)</f>
        <v>0.8248</v>
      </c>
      <c r="AG116" s="495"/>
      <c r="AH116" s="495"/>
      <c r="AI116" s="495">
        <f aca="true" t="shared" si="9" ref="AI116:AI126">ROUNDDOWN((1-0.8*AI$114/$D116)+(0.8*AI$114/$D116)*(1-1/POWER((1+$AY$174/100),$D116-AI$114)),4)</f>
        <v>0.8011</v>
      </c>
      <c r="AJ116" s="495"/>
      <c r="AK116" s="495"/>
      <c r="AL116" s="487">
        <f aca="true" t="shared" si="10" ref="AL116:AL126">ROUNDDOWN((1-0.8*AL$114/$D116)+(0.8*AL$114/$D116)*(1-1/POWER((1+$AY$174/100),$D116-AL$114)),4)</f>
        <v>0.777</v>
      </c>
      <c r="AM116" s="487"/>
      <c r="AN116" s="487"/>
      <c r="AO116" s="495">
        <f aca="true" t="shared" si="11" ref="AO116:AO126">ROUNDDOWN((1-0.8*AO$114/$D116)+(0.8*AO$114/$D116)*(1-1/POWER((1+$AY$174/100),$D116-AO$114)),4)</f>
        <v>0.7525</v>
      </c>
      <c r="AP116" s="495"/>
      <c r="AQ116" s="495"/>
      <c r="AR116" s="495">
        <f aca="true" t="shared" si="12" ref="AR116:AR126">ROUNDDOWN((1-0.8*AR$114/$D116)+(0.8*AR$114/$D116)*(1-1/POWER((1+$AY$174/100),$D116-AR$114)),4)</f>
        <v>0.7276</v>
      </c>
      <c r="AS116" s="495"/>
      <c r="AT116" s="495"/>
      <c r="AU116" s="495">
        <f aca="true" t="shared" si="13" ref="AU116:AU126">ROUNDDOWN((1-0.8*AU$114/$D116)+(0.8*AU$114/$D116)*(1-1/POWER((1+$AY$174/100),$D116-AU$114)),4)</f>
        <v>0.7023</v>
      </c>
      <c r="AV116" s="495"/>
      <c r="AW116" s="495"/>
      <c r="AX116" s="495">
        <f aca="true" t="shared" si="14" ref="AX116:AX126">ROUNDDOWN((1-0.8*AX$114/$D116)+(0.8*AX$114/$D116)*(1-1/POWER((1+$AY$174/100),$D116-AX$114)),4)</f>
        <v>0.6765</v>
      </c>
      <c r="AY116" s="495"/>
      <c r="AZ116" s="495"/>
      <c r="BA116" s="487">
        <f aca="true" t="shared" si="15" ref="BA116:BA126">ROUNDDOWN((1-0.8*BA$114/$D116)+(0.8*BA$114/$D116)*(1-1/POWER((1+$AY$174/100),$D116-BA$114)),4)</f>
        <v>0.6503</v>
      </c>
      <c r="BB116" s="487"/>
      <c r="BC116" s="517"/>
      <c r="BE116" s="8"/>
      <c r="BF116" s="30"/>
      <c r="BG116" s="8"/>
      <c r="BH116" s="8"/>
      <c r="BI116" s="8"/>
      <c r="BJ116" s="8"/>
      <c r="BK116" s="8"/>
      <c r="BL116" s="8"/>
      <c r="BM116" s="8"/>
      <c r="BN116" s="8"/>
    </row>
    <row r="117" spans="2:66" s="29" customFormat="1" ht="12.75" customHeight="1">
      <c r="B117" s="239">
        <v>2</v>
      </c>
      <c r="C117" s="240"/>
      <c r="D117" s="241">
        <v>35</v>
      </c>
      <c r="E117" s="242"/>
      <c r="F117" s="242"/>
      <c r="G117" s="242"/>
      <c r="H117" s="494">
        <f t="shared" si="0"/>
        <v>1</v>
      </c>
      <c r="I117" s="491"/>
      <c r="J117" s="491"/>
      <c r="K117" s="491">
        <f t="shared" si="1"/>
        <v>0.9831</v>
      </c>
      <c r="L117" s="491"/>
      <c r="M117" s="491"/>
      <c r="N117" s="491">
        <f t="shared" si="2"/>
        <v>0.9659</v>
      </c>
      <c r="O117" s="491"/>
      <c r="P117" s="491"/>
      <c r="Q117" s="491">
        <f t="shared" si="3"/>
        <v>0.9485</v>
      </c>
      <c r="R117" s="491"/>
      <c r="S117" s="491"/>
      <c r="T117" s="491">
        <f t="shared" si="4"/>
        <v>0.9307</v>
      </c>
      <c r="U117" s="491"/>
      <c r="V117" s="491"/>
      <c r="W117" s="492">
        <f t="shared" si="5"/>
        <v>0.9126</v>
      </c>
      <c r="X117" s="492"/>
      <c r="Y117" s="492"/>
      <c r="Z117" s="491">
        <f t="shared" si="6"/>
        <v>0.8942</v>
      </c>
      <c r="AA117" s="491"/>
      <c r="AB117" s="491"/>
      <c r="AC117" s="491">
        <f t="shared" si="7"/>
        <v>0.8755</v>
      </c>
      <c r="AD117" s="491"/>
      <c r="AE117" s="491"/>
      <c r="AF117" s="491">
        <f t="shared" si="8"/>
        <v>0.8564</v>
      </c>
      <c r="AG117" s="491"/>
      <c r="AH117" s="491"/>
      <c r="AI117" s="491">
        <f t="shared" si="9"/>
        <v>0.837</v>
      </c>
      <c r="AJ117" s="491"/>
      <c r="AK117" s="491"/>
      <c r="AL117" s="492">
        <f t="shared" si="10"/>
        <v>0.8172</v>
      </c>
      <c r="AM117" s="492"/>
      <c r="AN117" s="492"/>
      <c r="AO117" s="491">
        <f t="shared" si="11"/>
        <v>0.7972</v>
      </c>
      <c r="AP117" s="491"/>
      <c r="AQ117" s="491"/>
      <c r="AR117" s="491">
        <f t="shared" si="12"/>
        <v>0.7767</v>
      </c>
      <c r="AS117" s="491"/>
      <c r="AT117" s="491"/>
      <c r="AU117" s="491">
        <f t="shared" si="13"/>
        <v>0.756</v>
      </c>
      <c r="AV117" s="491"/>
      <c r="AW117" s="491"/>
      <c r="AX117" s="491">
        <f t="shared" si="14"/>
        <v>0.7348</v>
      </c>
      <c r="AY117" s="491"/>
      <c r="AZ117" s="491"/>
      <c r="BA117" s="492">
        <f t="shared" si="15"/>
        <v>0.7133</v>
      </c>
      <c r="BB117" s="492"/>
      <c r="BC117" s="516"/>
      <c r="BE117" s="8"/>
      <c r="BF117" s="30"/>
      <c r="BG117" s="8"/>
      <c r="BH117" s="8"/>
      <c r="BI117" s="8"/>
      <c r="BJ117" s="8"/>
      <c r="BK117" s="8"/>
      <c r="BL117" s="8"/>
      <c r="BM117" s="8"/>
      <c r="BN117" s="8"/>
    </row>
    <row r="118" spans="2:66" s="29" customFormat="1" ht="12.75" customHeight="1">
      <c r="B118" s="239">
        <v>3</v>
      </c>
      <c r="C118" s="240"/>
      <c r="D118" s="241">
        <v>40</v>
      </c>
      <c r="E118" s="242"/>
      <c r="F118" s="242"/>
      <c r="G118" s="242"/>
      <c r="H118" s="494">
        <f t="shared" si="0"/>
        <v>1</v>
      </c>
      <c r="I118" s="491"/>
      <c r="J118" s="491"/>
      <c r="K118" s="491">
        <f t="shared" si="1"/>
        <v>0.9858</v>
      </c>
      <c r="L118" s="491"/>
      <c r="M118" s="491"/>
      <c r="N118" s="491">
        <f t="shared" si="2"/>
        <v>0.9715</v>
      </c>
      <c r="O118" s="491"/>
      <c r="P118" s="491"/>
      <c r="Q118" s="491">
        <f t="shared" si="3"/>
        <v>0.9569</v>
      </c>
      <c r="R118" s="491"/>
      <c r="S118" s="491"/>
      <c r="T118" s="491">
        <f t="shared" si="4"/>
        <v>0.942</v>
      </c>
      <c r="U118" s="491"/>
      <c r="V118" s="491"/>
      <c r="W118" s="492">
        <f t="shared" si="5"/>
        <v>0.9269</v>
      </c>
      <c r="X118" s="492"/>
      <c r="Y118" s="492"/>
      <c r="Z118" s="491">
        <f t="shared" si="6"/>
        <v>0.9115</v>
      </c>
      <c r="AA118" s="491"/>
      <c r="AB118" s="491"/>
      <c r="AC118" s="491">
        <f t="shared" si="7"/>
        <v>0.8958</v>
      </c>
      <c r="AD118" s="491"/>
      <c r="AE118" s="491"/>
      <c r="AF118" s="491">
        <f t="shared" si="8"/>
        <v>0.8798</v>
      </c>
      <c r="AG118" s="491"/>
      <c r="AH118" s="491"/>
      <c r="AI118" s="491">
        <f t="shared" si="9"/>
        <v>0.8636</v>
      </c>
      <c r="AJ118" s="491"/>
      <c r="AK118" s="491"/>
      <c r="AL118" s="492">
        <f t="shared" si="10"/>
        <v>0.8471</v>
      </c>
      <c r="AM118" s="492"/>
      <c r="AN118" s="492"/>
      <c r="AO118" s="491">
        <f t="shared" si="11"/>
        <v>0.8303</v>
      </c>
      <c r="AP118" s="491"/>
      <c r="AQ118" s="491"/>
      <c r="AR118" s="491">
        <f t="shared" si="12"/>
        <v>0.8132</v>
      </c>
      <c r="AS118" s="491"/>
      <c r="AT118" s="491"/>
      <c r="AU118" s="491">
        <f t="shared" si="13"/>
        <v>0.7958</v>
      </c>
      <c r="AV118" s="491"/>
      <c r="AW118" s="491"/>
      <c r="AX118" s="491">
        <f t="shared" si="14"/>
        <v>0.7781</v>
      </c>
      <c r="AY118" s="491"/>
      <c r="AZ118" s="491"/>
      <c r="BA118" s="492">
        <f t="shared" si="15"/>
        <v>0.7602</v>
      </c>
      <c r="BB118" s="492"/>
      <c r="BC118" s="516"/>
      <c r="BF118" s="30"/>
      <c r="BG118" s="8"/>
      <c r="BH118" s="8"/>
      <c r="BI118" s="8"/>
      <c r="BJ118" s="8"/>
      <c r="BK118" s="8"/>
      <c r="BL118" s="8"/>
      <c r="BM118" s="8"/>
      <c r="BN118" s="8"/>
    </row>
    <row r="119" spans="2:66" s="29" customFormat="1" ht="12.75" customHeight="1">
      <c r="B119" s="239">
        <v>4</v>
      </c>
      <c r="C119" s="240"/>
      <c r="D119" s="241">
        <v>45</v>
      </c>
      <c r="E119" s="242"/>
      <c r="F119" s="242"/>
      <c r="G119" s="242"/>
      <c r="H119" s="494">
        <f t="shared" si="0"/>
        <v>1</v>
      </c>
      <c r="I119" s="491"/>
      <c r="J119" s="491"/>
      <c r="K119" s="491">
        <f t="shared" si="1"/>
        <v>0.988</v>
      </c>
      <c r="L119" s="491"/>
      <c r="M119" s="491"/>
      <c r="N119" s="491">
        <f t="shared" si="2"/>
        <v>0.9758</v>
      </c>
      <c r="O119" s="491"/>
      <c r="P119" s="491"/>
      <c r="Q119" s="491">
        <f t="shared" si="3"/>
        <v>0.9633</v>
      </c>
      <c r="R119" s="491"/>
      <c r="S119" s="491"/>
      <c r="T119" s="491">
        <f t="shared" si="4"/>
        <v>0.9507</v>
      </c>
      <c r="U119" s="491"/>
      <c r="V119" s="491"/>
      <c r="W119" s="492">
        <f t="shared" si="5"/>
        <v>0.9378</v>
      </c>
      <c r="X119" s="492"/>
      <c r="Y119" s="492"/>
      <c r="Z119" s="491">
        <f t="shared" si="6"/>
        <v>0.9247</v>
      </c>
      <c r="AA119" s="491"/>
      <c r="AB119" s="491"/>
      <c r="AC119" s="491">
        <f t="shared" si="7"/>
        <v>0.9114</v>
      </c>
      <c r="AD119" s="491"/>
      <c r="AE119" s="491"/>
      <c r="AF119" s="491">
        <f t="shared" si="8"/>
        <v>0.8979</v>
      </c>
      <c r="AG119" s="491"/>
      <c r="AH119" s="491"/>
      <c r="AI119" s="491">
        <f t="shared" si="9"/>
        <v>0.8841</v>
      </c>
      <c r="AJ119" s="491"/>
      <c r="AK119" s="491"/>
      <c r="AL119" s="492">
        <f t="shared" si="10"/>
        <v>0.87</v>
      </c>
      <c r="AM119" s="492"/>
      <c r="AN119" s="492"/>
      <c r="AO119" s="491">
        <f t="shared" si="11"/>
        <v>0.8557</v>
      </c>
      <c r="AP119" s="491"/>
      <c r="AQ119" s="491"/>
      <c r="AR119" s="491">
        <f t="shared" si="12"/>
        <v>0.8412</v>
      </c>
      <c r="AS119" s="491"/>
      <c r="AT119" s="491"/>
      <c r="AU119" s="491">
        <f t="shared" si="13"/>
        <v>0.8264</v>
      </c>
      <c r="AV119" s="491"/>
      <c r="AW119" s="491"/>
      <c r="AX119" s="491">
        <f t="shared" si="14"/>
        <v>0.8114</v>
      </c>
      <c r="AY119" s="491"/>
      <c r="AZ119" s="491"/>
      <c r="BA119" s="492">
        <f t="shared" si="15"/>
        <v>0.7961</v>
      </c>
      <c r="BB119" s="492"/>
      <c r="BC119" s="516"/>
      <c r="BF119" s="30"/>
      <c r="BG119" s="8"/>
      <c r="BH119" s="8"/>
      <c r="BI119" s="8"/>
      <c r="BJ119" s="8"/>
      <c r="BK119" s="8"/>
      <c r="BL119" s="8"/>
      <c r="BM119" s="8"/>
      <c r="BN119" s="8"/>
    </row>
    <row r="120" spans="2:66" s="29" customFormat="1" ht="12.75" customHeight="1">
      <c r="B120" s="239">
        <v>5</v>
      </c>
      <c r="C120" s="240"/>
      <c r="D120" s="241">
        <v>50</v>
      </c>
      <c r="E120" s="242"/>
      <c r="F120" s="242"/>
      <c r="G120" s="242"/>
      <c r="H120" s="494">
        <f t="shared" si="0"/>
        <v>1</v>
      </c>
      <c r="I120" s="491"/>
      <c r="J120" s="491"/>
      <c r="K120" s="491">
        <f t="shared" si="1"/>
        <v>0.9896</v>
      </c>
      <c r="L120" s="491"/>
      <c r="M120" s="491"/>
      <c r="N120" s="491">
        <f t="shared" si="2"/>
        <v>0.9791</v>
      </c>
      <c r="O120" s="491"/>
      <c r="P120" s="491"/>
      <c r="Q120" s="491">
        <f t="shared" si="3"/>
        <v>0.9684</v>
      </c>
      <c r="R120" s="491"/>
      <c r="S120" s="491"/>
      <c r="T120" s="491">
        <f t="shared" si="4"/>
        <v>0.9576</v>
      </c>
      <c r="U120" s="491"/>
      <c r="V120" s="491"/>
      <c r="W120" s="492">
        <f t="shared" si="5"/>
        <v>0.9465</v>
      </c>
      <c r="X120" s="492"/>
      <c r="Y120" s="492"/>
      <c r="Z120" s="491">
        <f t="shared" si="6"/>
        <v>0.9352</v>
      </c>
      <c r="AA120" s="491"/>
      <c r="AB120" s="491"/>
      <c r="AC120" s="491">
        <f t="shared" si="7"/>
        <v>0.9238</v>
      </c>
      <c r="AD120" s="491"/>
      <c r="AE120" s="491"/>
      <c r="AF120" s="491">
        <f t="shared" si="8"/>
        <v>0.9121</v>
      </c>
      <c r="AG120" s="491"/>
      <c r="AH120" s="491"/>
      <c r="AI120" s="491">
        <f t="shared" si="9"/>
        <v>0.9002</v>
      </c>
      <c r="AJ120" s="491"/>
      <c r="AK120" s="491"/>
      <c r="AL120" s="492">
        <f t="shared" si="10"/>
        <v>0.8881</v>
      </c>
      <c r="AM120" s="492"/>
      <c r="AN120" s="492"/>
      <c r="AO120" s="491">
        <f t="shared" si="11"/>
        <v>0.8759</v>
      </c>
      <c r="AP120" s="491"/>
      <c r="AQ120" s="491"/>
      <c r="AR120" s="491">
        <f t="shared" si="12"/>
        <v>0.8634</v>
      </c>
      <c r="AS120" s="491"/>
      <c r="AT120" s="491"/>
      <c r="AU120" s="491">
        <f t="shared" si="13"/>
        <v>0.8506</v>
      </c>
      <c r="AV120" s="491"/>
      <c r="AW120" s="491"/>
      <c r="AX120" s="491">
        <f t="shared" si="14"/>
        <v>0.8377</v>
      </c>
      <c r="AY120" s="491"/>
      <c r="AZ120" s="491"/>
      <c r="BA120" s="492">
        <f t="shared" si="15"/>
        <v>0.8246</v>
      </c>
      <c r="BB120" s="492"/>
      <c r="BC120" s="516"/>
      <c r="BF120" s="30"/>
      <c r="BG120" s="8"/>
      <c r="BH120" s="8"/>
      <c r="BI120" s="8"/>
      <c r="BJ120" s="8"/>
      <c r="BK120" s="8"/>
      <c r="BL120" s="8"/>
      <c r="BM120" s="8"/>
      <c r="BN120" s="8"/>
    </row>
    <row r="121" spans="2:66" s="29" customFormat="1" ht="12.75" customHeight="1">
      <c r="B121" s="239">
        <v>6</v>
      </c>
      <c r="C121" s="240"/>
      <c r="D121" s="241">
        <v>55</v>
      </c>
      <c r="E121" s="242"/>
      <c r="F121" s="242"/>
      <c r="G121" s="242"/>
      <c r="H121" s="494">
        <f t="shared" si="0"/>
        <v>1</v>
      </c>
      <c r="I121" s="491"/>
      <c r="J121" s="491"/>
      <c r="K121" s="491">
        <f t="shared" si="1"/>
        <v>0.991</v>
      </c>
      <c r="L121" s="491"/>
      <c r="M121" s="491"/>
      <c r="N121" s="491">
        <f t="shared" si="2"/>
        <v>0.9819</v>
      </c>
      <c r="O121" s="491"/>
      <c r="P121" s="491"/>
      <c r="Q121" s="491">
        <f t="shared" si="3"/>
        <v>0.9726</v>
      </c>
      <c r="R121" s="491"/>
      <c r="S121" s="491"/>
      <c r="T121" s="491">
        <f t="shared" si="4"/>
        <v>0.9631</v>
      </c>
      <c r="U121" s="491"/>
      <c r="V121" s="491"/>
      <c r="W121" s="492">
        <f t="shared" si="5"/>
        <v>0.9535</v>
      </c>
      <c r="X121" s="492"/>
      <c r="Y121" s="492"/>
      <c r="Z121" s="491">
        <f t="shared" si="6"/>
        <v>0.9437</v>
      </c>
      <c r="AA121" s="491"/>
      <c r="AB121" s="491"/>
      <c r="AC121" s="491">
        <f t="shared" si="7"/>
        <v>0.9337</v>
      </c>
      <c r="AD121" s="491"/>
      <c r="AE121" s="491"/>
      <c r="AF121" s="491">
        <f t="shared" si="8"/>
        <v>0.9236</v>
      </c>
      <c r="AG121" s="491"/>
      <c r="AH121" s="491"/>
      <c r="AI121" s="491">
        <f t="shared" si="9"/>
        <v>0.9133</v>
      </c>
      <c r="AJ121" s="491"/>
      <c r="AK121" s="491"/>
      <c r="AL121" s="492">
        <f t="shared" si="10"/>
        <v>0.9028</v>
      </c>
      <c r="AM121" s="492"/>
      <c r="AN121" s="492"/>
      <c r="AO121" s="491">
        <f t="shared" si="11"/>
        <v>0.8921</v>
      </c>
      <c r="AP121" s="491"/>
      <c r="AQ121" s="491"/>
      <c r="AR121" s="491">
        <f t="shared" si="12"/>
        <v>0.8812</v>
      </c>
      <c r="AS121" s="491"/>
      <c r="AT121" s="491"/>
      <c r="AU121" s="491">
        <f t="shared" si="13"/>
        <v>0.8702</v>
      </c>
      <c r="AV121" s="491"/>
      <c r="AW121" s="491"/>
      <c r="AX121" s="491">
        <f t="shared" si="14"/>
        <v>0.8589</v>
      </c>
      <c r="AY121" s="491"/>
      <c r="AZ121" s="491"/>
      <c r="BA121" s="492">
        <f t="shared" si="15"/>
        <v>0.8475</v>
      </c>
      <c r="BB121" s="492"/>
      <c r="BC121" s="516"/>
      <c r="BF121" s="30"/>
      <c r="BG121" s="8"/>
      <c r="BH121" s="8"/>
      <c r="BI121" s="8"/>
      <c r="BJ121" s="8"/>
      <c r="BK121" s="8"/>
      <c r="BL121" s="8"/>
      <c r="BM121" s="8"/>
      <c r="BN121" s="8"/>
    </row>
    <row r="122" spans="2:66" s="29" customFormat="1" ht="12.75" customHeight="1">
      <c r="B122" s="239">
        <v>7</v>
      </c>
      <c r="C122" s="240"/>
      <c r="D122" s="241">
        <v>60</v>
      </c>
      <c r="E122" s="242"/>
      <c r="F122" s="242"/>
      <c r="G122" s="242"/>
      <c r="H122" s="494">
        <f t="shared" si="0"/>
        <v>1</v>
      </c>
      <c r="I122" s="491"/>
      <c r="J122" s="491"/>
      <c r="K122" s="491">
        <f t="shared" si="1"/>
        <v>0.9921</v>
      </c>
      <c r="L122" s="491"/>
      <c r="M122" s="491"/>
      <c r="N122" s="491">
        <f t="shared" si="2"/>
        <v>0.9841</v>
      </c>
      <c r="O122" s="491"/>
      <c r="P122" s="491"/>
      <c r="Q122" s="491">
        <f t="shared" si="3"/>
        <v>0.9759</v>
      </c>
      <c r="R122" s="491"/>
      <c r="S122" s="491"/>
      <c r="T122" s="491">
        <f t="shared" si="4"/>
        <v>0.9677</v>
      </c>
      <c r="U122" s="491"/>
      <c r="V122" s="491"/>
      <c r="W122" s="498">
        <f t="shared" si="5"/>
        <v>0.9592</v>
      </c>
      <c r="X122" s="498"/>
      <c r="Y122" s="498"/>
      <c r="Z122" s="491">
        <f t="shared" si="6"/>
        <v>0.9506</v>
      </c>
      <c r="AA122" s="491"/>
      <c r="AB122" s="491"/>
      <c r="AC122" s="491">
        <f t="shared" si="7"/>
        <v>0.9419</v>
      </c>
      <c r="AD122" s="491"/>
      <c r="AE122" s="491"/>
      <c r="AF122" s="491">
        <f t="shared" si="8"/>
        <v>0.933</v>
      </c>
      <c r="AG122" s="491"/>
      <c r="AH122" s="491"/>
      <c r="AI122" s="491">
        <f t="shared" si="9"/>
        <v>0.924</v>
      </c>
      <c r="AJ122" s="491"/>
      <c r="AK122" s="491"/>
      <c r="AL122" s="492">
        <f t="shared" si="10"/>
        <v>0.9148</v>
      </c>
      <c r="AM122" s="492"/>
      <c r="AN122" s="492"/>
      <c r="AO122" s="491">
        <f t="shared" si="11"/>
        <v>0.9054</v>
      </c>
      <c r="AP122" s="491"/>
      <c r="AQ122" s="491"/>
      <c r="AR122" s="491">
        <f t="shared" si="12"/>
        <v>0.8959</v>
      </c>
      <c r="AS122" s="491"/>
      <c r="AT122" s="491"/>
      <c r="AU122" s="491">
        <f t="shared" si="13"/>
        <v>0.8862</v>
      </c>
      <c r="AV122" s="491"/>
      <c r="AW122" s="491"/>
      <c r="AX122" s="491">
        <f t="shared" si="14"/>
        <v>0.8763</v>
      </c>
      <c r="AY122" s="491"/>
      <c r="AZ122" s="491"/>
      <c r="BA122" s="492">
        <f t="shared" si="15"/>
        <v>0.8663</v>
      </c>
      <c r="BB122" s="492"/>
      <c r="BC122" s="516"/>
      <c r="BF122" s="30"/>
      <c r="BG122" s="8"/>
      <c r="BH122" s="8"/>
      <c r="BI122" s="8"/>
      <c r="BJ122" s="8"/>
      <c r="BK122" s="8"/>
      <c r="BL122" s="8"/>
      <c r="BM122" s="8"/>
      <c r="BN122" s="8"/>
    </row>
    <row r="123" spans="2:66" s="29" customFormat="1" ht="12.75" customHeight="1">
      <c r="B123" s="239">
        <v>8</v>
      </c>
      <c r="C123" s="240"/>
      <c r="D123" s="241">
        <v>65</v>
      </c>
      <c r="E123" s="242"/>
      <c r="F123" s="242"/>
      <c r="G123" s="242"/>
      <c r="H123" s="494">
        <f t="shared" si="0"/>
        <v>1</v>
      </c>
      <c r="I123" s="491"/>
      <c r="J123" s="491"/>
      <c r="K123" s="491">
        <f t="shared" si="1"/>
        <v>0.993</v>
      </c>
      <c r="L123" s="491"/>
      <c r="M123" s="491"/>
      <c r="N123" s="491">
        <f t="shared" si="2"/>
        <v>0.986</v>
      </c>
      <c r="O123" s="491"/>
      <c r="P123" s="491"/>
      <c r="Q123" s="491">
        <f t="shared" si="3"/>
        <v>0.9788</v>
      </c>
      <c r="R123" s="491"/>
      <c r="S123" s="491"/>
      <c r="T123" s="491">
        <f t="shared" si="4"/>
        <v>0.9714</v>
      </c>
      <c r="U123" s="491"/>
      <c r="V123" s="491"/>
      <c r="W123" s="492">
        <f t="shared" si="5"/>
        <v>0.964</v>
      </c>
      <c r="X123" s="492"/>
      <c r="Y123" s="492"/>
      <c r="Z123" s="491">
        <f t="shared" si="6"/>
        <v>0.9564</v>
      </c>
      <c r="AA123" s="491"/>
      <c r="AB123" s="491"/>
      <c r="AC123" s="491">
        <f t="shared" si="7"/>
        <v>0.9487</v>
      </c>
      <c r="AD123" s="491"/>
      <c r="AE123" s="491"/>
      <c r="AF123" s="491">
        <f t="shared" si="8"/>
        <v>0.9409</v>
      </c>
      <c r="AG123" s="491"/>
      <c r="AH123" s="491"/>
      <c r="AI123" s="491">
        <f t="shared" si="9"/>
        <v>0.9329</v>
      </c>
      <c r="AJ123" s="491"/>
      <c r="AK123" s="491"/>
      <c r="AL123" s="492">
        <f t="shared" si="10"/>
        <v>0.9248</v>
      </c>
      <c r="AM123" s="492"/>
      <c r="AN123" s="492"/>
      <c r="AO123" s="491">
        <f t="shared" si="11"/>
        <v>0.9165</v>
      </c>
      <c r="AP123" s="491"/>
      <c r="AQ123" s="491"/>
      <c r="AR123" s="491">
        <f t="shared" si="12"/>
        <v>0.9081</v>
      </c>
      <c r="AS123" s="491"/>
      <c r="AT123" s="491"/>
      <c r="AU123" s="491">
        <f t="shared" si="13"/>
        <v>0.8995</v>
      </c>
      <c r="AV123" s="491"/>
      <c r="AW123" s="491"/>
      <c r="AX123" s="491">
        <f t="shared" si="14"/>
        <v>0.8908</v>
      </c>
      <c r="AY123" s="491"/>
      <c r="AZ123" s="491"/>
      <c r="BA123" s="492">
        <f t="shared" si="15"/>
        <v>0.882</v>
      </c>
      <c r="BB123" s="492"/>
      <c r="BC123" s="516"/>
      <c r="BF123" s="30"/>
      <c r="BG123" s="8"/>
      <c r="BH123" s="31"/>
      <c r="BI123" s="31"/>
      <c r="BJ123" s="31"/>
      <c r="BK123" s="8"/>
      <c r="BL123" s="8"/>
      <c r="BM123" s="31"/>
      <c r="BN123" s="8"/>
    </row>
    <row r="124" spans="2:66" s="29" customFormat="1" ht="12.75" customHeight="1">
      <c r="B124" s="239">
        <v>9</v>
      </c>
      <c r="C124" s="240"/>
      <c r="D124" s="241">
        <v>70</v>
      </c>
      <c r="E124" s="242"/>
      <c r="F124" s="242"/>
      <c r="G124" s="242"/>
      <c r="H124" s="494">
        <f t="shared" si="0"/>
        <v>1</v>
      </c>
      <c r="I124" s="491"/>
      <c r="J124" s="491"/>
      <c r="K124" s="491">
        <f t="shared" si="1"/>
        <v>0.9938</v>
      </c>
      <c r="L124" s="491"/>
      <c r="M124" s="491"/>
      <c r="N124" s="491">
        <f t="shared" si="2"/>
        <v>0.9875</v>
      </c>
      <c r="O124" s="491"/>
      <c r="P124" s="491"/>
      <c r="Q124" s="491">
        <f t="shared" si="3"/>
        <v>0.9811</v>
      </c>
      <c r="R124" s="491"/>
      <c r="S124" s="491"/>
      <c r="T124" s="491">
        <f t="shared" si="4"/>
        <v>0.9746</v>
      </c>
      <c r="U124" s="491"/>
      <c r="V124" s="491"/>
      <c r="W124" s="492">
        <f t="shared" si="5"/>
        <v>0.968</v>
      </c>
      <c r="X124" s="492"/>
      <c r="Y124" s="492"/>
      <c r="Z124" s="491">
        <f t="shared" si="6"/>
        <v>0.9613</v>
      </c>
      <c r="AA124" s="491"/>
      <c r="AB124" s="491"/>
      <c r="AC124" s="491">
        <f t="shared" si="7"/>
        <v>0.9545</v>
      </c>
      <c r="AD124" s="491"/>
      <c r="AE124" s="491"/>
      <c r="AF124" s="491">
        <f t="shared" si="8"/>
        <v>0.9475</v>
      </c>
      <c r="AG124" s="491"/>
      <c r="AH124" s="491"/>
      <c r="AI124" s="491">
        <f t="shared" si="9"/>
        <v>0.9404</v>
      </c>
      <c r="AJ124" s="491"/>
      <c r="AK124" s="491"/>
      <c r="AL124" s="492">
        <f t="shared" si="10"/>
        <v>0.9332</v>
      </c>
      <c r="AM124" s="492"/>
      <c r="AN124" s="492"/>
      <c r="AO124" s="491">
        <f t="shared" si="11"/>
        <v>0.9259</v>
      </c>
      <c r="AP124" s="491"/>
      <c r="AQ124" s="491"/>
      <c r="AR124" s="491">
        <f t="shared" si="12"/>
        <v>0.9184</v>
      </c>
      <c r="AS124" s="491"/>
      <c r="AT124" s="491"/>
      <c r="AU124" s="491">
        <f t="shared" si="13"/>
        <v>0.9108</v>
      </c>
      <c r="AV124" s="491"/>
      <c r="AW124" s="491"/>
      <c r="AX124" s="491">
        <f t="shared" si="14"/>
        <v>0.9031</v>
      </c>
      <c r="AY124" s="491"/>
      <c r="AZ124" s="491"/>
      <c r="BA124" s="492">
        <f t="shared" si="15"/>
        <v>0.8952</v>
      </c>
      <c r="BB124" s="492"/>
      <c r="BC124" s="516"/>
      <c r="BF124" s="30"/>
      <c r="BG124" s="8"/>
      <c r="BH124" s="8"/>
      <c r="BI124" s="8"/>
      <c r="BJ124" s="8"/>
      <c r="BK124" s="8"/>
      <c r="BL124" s="8"/>
      <c r="BM124" s="8"/>
      <c r="BN124" s="8"/>
    </row>
    <row r="125" spans="2:66" s="29" customFormat="1" ht="12.75" customHeight="1">
      <c r="B125" s="239">
        <v>10</v>
      </c>
      <c r="C125" s="240"/>
      <c r="D125" s="241">
        <v>80</v>
      </c>
      <c r="E125" s="242"/>
      <c r="F125" s="242"/>
      <c r="G125" s="242"/>
      <c r="H125" s="494">
        <f t="shared" si="0"/>
        <v>1</v>
      </c>
      <c r="I125" s="491"/>
      <c r="J125" s="491"/>
      <c r="K125" s="512">
        <f t="shared" si="1"/>
        <v>0.995</v>
      </c>
      <c r="L125" s="513"/>
      <c r="M125" s="514"/>
      <c r="N125" s="512">
        <f t="shared" si="2"/>
        <v>0.99</v>
      </c>
      <c r="O125" s="513"/>
      <c r="P125" s="514"/>
      <c r="Q125" s="512">
        <f t="shared" si="3"/>
        <v>0.9849</v>
      </c>
      <c r="R125" s="513"/>
      <c r="S125" s="514"/>
      <c r="T125" s="512">
        <f t="shared" si="4"/>
        <v>0.9797</v>
      </c>
      <c r="U125" s="513"/>
      <c r="V125" s="514"/>
      <c r="W125" s="509">
        <f t="shared" si="5"/>
        <v>0.9744</v>
      </c>
      <c r="X125" s="510"/>
      <c r="Y125" s="511"/>
      <c r="Z125" s="512">
        <f t="shared" si="6"/>
        <v>0.969</v>
      </c>
      <c r="AA125" s="513"/>
      <c r="AB125" s="514"/>
      <c r="AC125" s="512">
        <f t="shared" si="7"/>
        <v>0.9636</v>
      </c>
      <c r="AD125" s="513"/>
      <c r="AE125" s="514"/>
      <c r="AF125" s="512">
        <f t="shared" si="8"/>
        <v>0.958</v>
      </c>
      <c r="AG125" s="513"/>
      <c r="AH125" s="514"/>
      <c r="AI125" s="512">
        <f t="shared" si="9"/>
        <v>0.9523</v>
      </c>
      <c r="AJ125" s="513"/>
      <c r="AK125" s="514"/>
      <c r="AL125" s="509">
        <f t="shared" si="10"/>
        <v>0.9465</v>
      </c>
      <c r="AM125" s="510"/>
      <c r="AN125" s="511"/>
      <c r="AO125" s="512">
        <f t="shared" si="11"/>
        <v>0.9407</v>
      </c>
      <c r="AP125" s="513"/>
      <c r="AQ125" s="514"/>
      <c r="AR125" s="512">
        <f t="shared" si="12"/>
        <v>0.9347</v>
      </c>
      <c r="AS125" s="513"/>
      <c r="AT125" s="514"/>
      <c r="AU125" s="512">
        <f t="shared" si="13"/>
        <v>0.9286</v>
      </c>
      <c r="AV125" s="513"/>
      <c r="AW125" s="514"/>
      <c r="AX125" s="512">
        <f t="shared" si="14"/>
        <v>0.9224</v>
      </c>
      <c r="AY125" s="513"/>
      <c r="AZ125" s="514"/>
      <c r="BA125" s="509">
        <f t="shared" si="15"/>
        <v>0.9162</v>
      </c>
      <c r="BB125" s="510"/>
      <c r="BC125" s="515"/>
      <c r="BF125" s="30"/>
      <c r="BG125" s="8"/>
      <c r="BH125" s="8"/>
      <c r="BI125" s="8"/>
      <c r="BJ125" s="8"/>
      <c r="BK125" s="8"/>
      <c r="BL125" s="8"/>
      <c r="BM125" s="8"/>
      <c r="BN125" s="8"/>
    </row>
    <row r="126" spans="2:60" s="29" customFormat="1" ht="12.75" customHeight="1">
      <c r="B126" s="272">
        <v>11</v>
      </c>
      <c r="C126" s="273"/>
      <c r="D126" s="260">
        <v>90</v>
      </c>
      <c r="E126" s="261"/>
      <c r="F126" s="261"/>
      <c r="G126" s="261"/>
      <c r="H126" s="489">
        <f t="shared" si="0"/>
        <v>1</v>
      </c>
      <c r="I126" s="482"/>
      <c r="J126" s="482"/>
      <c r="K126" s="502">
        <f t="shared" si="1"/>
        <v>0.9959</v>
      </c>
      <c r="L126" s="503"/>
      <c r="M126" s="504"/>
      <c r="N126" s="502">
        <f t="shared" si="2"/>
        <v>0.9919</v>
      </c>
      <c r="O126" s="503"/>
      <c r="P126" s="504"/>
      <c r="Q126" s="502">
        <f t="shared" si="3"/>
        <v>0.9877</v>
      </c>
      <c r="R126" s="503"/>
      <c r="S126" s="504"/>
      <c r="T126" s="502">
        <f t="shared" si="4"/>
        <v>0.9835</v>
      </c>
      <c r="U126" s="503"/>
      <c r="V126" s="504"/>
      <c r="W126" s="506">
        <f t="shared" si="5"/>
        <v>0.9792</v>
      </c>
      <c r="X126" s="507"/>
      <c r="Y126" s="508"/>
      <c r="Z126" s="502">
        <f t="shared" si="6"/>
        <v>0.9748</v>
      </c>
      <c r="AA126" s="503"/>
      <c r="AB126" s="504"/>
      <c r="AC126" s="502">
        <f t="shared" si="7"/>
        <v>0.9704</v>
      </c>
      <c r="AD126" s="503"/>
      <c r="AE126" s="504"/>
      <c r="AF126" s="502">
        <f t="shared" si="8"/>
        <v>0.9658</v>
      </c>
      <c r="AG126" s="503"/>
      <c r="AH126" s="504"/>
      <c r="AI126" s="502">
        <f t="shared" si="9"/>
        <v>0.9612</v>
      </c>
      <c r="AJ126" s="503"/>
      <c r="AK126" s="504"/>
      <c r="AL126" s="499">
        <f t="shared" si="10"/>
        <v>0.9565</v>
      </c>
      <c r="AM126" s="500"/>
      <c r="AN126" s="501"/>
      <c r="AO126" s="502">
        <f t="shared" si="11"/>
        <v>0.9518</v>
      </c>
      <c r="AP126" s="503"/>
      <c r="AQ126" s="504"/>
      <c r="AR126" s="502">
        <f t="shared" si="12"/>
        <v>0.9469</v>
      </c>
      <c r="AS126" s="503"/>
      <c r="AT126" s="504"/>
      <c r="AU126" s="502">
        <f t="shared" si="13"/>
        <v>0.942</v>
      </c>
      <c r="AV126" s="503"/>
      <c r="AW126" s="504"/>
      <c r="AX126" s="502">
        <f t="shared" si="14"/>
        <v>0.937</v>
      </c>
      <c r="AY126" s="503"/>
      <c r="AZ126" s="504"/>
      <c r="BA126" s="499">
        <f t="shared" si="15"/>
        <v>0.9319</v>
      </c>
      <c r="BB126" s="500"/>
      <c r="BC126" s="505"/>
      <c r="BD126" s="8"/>
      <c r="BE126" s="8"/>
      <c r="BF126" s="32"/>
      <c r="BG126" s="8"/>
      <c r="BH126" s="8"/>
    </row>
    <row r="127" spans="2:63" s="29" customFormat="1" ht="12.75" customHeight="1">
      <c r="B127" s="257"/>
      <c r="C127" s="257"/>
      <c r="D127" s="257"/>
      <c r="E127" s="257"/>
      <c r="F127" s="257"/>
      <c r="G127" s="257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  <c r="AJ127" s="256"/>
      <c r="AK127" s="256"/>
      <c r="AL127" s="256"/>
      <c r="AM127" s="256"/>
      <c r="AN127" s="256"/>
      <c r="AO127" s="256"/>
      <c r="AP127" s="256"/>
      <c r="AQ127" s="256"/>
      <c r="AR127" s="256"/>
      <c r="AS127" s="256"/>
      <c r="AT127" s="256"/>
      <c r="AU127" s="256"/>
      <c r="AV127" s="256"/>
      <c r="AW127" s="256"/>
      <c r="AX127" s="256"/>
      <c r="AY127" s="256"/>
      <c r="AZ127" s="256"/>
      <c r="BA127" s="256"/>
      <c r="BB127" s="256"/>
      <c r="BC127" s="256"/>
      <c r="BE127" s="8"/>
      <c r="BF127" s="8"/>
      <c r="BG127" s="8"/>
      <c r="BH127" s="8"/>
      <c r="BI127" s="8"/>
      <c r="BJ127" s="8"/>
      <c r="BK127" s="8"/>
    </row>
    <row r="128" spans="2:66" s="29" customFormat="1" ht="12.75" customHeight="1">
      <c r="B128" s="224" t="s">
        <v>0</v>
      </c>
      <c r="C128" s="225"/>
      <c r="D128" s="228" t="s">
        <v>58</v>
      </c>
      <c r="E128" s="229"/>
      <c r="F128" s="229"/>
      <c r="G128" s="229"/>
      <c r="H128" s="254">
        <v>16</v>
      </c>
      <c r="I128" s="254"/>
      <c r="J128" s="255"/>
      <c r="K128" s="222">
        <v>17</v>
      </c>
      <c r="L128" s="222"/>
      <c r="M128" s="222"/>
      <c r="N128" s="222">
        <v>18</v>
      </c>
      <c r="O128" s="222"/>
      <c r="P128" s="222"/>
      <c r="Q128" s="222">
        <v>19</v>
      </c>
      <c r="R128" s="222"/>
      <c r="S128" s="222"/>
      <c r="T128" s="223">
        <v>20</v>
      </c>
      <c r="U128" s="223"/>
      <c r="V128" s="223"/>
      <c r="W128" s="222">
        <v>21</v>
      </c>
      <c r="X128" s="222"/>
      <c r="Y128" s="222"/>
      <c r="Z128" s="222">
        <v>22</v>
      </c>
      <c r="AA128" s="222"/>
      <c r="AB128" s="222"/>
      <c r="AC128" s="222">
        <v>23</v>
      </c>
      <c r="AD128" s="222"/>
      <c r="AE128" s="222"/>
      <c r="AF128" s="222">
        <v>24</v>
      </c>
      <c r="AG128" s="222"/>
      <c r="AH128" s="222"/>
      <c r="AI128" s="223">
        <v>25</v>
      </c>
      <c r="AJ128" s="223"/>
      <c r="AK128" s="223"/>
      <c r="AL128" s="222">
        <v>26</v>
      </c>
      <c r="AM128" s="222"/>
      <c r="AN128" s="222"/>
      <c r="AO128" s="222">
        <v>27</v>
      </c>
      <c r="AP128" s="222"/>
      <c r="AQ128" s="222"/>
      <c r="AR128" s="222">
        <v>28</v>
      </c>
      <c r="AS128" s="222"/>
      <c r="AT128" s="222"/>
      <c r="AU128" s="222">
        <v>29</v>
      </c>
      <c r="AV128" s="222"/>
      <c r="AW128" s="222"/>
      <c r="AX128" s="223">
        <v>30</v>
      </c>
      <c r="AY128" s="223"/>
      <c r="AZ128" s="223"/>
      <c r="BA128" s="258">
        <v>31</v>
      </c>
      <c r="BB128" s="254"/>
      <c r="BC128" s="254"/>
      <c r="BF128" s="30"/>
      <c r="BG128" s="8"/>
      <c r="BH128" s="8"/>
      <c r="BI128" s="8"/>
      <c r="BJ128" s="8"/>
      <c r="BK128" s="8"/>
      <c r="BL128" s="8"/>
      <c r="BM128" s="8"/>
      <c r="BN128" s="8"/>
    </row>
    <row r="129" spans="2:66" s="29" customFormat="1" ht="12.75" customHeight="1">
      <c r="B129" s="226"/>
      <c r="C129" s="227"/>
      <c r="D129" s="213" t="s">
        <v>59</v>
      </c>
      <c r="E129" s="214"/>
      <c r="F129" s="214"/>
      <c r="G129" s="214"/>
      <c r="H129" s="254"/>
      <c r="I129" s="254"/>
      <c r="J129" s="255"/>
      <c r="K129" s="222"/>
      <c r="L129" s="222"/>
      <c r="M129" s="222"/>
      <c r="N129" s="222"/>
      <c r="O129" s="222"/>
      <c r="P129" s="222"/>
      <c r="Q129" s="222"/>
      <c r="R129" s="222"/>
      <c r="S129" s="222"/>
      <c r="T129" s="223"/>
      <c r="U129" s="223"/>
      <c r="V129" s="223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3"/>
      <c r="AJ129" s="223"/>
      <c r="AK129" s="223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3"/>
      <c r="AY129" s="223"/>
      <c r="AZ129" s="223"/>
      <c r="BA129" s="258"/>
      <c r="BB129" s="254"/>
      <c r="BC129" s="254"/>
      <c r="BF129" s="30"/>
      <c r="BG129" s="8"/>
      <c r="BH129" s="8"/>
      <c r="BI129" s="8"/>
      <c r="BJ129" s="8"/>
      <c r="BK129" s="8"/>
      <c r="BL129" s="8"/>
      <c r="BM129" s="8"/>
      <c r="BN129" s="8"/>
    </row>
    <row r="130" spans="2:66" s="29" customFormat="1" ht="12.75" customHeight="1">
      <c r="B130" s="247">
        <v>1</v>
      </c>
      <c r="C130" s="248"/>
      <c r="D130" s="249">
        <v>30</v>
      </c>
      <c r="E130" s="250"/>
      <c r="F130" s="250"/>
      <c r="G130" s="250"/>
      <c r="H130" s="497">
        <f aca="true" t="shared" si="16" ref="H130:H140">ROUNDDOWN((1-0.8*H$128/$D130)+(0.8*H$128/$D130)*(1-1/POWER((1+$AY$174/100),$D130-H$128)),4)</f>
        <v>0.6236</v>
      </c>
      <c r="I130" s="495"/>
      <c r="J130" s="495"/>
      <c r="K130" s="495">
        <f aca="true" t="shared" si="17" ref="K130:K140">ROUNDDOWN((1-0.8*K$128/$D130)+(0.8*K$128/$D130)*(1-1/POWER((1+$AY$174/100),$D130-K$128)),4)</f>
        <v>0.5965</v>
      </c>
      <c r="L130" s="495"/>
      <c r="M130" s="495"/>
      <c r="N130" s="495">
        <f aca="true" t="shared" si="18" ref="N130:N140">ROUNDDOWN((1-0.8*N$128/$D130)+(0.8*N$128/$D130)*(1-1/POWER((1+$AY$174/100),$D130-N$128)),4)</f>
        <v>0.5689</v>
      </c>
      <c r="O130" s="495"/>
      <c r="P130" s="495"/>
      <c r="Q130" s="495">
        <f aca="true" t="shared" si="19" ref="Q130:Q140">ROUNDDOWN((1-0.8*Q$128/$D130)+(0.8*Q$128/$D130)*(1-1/POWER((1+$AY$174/100),$D130-Q$128)),4)</f>
        <v>0.5408</v>
      </c>
      <c r="R130" s="495"/>
      <c r="S130" s="495"/>
      <c r="T130" s="487">
        <f aca="true" t="shared" si="20" ref="T130:T140">ROUNDDOWN((1-0.8*T$128/$D130)+(0.8*T$128/$D130)*(1-1/POWER((1+$AY$174/100),$D130-T$128)),4)</f>
        <v>0.5123</v>
      </c>
      <c r="U130" s="487"/>
      <c r="V130" s="487"/>
      <c r="W130" s="495">
        <f aca="true" t="shared" si="21" ref="W130:W140">ROUNDDOWN((1-0.8*W$128/$D130)+(0.8*W$128/$D130)*(1-1/POWER((1+$AY$174/100),$D130-W$128)),4)</f>
        <v>0.4833</v>
      </c>
      <c r="X130" s="495"/>
      <c r="Y130" s="495"/>
      <c r="Z130" s="495">
        <f aca="true" t="shared" si="22" ref="Z130:Z140">ROUNDDOWN((1-0.8*Z$128/$D130)+(0.8*Z$128/$D130)*(1-1/POWER((1+$AY$174/100),$D130-Z$128)),4)</f>
        <v>0.4539</v>
      </c>
      <c r="AA130" s="495"/>
      <c r="AB130" s="495"/>
      <c r="AC130" s="495">
        <f aca="true" t="shared" si="23" ref="AC130:AC140">ROUNDDOWN((1-0.8*AC$128/$D130)+(0.8*AC$128/$D130)*(1-1/POWER((1+$AY$174/100),$D130-AC$128)),4)</f>
        <v>0.4239</v>
      </c>
      <c r="AD130" s="495"/>
      <c r="AE130" s="495"/>
      <c r="AF130" s="495">
        <f aca="true" t="shared" si="24" ref="AF130:AF140">ROUNDDOWN((1-0.8*AF$128/$D130)+(0.8*AF$128/$D130)*(1-1/POWER((1+$AY$174/100),$D130-AF$128)),4)</f>
        <v>0.3934</v>
      </c>
      <c r="AG130" s="495"/>
      <c r="AH130" s="495"/>
      <c r="AI130" s="487">
        <f aca="true" t="shared" si="25" ref="AI130:AI140">ROUNDDOWN((1-0.8*AI$128/$D130)+(0.8*AI$128/$D130)*(1-1/POWER((1+$AY$174/100),$D130-AI$128)),4)</f>
        <v>0.3625</v>
      </c>
      <c r="AJ130" s="487"/>
      <c r="AK130" s="487"/>
      <c r="AL130" s="495">
        <f aca="true" t="shared" si="26" ref="AL130:AL140">ROUNDDOWN((1-0.8*AL$128/$D130)+(0.8*AL$128/$D130)*(1-1/POWER((1+$AY$174/100),$D130-AL$128)),4)</f>
        <v>0.331</v>
      </c>
      <c r="AM130" s="495"/>
      <c r="AN130" s="495"/>
      <c r="AO130" s="495">
        <f aca="true" t="shared" si="27" ref="AO130:AO140">ROUNDDOWN((1-0.8*AO$128/$D130)+(0.8*AO$128/$D130)*(1-1/POWER((1+$AY$174/100),$D130-AO$128)),4)</f>
        <v>0.299</v>
      </c>
      <c r="AP130" s="495"/>
      <c r="AQ130" s="495"/>
      <c r="AR130" s="495">
        <f aca="true" t="shared" si="28" ref="AR130:AR140">ROUNDDOWN((1-0.8*AR$128/$D130)+(0.8*AR$128/$D130)*(1-1/POWER((1+$AY$174/100),$D130-AR$128)),4)</f>
        <v>0.2665</v>
      </c>
      <c r="AS130" s="495"/>
      <c r="AT130" s="495"/>
      <c r="AU130" s="495">
        <f aca="true" t="shared" si="29" ref="AU130:AU140">ROUNDDOWN((1-0.8*AU$128/$D130)+(0.8*AU$128/$D130)*(1-1/POWER((1+$AY$174/100),$D130-AU$128)),4)</f>
        <v>0.2335</v>
      </c>
      <c r="AV130" s="495"/>
      <c r="AW130" s="495"/>
      <c r="AX130" s="487">
        <f aca="true" t="shared" si="30" ref="AX130:AX140">ROUNDDOWN((1-0.8*AX$128/$D130)+(0.8*AX$128/$D130)*(1-1/POWER((1+$AY$174/100),$D130-AX$128)),4)</f>
        <v>0.2</v>
      </c>
      <c r="AY130" s="487"/>
      <c r="AZ130" s="487"/>
      <c r="BA130" s="495"/>
      <c r="BB130" s="495"/>
      <c r="BC130" s="496"/>
      <c r="BF130" s="30"/>
      <c r="BG130" s="8"/>
      <c r="BH130" s="8"/>
      <c r="BI130" s="8"/>
      <c r="BJ130" s="8"/>
      <c r="BK130" s="8"/>
      <c r="BL130" s="8"/>
      <c r="BM130" s="8"/>
      <c r="BN130" s="8"/>
    </row>
    <row r="131" spans="2:66" s="29" customFormat="1" ht="12.75" customHeight="1">
      <c r="B131" s="239">
        <v>2</v>
      </c>
      <c r="C131" s="240"/>
      <c r="D131" s="241">
        <v>35</v>
      </c>
      <c r="E131" s="242"/>
      <c r="F131" s="242"/>
      <c r="G131" s="242"/>
      <c r="H131" s="494">
        <f t="shared" si="16"/>
        <v>0.6915</v>
      </c>
      <c r="I131" s="491"/>
      <c r="J131" s="491"/>
      <c r="K131" s="491">
        <f t="shared" si="17"/>
        <v>0.6693</v>
      </c>
      <c r="L131" s="491"/>
      <c r="M131" s="491"/>
      <c r="N131" s="491">
        <f t="shared" si="18"/>
        <v>0.6466</v>
      </c>
      <c r="O131" s="491"/>
      <c r="P131" s="491"/>
      <c r="Q131" s="491">
        <f t="shared" si="19"/>
        <v>0.6237</v>
      </c>
      <c r="R131" s="491"/>
      <c r="S131" s="491"/>
      <c r="T131" s="492">
        <f t="shared" si="20"/>
        <v>0.6003</v>
      </c>
      <c r="U131" s="492"/>
      <c r="V131" s="492"/>
      <c r="W131" s="491">
        <f t="shared" si="21"/>
        <v>0.5765</v>
      </c>
      <c r="X131" s="491"/>
      <c r="Y131" s="491"/>
      <c r="Z131" s="491">
        <f t="shared" si="22"/>
        <v>0.5524</v>
      </c>
      <c r="AA131" s="491"/>
      <c r="AB131" s="491"/>
      <c r="AC131" s="491">
        <f t="shared" si="23"/>
        <v>0.5278</v>
      </c>
      <c r="AD131" s="491"/>
      <c r="AE131" s="491"/>
      <c r="AF131" s="491">
        <f t="shared" si="24"/>
        <v>0.5029</v>
      </c>
      <c r="AG131" s="491"/>
      <c r="AH131" s="491"/>
      <c r="AI131" s="492">
        <f t="shared" si="25"/>
        <v>0.4775</v>
      </c>
      <c r="AJ131" s="492"/>
      <c r="AK131" s="492"/>
      <c r="AL131" s="491">
        <f t="shared" si="26"/>
        <v>0.4517</v>
      </c>
      <c r="AM131" s="491"/>
      <c r="AN131" s="491"/>
      <c r="AO131" s="491">
        <f t="shared" si="27"/>
        <v>0.4255</v>
      </c>
      <c r="AP131" s="491"/>
      <c r="AQ131" s="491"/>
      <c r="AR131" s="491">
        <f t="shared" si="28"/>
        <v>0.3989</v>
      </c>
      <c r="AS131" s="491"/>
      <c r="AT131" s="491"/>
      <c r="AU131" s="491">
        <f t="shared" si="29"/>
        <v>0.3718</v>
      </c>
      <c r="AV131" s="491"/>
      <c r="AW131" s="491"/>
      <c r="AX131" s="492">
        <f t="shared" si="30"/>
        <v>0.3443</v>
      </c>
      <c r="AY131" s="492"/>
      <c r="AZ131" s="492"/>
      <c r="BA131" s="491">
        <f aca="true" t="shared" si="31" ref="BA131:BA140">ROUNDDOWN((1-0.8*BA$128/$D131)+(0.8*BA$128/$D131)*(1-1/POWER((1+$AY$174/100),$D131-BA$128)),4)</f>
        <v>0.3163</v>
      </c>
      <c r="BB131" s="491"/>
      <c r="BC131" s="493"/>
      <c r="BF131" s="30"/>
      <c r="BG131" s="8"/>
      <c r="BH131" s="8"/>
      <c r="BI131" s="8"/>
      <c r="BJ131" s="8"/>
      <c r="BK131" s="8"/>
      <c r="BL131" s="8"/>
      <c r="BM131" s="8"/>
      <c r="BN131" s="8"/>
    </row>
    <row r="132" spans="2:66" s="29" customFormat="1" ht="12.75" customHeight="1">
      <c r="B132" s="239">
        <v>3</v>
      </c>
      <c r="C132" s="240"/>
      <c r="D132" s="241">
        <v>40</v>
      </c>
      <c r="E132" s="242"/>
      <c r="F132" s="242"/>
      <c r="G132" s="242"/>
      <c r="H132" s="494">
        <f t="shared" si="16"/>
        <v>0.7419</v>
      </c>
      <c r="I132" s="491"/>
      <c r="J132" s="491"/>
      <c r="K132" s="491">
        <f t="shared" si="17"/>
        <v>0.7233</v>
      </c>
      <c r="L132" s="491"/>
      <c r="M132" s="491"/>
      <c r="N132" s="491">
        <f t="shared" si="18"/>
        <v>0.7044</v>
      </c>
      <c r="O132" s="491"/>
      <c r="P132" s="491"/>
      <c r="Q132" s="491">
        <f t="shared" si="19"/>
        <v>0.6851</v>
      </c>
      <c r="R132" s="491"/>
      <c r="S132" s="491"/>
      <c r="T132" s="492">
        <f t="shared" si="20"/>
        <v>0.6656</v>
      </c>
      <c r="U132" s="492"/>
      <c r="V132" s="492"/>
      <c r="W132" s="491">
        <f t="shared" si="21"/>
        <v>0.6457</v>
      </c>
      <c r="X132" s="491"/>
      <c r="Y132" s="491"/>
      <c r="Z132" s="491">
        <f t="shared" si="22"/>
        <v>0.6255</v>
      </c>
      <c r="AA132" s="491"/>
      <c r="AB132" s="491"/>
      <c r="AC132" s="491">
        <f t="shared" si="23"/>
        <v>0.6049</v>
      </c>
      <c r="AD132" s="491"/>
      <c r="AE132" s="491"/>
      <c r="AF132" s="491">
        <f t="shared" si="24"/>
        <v>0.5841</v>
      </c>
      <c r="AG132" s="491"/>
      <c r="AH132" s="491"/>
      <c r="AI132" s="492">
        <f t="shared" si="25"/>
        <v>0.5628</v>
      </c>
      <c r="AJ132" s="492"/>
      <c r="AK132" s="492"/>
      <c r="AL132" s="491">
        <f t="shared" si="26"/>
        <v>0.5413</v>
      </c>
      <c r="AM132" s="491"/>
      <c r="AN132" s="491"/>
      <c r="AO132" s="491">
        <f t="shared" si="27"/>
        <v>0.5193</v>
      </c>
      <c r="AP132" s="491"/>
      <c r="AQ132" s="491"/>
      <c r="AR132" s="491">
        <f t="shared" si="28"/>
        <v>0.497</v>
      </c>
      <c r="AS132" s="491"/>
      <c r="AT132" s="491"/>
      <c r="AU132" s="491">
        <f t="shared" si="29"/>
        <v>0.4744</v>
      </c>
      <c r="AV132" s="491"/>
      <c r="AW132" s="491"/>
      <c r="AX132" s="492">
        <f t="shared" si="30"/>
        <v>0.4514</v>
      </c>
      <c r="AY132" s="492"/>
      <c r="AZ132" s="492"/>
      <c r="BA132" s="491">
        <f t="shared" si="31"/>
        <v>0.428</v>
      </c>
      <c r="BB132" s="491"/>
      <c r="BC132" s="493"/>
      <c r="BF132" s="30"/>
      <c r="BG132" s="8"/>
      <c r="BH132" s="8"/>
      <c r="BI132" s="8"/>
      <c r="BJ132" s="8"/>
      <c r="BK132" s="8"/>
      <c r="BL132" s="8"/>
      <c r="BM132" s="8"/>
      <c r="BN132" s="8"/>
    </row>
    <row r="133" spans="2:66" s="29" customFormat="1" ht="12.75" customHeight="1">
      <c r="B133" s="239">
        <v>4</v>
      </c>
      <c r="C133" s="240"/>
      <c r="D133" s="241">
        <v>45</v>
      </c>
      <c r="E133" s="242"/>
      <c r="F133" s="242"/>
      <c r="G133" s="242"/>
      <c r="H133" s="494">
        <f t="shared" si="16"/>
        <v>0.7806</v>
      </c>
      <c r="I133" s="491"/>
      <c r="J133" s="491"/>
      <c r="K133" s="491">
        <f t="shared" si="17"/>
        <v>0.7648</v>
      </c>
      <c r="L133" s="491"/>
      <c r="M133" s="491"/>
      <c r="N133" s="491">
        <f t="shared" si="18"/>
        <v>0.7487</v>
      </c>
      <c r="O133" s="491"/>
      <c r="P133" s="491"/>
      <c r="Q133" s="491">
        <f t="shared" si="19"/>
        <v>0.7324</v>
      </c>
      <c r="R133" s="491"/>
      <c r="S133" s="491"/>
      <c r="T133" s="492">
        <f t="shared" si="20"/>
        <v>0.7157</v>
      </c>
      <c r="U133" s="492"/>
      <c r="V133" s="492"/>
      <c r="W133" s="491">
        <f t="shared" si="21"/>
        <v>0.6989</v>
      </c>
      <c r="X133" s="491"/>
      <c r="Y133" s="491"/>
      <c r="Z133" s="491">
        <f t="shared" si="22"/>
        <v>0.6817</v>
      </c>
      <c r="AA133" s="491"/>
      <c r="AB133" s="491"/>
      <c r="AC133" s="491">
        <f t="shared" si="23"/>
        <v>0.6642</v>
      </c>
      <c r="AD133" s="491"/>
      <c r="AE133" s="491"/>
      <c r="AF133" s="491">
        <f t="shared" si="24"/>
        <v>0.6465</v>
      </c>
      <c r="AG133" s="491"/>
      <c r="AH133" s="491"/>
      <c r="AI133" s="492">
        <f t="shared" si="25"/>
        <v>0.6284</v>
      </c>
      <c r="AJ133" s="492"/>
      <c r="AK133" s="492"/>
      <c r="AL133" s="491">
        <f t="shared" si="26"/>
        <v>0.6101</v>
      </c>
      <c r="AM133" s="491"/>
      <c r="AN133" s="491"/>
      <c r="AO133" s="491">
        <f t="shared" si="27"/>
        <v>0.5914</v>
      </c>
      <c r="AP133" s="491"/>
      <c r="AQ133" s="491"/>
      <c r="AR133" s="491">
        <f t="shared" si="28"/>
        <v>0.5725</v>
      </c>
      <c r="AS133" s="491"/>
      <c r="AT133" s="491"/>
      <c r="AU133" s="491">
        <f t="shared" si="29"/>
        <v>0.5532</v>
      </c>
      <c r="AV133" s="491"/>
      <c r="AW133" s="491"/>
      <c r="AX133" s="492">
        <f t="shared" si="30"/>
        <v>0.5337</v>
      </c>
      <c r="AY133" s="492"/>
      <c r="AZ133" s="492"/>
      <c r="BA133" s="491">
        <f t="shared" si="31"/>
        <v>0.5138</v>
      </c>
      <c r="BB133" s="491"/>
      <c r="BC133" s="493"/>
      <c r="BF133" s="30"/>
      <c r="BG133" s="8"/>
      <c r="BH133" s="8"/>
      <c r="BI133" s="8"/>
      <c r="BJ133" s="8"/>
      <c r="BK133" s="8"/>
      <c r="BL133" s="8"/>
      <c r="BM133" s="8"/>
      <c r="BN133" s="8"/>
    </row>
    <row r="134" spans="2:66" s="29" customFormat="1" ht="12.75" customHeight="1">
      <c r="B134" s="239">
        <v>5</v>
      </c>
      <c r="C134" s="240"/>
      <c r="D134" s="241">
        <v>50</v>
      </c>
      <c r="E134" s="242"/>
      <c r="F134" s="242"/>
      <c r="G134" s="242"/>
      <c r="H134" s="494">
        <f t="shared" si="16"/>
        <v>0.8112</v>
      </c>
      <c r="I134" s="491"/>
      <c r="J134" s="491"/>
      <c r="K134" s="491">
        <f t="shared" si="17"/>
        <v>0.7976</v>
      </c>
      <c r="L134" s="491"/>
      <c r="M134" s="491"/>
      <c r="N134" s="491">
        <f t="shared" si="18"/>
        <v>0.7837</v>
      </c>
      <c r="O134" s="491"/>
      <c r="P134" s="491"/>
      <c r="Q134" s="491">
        <f t="shared" si="19"/>
        <v>0.7697</v>
      </c>
      <c r="R134" s="491"/>
      <c r="S134" s="491"/>
      <c r="T134" s="492">
        <f t="shared" si="20"/>
        <v>0.7554</v>
      </c>
      <c r="U134" s="492"/>
      <c r="V134" s="492"/>
      <c r="W134" s="491">
        <f t="shared" si="21"/>
        <v>0.7408</v>
      </c>
      <c r="X134" s="491"/>
      <c r="Y134" s="491"/>
      <c r="Z134" s="491">
        <f t="shared" si="22"/>
        <v>0.7261</v>
      </c>
      <c r="AA134" s="491"/>
      <c r="AB134" s="491"/>
      <c r="AC134" s="491">
        <f t="shared" si="23"/>
        <v>0.711</v>
      </c>
      <c r="AD134" s="491"/>
      <c r="AE134" s="491"/>
      <c r="AF134" s="491">
        <f t="shared" si="24"/>
        <v>0.6957</v>
      </c>
      <c r="AG134" s="491"/>
      <c r="AH134" s="491"/>
      <c r="AI134" s="492">
        <f t="shared" si="25"/>
        <v>0.6802</v>
      </c>
      <c r="AJ134" s="492"/>
      <c r="AK134" s="492"/>
      <c r="AL134" s="491">
        <f t="shared" si="26"/>
        <v>0.6644</v>
      </c>
      <c r="AM134" s="491"/>
      <c r="AN134" s="491"/>
      <c r="AO134" s="491">
        <f t="shared" si="27"/>
        <v>0.6484</v>
      </c>
      <c r="AP134" s="491"/>
      <c r="AQ134" s="491"/>
      <c r="AR134" s="491">
        <f t="shared" si="28"/>
        <v>0.6321</v>
      </c>
      <c r="AS134" s="491"/>
      <c r="AT134" s="491"/>
      <c r="AU134" s="491">
        <f t="shared" si="29"/>
        <v>0.6155</v>
      </c>
      <c r="AV134" s="491"/>
      <c r="AW134" s="491"/>
      <c r="AX134" s="492">
        <f t="shared" si="30"/>
        <v>0.5987</v>
      </c>
      <c r="AY134" s="492"/>
      <c r="AZ134" s="492"/>
      <c r="BA134" s="491">
        <f t="shared" si="31"/>
        <v>0.5816</v>
      </c>
      <c r="BB134" s="491"/>
      <c r="BC134" s="493"/>
      <c r="BF134" s="30"/>
      <c r="BG134" s="8"/>
      <c r="BH134" s="8"/>
      <c r="BI134" s="8"/>
      <c r="BJ134" s="8"/>
      <c r="BK134" s="8"/>
      <c r="BL134" s="8"/>
      <c r="BM134" s="8"/>
      <c r="BN134" s="8"/>
    </row>
    <row r="135" spans="2:66" s="29" customFormat="1" ht="12.75" customHeight="1">
      <c r="B135" s="239">
        <v>6</v>
      </c>
      <c r="C135" s="240"/>
      <c r="D135" s="241">
        <v>55</v>
      </c>
      <c r="E135" s="242"/>
      <c r="F135" s="242"/>
      <c r="G135" s="242"/>
      <c r="H135" s="494">
        <f t="shared" si="16"/>
        <v>0.8359</v>
      </c>
      <c r="I135" s="491"/>
      <c r="J135" s="491"/>
      <c r="K135" s="491">
        <f t="shared" si="17"/>
        <v>0.824</v>
      </c>
      <c r="L135" s="491"/>
      <c r="M135" s="491"/>
      <c r="N135" s="491">
        <f t="shared" si="18"/>
        <v>0.812</v>
      </c>
      <c r="O135" s="491"/>
      <c r="P135" s="491"/>
      <c r="Q135" s="491">
        <f t="shared" si="19"/>
        <v>0.7998</v>
      </c>
      <c r="R135" s="491"/>
      <c r="S135" s="491"/>
      <c r="T135" s="492">
        <f t="shared" si="20"/>
        <v>0.7873</v>
      </c>
      <c r="U135" s="492"/>
      <c r="V135" s="492"/>
      <c r="W135" s="491">
        <f t="shared" si="21"/>
        <v>0.7747</v>
      </c>
      <c r="X135" s="491"/>
      <c r="Y135" s="491"/>
      <c r="Z135" s="491">
        <f t="shared" si="22"/>
        <v>0.7619</v>
      </c>
      <c r="AA135" s="491"/>
      <c r="AB135" s="491"/>
      <c r="AC135" s="491">
        <f t="shared" si="23"/>
        <v>0.7488</v>
      </c>
      <c r="AD135" s="491"/>
      <c r="AE135" s="491"/>
      <c r="AF135" s="491">
        <f t="shared" si="24"/>
        <v>0.7355</v>
      </c>
      <c r="AG135" s="491"/>
      <c r="AH135" s="491"/>
      <c r="AI135" s="492">
        <f t="shared" si="25"/>
        <v>0.722</v>
      </c>
      <c r="AJ135" s="492"/>
      <c r="AK135" s="492"/>
      <c r="AL135" s="491">
        <f t="shared" si="26"/>
        <v>0.7083</v>
      </c>
      <c r="AM135" s="491"/>
      <c r="AN135" s="491"/>
      <c r="AO135" s="491">
        <f t="shared" si="27"/>
        <v>0.6944</v>
      </c>
      <c r="AP135" s="491"/>
      <c r="AQ135" s="491"/>
      <c r="AR135" s="491">
        <f t="shared" si="28"/>
        <v>0.6802</v>
      </c>
      <c r="AS135" s="491"/>
      <c r="AT135" s="491"/>
      <c r="AU135" s="491">
        <f t="shared" si="29"/>
        <v>0.6658</v>
      </c>
      <c r="AV135" s="491"/>
      <c r="AW135" s="491"/>
      <c r="AX135" s="492">
        <f t="shared" si="30"/>
        <v>0.6512</v>
      </c>
      <c r="AY135" s="492"/>
      <c r="AZ135" s="492"/>
      <c r="BA135" s="491">
        <f t="shared" si="31"/>
        <v>0.6363</v>
      </c>
      <c r="BB135" s="491"/>
      <c r="BC135" s="493"/>
      <c r="BF135" s="30"/>
      <c r="BG135" s="8"/>
      <c r="BH135" s="8"/>
      <c r="BI135" s="8"/>
      <c r="BJ135" s="8"/>
      <c r="BK135" s="8"/>
      <c r="BL135" s="8"/>
      <c r="BM135" s="8"/>
      <c r="BN135" s="8"/>
    </row>
    <row r="136" spans="2:66" s="29" customFormat="1" ht="12.75" customHeight="1">
      <c r="B136" s="239">
        <v>7</v>
      </c>
      <c r="C136" s="240"/>
      <c r="D136" s="241">
        <v>60</v>
      </c>
      <c r="E136" s="242"/>
      <c r="F136" s="242"/>
      <c r="G136" s="242"/>
      <c r="H136" s="494">
        <f t="shared" si="16"/>
        <v>0.8561</v>
      </c>
      <c r="I136" s="491"/>
      <c r="J136" s="491"/>
      <c r="K136" s="491">
        <f t="shared" si="17"/>
        <v>0.8458</v>
      </c>
      <c r="L136" s="491"/>
      <c r="M136" s="491"/>
      <c r="N136" s="491">
        <f t="shared" si="18"/>
        <v>0.8352</v>
      </c>
      <c r="O136" s="491"/>
      <c r="P136" s="491"/>
      <c r="Q136" s="491">
        <f t="shared" si="19"/>
        <v>0.8245</v>
      </c>
      <c r="R136" s="491"/>
      <c r="S136" s="491"/>
      <c r="T136" s="492">
        <f t="shared" si="20"/>
        <v>0.8136</v>
      </c>
      <c r="U136" s="492"/>
      <c r="V136" s="492"/>
      <c r="W136" s="491">
        <f t="shared" si="21"/>
        <v>0.8025</v>
      </c>
      <c r="X136" s="491"/>
      <c r="Y136" s="491"/>
      <c r="Z136" s="491">
        <f t="shared" si="22"/>
        <v>0.7913</v>
      </c>
      <c r="AA136" s="491"/>
      <c r="AB136" s="491"/>
      <c r="AC136" s="491">
        <f t="shared" si="23"/>
        <v>0.7798</v>
      </c>
      <c r="AD136" s="491"/>
      <c r="AE136" s="491"/>
      <c r="AF136" s="491">
        <f t="shared" si="24"/>
        <v>0.7682</v>
      </c>
      <c r="AG136" s="491"/>
      <c r="AH136" s="491"/>
      <c r="AI136" s="492">
        <f t="shared" si="25"/>
        <v>0.7563</v>
      </c>
      <c r="AJ136" s="492"/>
      <c r="AK136" s="492"/>
      <c r="AL136" s="491">
        <f t="shared" si="26"/>
        <v>0.7443</v>
      </c>
      <c r="AM136" s="491"/>
      <c r="AN136" s="491"/>
      <c r="AO136" s="491">
        <f t="shared" si="27"/>
        <v>0.7321</v>
      </c>
      <c r="AP136" s="491"/>
      <c r="AQ136" s="491"/>
      <c r="AR136" s="491">
        <f t="shared" si="28"/>
        <v>0.7197</v>
      </c>
      <c r="AS136" s="491"/>
      <c r="AT136" s="491"/>
      <c r="AU136" s="491">
        <f t="shared" si="29"/>
        <v>0.7071</v>
      </c>
      <c r="AV136" s="491"/>
      <c r="AW136" s="491"/>
      <c r="AX136" s="492">
        <f t="shared" si="30"/>
        <v>0.6942</v>
      </c>
      <c r="AY136" s="492"/>
      <c r="AZ136" s="492"/>
      <c r="BA136" s="491">
        <f t="shared" si="31"/>
        <v>0.6812</v>
      </c>
      <c r="BB136" s="491"/>
      <c r="BC136" s="493"/>
      <c r="BF136" s="30"/>
      <c r="BG136" s="8"/>
      <c r="BH136" s="8"/>
      <c r="BI136" s="8"/>
      <c r="BJ136" s="8"/>
      <c r="BK136" s="8"/>
      <c r="BL136" s="8"/>
      <c r="BM136" s="8"/>
      <c r="BN136" s="8"/>
    </row>
    <row r="137" spans="2:66" s="29" customFormat="1" ht="12.75" customHeight="1">
      <c r="B137" s="239">
        <v>8</v>
      </c>
      <c r="C137" s="240"/>
      <c r="D137" s="241">
        <v>65</v>
      </c>
      <c r="E137" s="242"/>
      <c r="F137" s="242"/>
      <c r="G137" s="242"/>
      <c r="H137" s="494">
        <f t="shared" si="16"/>
        <v>0.873</v>
      </c>
      <c r="I137" s="491"/>
      <c r="J137" s="491"/>
      <c r="K137" s="491">
        <f t="shared" si="17"/>
        <v>0.8639</v>
      </c>
      <c r="L137" s="491"/>
      <c r="M137" s="491"/>
      <c r="N137" s="491">
        <f t="shared" si="18"/>
        <v>0.8546</v>
      </c>
      <c r="O137" s="491"/>
      <c r="P137" s="491"/>
      <c r="Q137" s="491">
        <f t="shared" si="19"/>
        <v>0.8451</v>
      </c>
      <c r="R137" s="491"/>
      <c r="S137" s="491"/>
      <c r="T137" s="492">
        <f t="shared" si="20"/>
        <v>0.8355</v>
      </c>
      <c r="U137" s="492"/>
      <c r="V137" s="492"/>
      <c r="W137" s="491">
        <f t="shared" si="21"/>
        <v>0.8257</v>
      </c>
      <c r="X137" s="491"/>
      <c r="Y137" s="491"/>
      <c r="Z137" s="491">
        <f t="shared" si="22"/>
        <v>0.8158</v>
      </c>
      <c r="AA137" s="491"/>
      <c r="AB137" s="491"/>
      <c r="AC137" s="491">
        <f t="shared" si="23"/>
        <v>0.8056</v>
      </c>
      <c r="AD137" s="491"/>
      <c r="AE137" s="491"/>
      <c r="AF137" s="491">
        <f t="shared" si="24"/>
        <v>0.7954</v>
      </c>
      <c r="AG137" s="491"/>
      <c r="AH137" s="491"/>
      <c r="AI137" s="492">
        <f t="shared" si="25"/>
        <v>0.7849</v>
      </c>
      <c r="AJ137" s="492"/>
      <c r="AK137" s="492"/>
      <c r="AL137" s="491">
        <f t="shared" si="26"/>
        <v>0.7743</v>
      </c>
      <c r="AM137" s="491"/>
      <c r="AN137" s="491"/>
      <c r="AO137" s="491">
        <f t="shared" si="27"/>
        <v>0.7635</v>
      </c>
      <c r="AP137" s="491"/>
      <c r="AQ137" s="491"/>
      <c r="AR137" s="491">
        <f t="shared" si="28"/>
        <v>0.7526</v>
      </c>
      <c r="AS137" s="491"/>
      <c r="AT137" s="491"/>
      <c r="AU137" s="491">
        <f t="shared" si="29"/>
        <v>0.7414</v>
      </c>
      <c r="AV137" s="491"/>
      <c r="AW137" s="491"/>
      <c r="AX137" s="492">
        <f t="shared" si="30"/>
        <v>0.7301</v>
      </c>
      <c r="AY137" s="492"/>
      <c r="AZ137" s="492"/>
      <c r="BA137" s="491">
        <f t="shared" si="31"/>
        <v>0.7186</v>
      </c>
      <c r="BB137" s="491"/>
      <c r="BC137" s="493"/>
      <c r="BF137" s="30"/>
      <c r="BG137" s="8"/>
      <c r="BH137" s="8"/>
      <c r="BI137" s="8"/>
      <c r="BJ137" s="8"/>
      <c r="BK137" s="8"/>
      <c r="BL137" s="8"/>
      <c r="BM137" s="8"/>
      <c r="BN137" s="8"/>
    </row>
    <row r="138" spans="2:66" s="29" customFormat="1" ht="12.75" customHeight="1">
      <c r="B138" s="239">
        <v>9</v>
      </c>
      <c r="C138" s="240"/>
      <c r="D138" s="241">
        <v>70</v>
      </c>
      <c r="E138" s="242"/>
      <c r="F138" s="242"/>
      <c r="G138" s="242"/>
      <c r="H138" s="494">
        <f t="shared" si="16"/>
        <v>0.8872</v>
      </c>
      <c r="I138" s="491"/>
      <c r="J138" s="491"/>
      <c r="K138" s="491">
        <f t="shared" si="17"/>
        <v>0.8791</v>
      </c>
      <c r="L138" s="491"/>
      <c r="M138" s="491"/>
      <c r="N138" s="491">
        <f t="shared" si="18"/>
        <v>0.8709</v>
      </c>
      <c r="O138" s="491"/>
      <c r="P138" s="491"/>
      <c r="Q138" s="491">
        <f t="shared" si="19"/>
        <v>0.8625</v>
      </c>
      <c r="R138" s="491"/>
      <c r="S138" s="491"/>
      <c r="T138" s="492">
        <f t="shared" si="20"/>
        <v>0.8539</v>
      </c>
      <c r="U138" s="492"/>
      <c r="V138" s="492"/>
      <c r="W138" s="491">
        <f t="shared" si="21"/>
        <v>0.8452</v>
      </c>
      <c r="X138" s="491"/>
      <c r="Y138" s="491"/>
      <c r="Z138" s="491">
        <f t="shared" si="22"/>
        <v>0.8364</v>
      </c>
      <c r="AA138" s="491"/>
      <c r="AB138" s="491"/>
      <c r="AC138" s="491">
        <f t="shared" si="23"/>
        <v>0.8274</v>
      </c>
      <c r="AD138" s="491"/>
      <c r="AE138" s="491"/>
      <c r="AF138" s="491">
        <f t="shared" si="24"/>
        <v>0.8183</v>
      </c>
      <c r="AG138" s="491"/>
      <c r="AH138" s="491"/>
      <c r="AI138" s="492">
        <f t="shared" si="25"/>
        <v>0.809</v>
      </c>
      <c r="AJ138" s="492"/>
      <c r="AK138" s="492"/>
      <c r="AL138" s="491">
        <f t="shared" si="26"/>
        <v>0.7996</v>
      </c>
      <c r="AM138" s="491"/>
      <c r="AN138" s="491"/>
      <c r="AO138" s="491">
        <f t="shared" si="27"/>
        <v>0.79</v>
      </c>
      <c r="AP138" s="491"/>
      <c r="AQ138" s="491"/>
      <c r="AR138" s="491">
        <f t="shared" si="28"/>
        <v>0.7803</v>
      </c>
      <c r="AS138" s="491"/>
      <c r="AT138" s="491"/>
      <c r="AU138" s="491">
        <f t="shared" si="29"/>
        <v>0.7704</v>
      </c>
      <c r="AV138" s="491"/>
      <c r="AW138" s="491"/>
      <c r="AX138" s="492">
        <f t="shared" si="30"/>
        <v>0.7604</v>
      </c>
      <c r="AY138" s="492"/>
      <c r="AZ138" s="492"/>
      <c r="BA138" s="491">
        <f t="shared" si="31"/>
        <v>0.7501</v>
      </c>
      <c r="BB138" s="491"/>
      <c r="BC138" s="493"/>
      <c r="BF138" s="30"/>
      <c r="BG138" s="8"/>
      <c r="BH138" s="8"/>
      <c r="BI138" s="8"/>
      <c r="BJ138" s="8"/>
      <c r="BK138" s="8"/>
      <c r="BL138" s="8"/>
      <c r="BM138" s="8"/>
      <c r="BN138" s="8"/>
    </row>
    <row r="139" spans="2:66" s="29" customFormat="1" ht="12.75" customHeight="1">
      <c r="B139" s="239">
        <v>10</v>
      </c>
      <c r="C139" s="240"/>
      <c r="D139" s="241">
        <v>80</v>
      </c>
      <c r="E139" s="242"/>
      <c r="F139" s="242"/>
      <c r="G139" s="242"/>
      <c r="H139" s="494">
        <f t="shared" si="16"/>
        <v>0.9098</v>
      </c>
      <c r="I139" s="491"/>
      <c r="J139" s="491"/>
      <c r="K139" s="491">
        <f t="shared" si="17"/>
        <v>0.9033</v>
      </c>
      <c r="L139" s="491"/>
      <c r="M139" s="491"/>
      <c r="N139" s="491">
        <f t="shared" si="18"/>
        <v>0.8967</v>
      </c>
      <c r="O139" s="491"/>
      <c r="P139" s="491"/>
      <c r="Q139" s="491">
        <f t="shared" si="19"/>
        <v>0.89</v>
      </c>
      <c r="R139" s="491"/>
      <c r="S139" s="491"/>
      <c r="T139" s="492">
        <f t="shared" si="20"/>
        <v>0.8831</v>
      </c>
      <c r="U139" s="492"/>
      <c r="V139" s="492"/>
      <c r="W139" s="491">
        <f t="shared" si="21"/>
        <v>0.8762</v>
      </c>
      <c r="X139" s="491"/>
      <c r="Y139" s="491"/>
      <c r="Z139" s="491">
        <f t="shared" si="22"/>
        <v>0.8691</v>
      </c>
      <c r="AA139" s="491"/>
      <c r="AB139" s="491"/>
      <c r="AC139" s="491">
        <f t="shared" si="23"/>
        <v>0.8619</v>
      </c>
      <c r="AD139" s="491"/>
      <c r="AE139" s="491"/>
      <c r="AF139" s="491">
        <f t="shared" si="24"/>
        <v>0.8546</v>
      </c>
      <c r="AG139" s="491"/>
      <c r="AH139" s="491"/>
      <c r="AI139" s="492">
        <f t="shared" si="25"/>
        <v>0.8472</v>
      </c>
      <c r="AJ139" s="492"/>
      <c r="AK139" s="492"/>
      <c r="AL139" s="491">
        <f t="shared" si="26"/>
        <v>0.8397</v>
      </c>
      <c r="AM139" s="491"/>
      <c r="AN139" s="491"/>
      <c r="AO139" s="491">
        <f t="shared" si="27"/>
        <v>0.832</v>
      </c>
      <c r="AP139" s="491"/>
      <c r="AQ139" s="491"/>
      <c r="AR139" s="491">
        <f t="shared" si="28"/>
        <v>0.8242</v>
      </c>
      <c r="AS139" s="491"/>
      <c r="AT139" s="491"/>
      <c r="AU139" s="491">
        <f t="shared" si="29"/>
        <v>0.8163</v>
      </c>
      <c r="AV139" s="491"/>
      <c r="AW139" s="491"/>
      <c r="AX139" s="492">
        <f t="shared" si="30"/>
        <v>0.8083</v>
      </c>
      <c r="AY139" s="492"/>
      <c r="AZ139" s="492"/>
      <c r="BA139" s="491">
        <f t="shared" si="31"/>
        <v>0.8001</v>
      </c>
      <c r="BB139" s="491"/>
      <c r="BC139" s="493"/>
      <c r="BF139" s="30"/>
      <c r="BG139" s="8"/>
      <c r="BH139" s="8"/>
      <c r="BI139" s="8"/>
      <c r="BJ139" s="8"/>
      <c r="BK139" s="8"/>
      <c r="BL139" s="8"/>
      <c r="BM139" s="8"/>
      <c r="BN139" s="8"/>
    </row>
    <row r="140" spans="2:66" s="29" customFormat="1" ht="12.75" customHeight="1">
      <c r="B140" s="200">
        <v>11</v>
      </c>
      <c r="C140" s="201"/>
      <c r="D140" s="260">
        <v>90</v>
      </c>
      <c r="E140" s="261"/>
      <c r="F140" s="261"/>
      <c r="G140" s="261"/>
      <c r="H140" s="489">
        <f t="shared" si="16"/>
        <v>0.9267</v>
      </c>
      <c r="I140" s="482"/>
      <c r="J140" s="482"/>
      <c r="K140" s="482">
        <f t="shared" si="17"/>
        <v>0.9214</v>
      </c>
      <c r="L140" s="482"/>
      <c r="M140" s="482"/>
      <c r="N140" s="482">
        <f t="shared" si="18"/>
        <v>0.916</v>
      </c>
      <c r="O140" s="482"/>
      <c r="P140" s="482"/>
      <c r="Q140" s="482">
        <f t="shared" si="19"/>
        <v>0.9106</v>
      </c>
      <c r="R140" s="482"/>
      <c r="S140" s="482"/>
      <c r="T140" s="478">
        <f t="shared" si="20"/>
        <v>0.905</v>
      </c>
      <c r="U140" s="478"/>
      <c r="V140" s="478"/>
      <c r="W140" s="482">
        <f t="shared" si="21"/>
        <v>0.8994</v>
      </c>
      <c r="X140" s="482"/>
      <c r="Y140" s="482"/>
      <c r="Z140" s="482">
        <f t="shared" si="22"/>
        <v>0.8936</v>
      </c>
      <c r="AA140" s="482"/>
      <c r="AB140" s="482"/>
      <c r="AC140" s="482">
        <f t="shared" si="23"/>
        <v>0.8878</v>
      </c>
      <c r="AD140" s="482"/>
      <c r="AE140" s="482"/>
      <c r="AF140" s="482">
        <f t="shared" si="24"/>
        <v>0.8819</v>
      </c>
      <c r="AG140" s="482"/>
      <c r="AH140" s="482"/>
      <c r="AI140" s="478">
        <f t="shared" si="25"/>
        <v>0.8758</v>
      </c>
      <c r="AJ140" s="478"/>
      <c r="AK140" s="478"/>
      <c r="AL140" s="482">
        <f t="shared" si="26"/>
        <v>0.8697</v>
      </c>
      <c r="AM140" s="482"/>
      <c r="AN140" s="482"/>
      <c r="AO140" s="482">
        <f t="shared" si="27"/>
        <v>0.8635</v>
      </c>
      <c r="AP140" s="482"/>
      <c r="AQ140" s="482"/>
      <c r="AR140" s="482">
        <f t="shared" si="28"/>
        <v>0.8571</v>
      </c>
      <c r="AS140" s="482"/>
      <c r="AT140" s="482"/>
      <c r="AU140" s="482">
        <f t="shared" si="29"/>
        <v>0.8507</v>
      </c>
      <c r="AV140" s="482"/>
      <c r="AW140" s="482"/>
      <c r="AX140" s="478">
        <f t="shared" si="30"/>
        <v>0.8442</v>
      </c>
      <c r="AY140" s="478"/>
      <c r="AZ140" s="478"/>
      <c r="BA140" s="482">
        <f t="shared" si="31"/>
        <v>0.8375</v>
      </c>
      <c r="BB140" s="482"/>
      <c r="BC140" s="488"/>
      <c r="BF140" s="30"/>
      <c r="BG140" s="8"/>
      <c r="BH140" s="8"/>
      <c r="BI140" s="8"/>
      <c r="BJ140" s="8"/>
      <c r="BK140" s="8"/>
      <c r="BL140" s="8"/>
      <c r="BM140" s="8"/>
      <c r="BN140" s="8"/>
    </row>
    <row r="141" spans="2:66" s="29" customFormat="1" ht="12.75" customHeight="1">
      <c r="B141" s="257"/>
      <c r="C141" s="257"/>
      <c r="D141" s="257"/>
      <c r="E141" s="257"/>
      <c r="F141" s="257"/>
      <c r="G141" s="257"/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256"/>
      <c r="T141" s="256"/>
      <c r="U141" s="256"/>
      <c r="V141" s="256"/>
      <c r="W141" s="256"/>
      <c r="X141" s="256"/>
      <c r="Y141" s="256"/>
      <c r="Z141" s="256"/>
      <c r="AA141" s="256"/>
      <c r="AB141" s="256"/>
      <c r="AC141" s="256"/>
      <c r="AD141" s="256"/>
      <c r="AE141" s="256"/>
      <c r="AF141" s="256"/>
      <c r="AG141" s="256"/>
      <c r="AH141" s="256"/>
      <c r="AI141" s="256"/>
      <c r="AJ141" s="256"/>
      <c r="AK141" s="256"/>
      <c r="AL141" s="256"/>
      <c r="AM141" s="256"/>
      <c r="AN141" s="256"/>
      <c r="AO141" s="256"/>
      <c r="AP141" s="256"/>
      <c r="AQ141" s="256"/>
      <c r="AR141" s="256"/>
      <c r="AS141" s="256"/>
      <c r="AT141" s="256"/>
      <c r="AU141" s="256"/>
      <c r="AV141" s="256"/>
      <c r="AW141" s="256"/>
      <c r="AX141" s="256"/>
      <c r="AY141" s="256"/>
      <c r="AZ141" s="256"/>
      <c r="BA141" s="256"/>
      <c r="BB141" s="256"/>
      <c r="BC141" s="256"/>
      <c r="BF141" s="30"/>
      <c r="BG141" s="8"/>
      <c r="BH141" s="8"/>
      <c r="BI141" s="8"/>
      <c r="BJ141" s="8"/>
      <c r="BK141" s="8"/>
      <c r="BL141" s="8"/>
      <c r="BM141" s="8"/>
      <c r="BN141" s="8"/>
    </row>
    <row r="142" spans="2:59" s="29" customFormat="1" ht="12.75" customHeight="1">
      <c r="B142" s="224" t="s">
        <v>0</v>
      </c>
      <c r="C142" s="225"/>
      <c r="D142" s="228" t="s">
        <v>58</v>
      </c>
      <c r="E142" s="229"/>
      <c r="F142" s="229"/>
      <c r="G142" s="229"/>
      <c r="H142" s="254">
        <v>32</v>
      </c>
      <c r="I142" s="254"/>
      <c r="J142" s="255"/>
      <c r="K142" s="222">
        <v>33</v>
      </c>
      <c r="L142" s="222"/>
      <c r="M142" s="222"/>
      <c r="N142" s="222">
        <v>34</v>
      </c>
      <c r="O142" s="222"/>
      <c r="P142" s="222"/>
      <c r="Q142" s="223">
        <v>35</v>
      </c>
      <c r="R142" s="223"/>
      <c r="S142" s="223"/>
      <c r="T142" s="222">
        <v>36</v>
      </c>
      <c r="U142" s="222"/>
      <c r="V142" s="222"/>
      <c r="W142" s="222">
        <v>37</v>
      </c>
      <c r="X142" s="222"/>
      <c r="Y142" s="222"/>
      <c r="Z142" s="222">
        <v>38</v>
      </c>
      <c r="AA142" s="222"/>
      <c r="AB142" s="222"/>
      <c r="AC142" s="222">
        <v>39</v>
      </c>
      <c r="AD142" s="222"/>
      <c r="AE142" s="222"/>
      <c r="AF142" s="223">
        <v>40</v>
      </c>
      <c r="AG142" s="223"/>
      <c r="AH142" s="223"/>
      <c r="AI142" s="222">
        <v>41</v>
      </c>
      <c r="AJ142" s="222"/>
      <c r="AK142" s="222"/>
      <c r="AL142" s="222">
        <v>42</v>
      </c>
      <c r="AM142" s="222"/>
      <c r="AN142" s="222"/>
      <c r="AO142" s="222">
        <v>43</v>
      </c>
      <c r="AP142" s="222"/>
      <c r="AQ142" s="222"/>
      <c r="AR142" s="222">
        <v>44</v>
      </c>
      <c r="AS142" s="222"/>
      <c r="AT142" s="222"/>
      <c r="AU142" s="223">
        <v>45</v>
      </c>
      <c r="AV142" s="223"/>
      <c r="AW142" s="223"/>
      <c r="AX142" s="222">
        <v>46</v>
      </c>
      <c r="AY142" s="222"/>
      <c r="AZ142" s="222"/>
      <c r="BA142" s="258">
        <v>47</v>
      </c>
      <c r="BB142" s="254"/>
      <c r="BC142" s="254"/>
      <c r="BG142" s="8"/>
    </row>
    <row r="143" spans="2:59" s="29" customFormat="1" ht="12.75" customHeight="1">
      <c r="B143" s="226"/>
      <c r="C143" s="227"/>
      <c r="D143" s="213" t="s">
        <v>59</v>
      </c>
      <c r="E143" s="214"/>
      <c r="F143" s="214"/>
      <c r="G143" s="214"/>
      <c r="H143" s="254"/>
      <c r="I143" s="254"/>
      <c r="J143" s="255"/>
      <c r="K143" s="222"/>
      <c r="L143" s="222"/>
      <c r="M143" s="222"/>
      <c r="N143" s="222"/>
      <c r="O143" s="222"/>
      <c r="P143" s="222"/>
      <c r="Q143" s="223"/>
      <c r="R143" s="223"/>
      <c r="S143" s="223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3"/>
      <c r="AG143" s="223"/>
      <c r="AH143" s="223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3"/>
      <c r="AV143" s="223"/>
      <c r="AW143" s="223"/>
      <c r="AX143" s="222"/>
      <c r="AY143" s="222"/>
      <c r="AZ143" s="222"/>
      <c r="BA143" s="258"/>
      <c r="BB143" s="254"/>
      <c r="BC143" s="254"/>
      <c r="BG143" s="8"/>
    </row>
    <row r="144" spans="2:59" s="29" customFormat="1" ht="12.75" customHeight="1">
      <c r="B144" s="247">
        <v>2</v>
      </c>
      <c r="C144" s="248"/>
      <c r="D144" s="249">
        <v>35</v>
      </c>
      <c r="E144" s="250"/>
      <c r="F144" s="250"/>
      <c r="G144" s="250"/>
      <c r="H144" s="497">
        <f aca="true" t="shared" si="32" ref="H144:H153">ROUNDDOWN((1-0.8*H$142/$D144)+(0.8*H$142/$D144)*(1-1/POWER((1+$AY$174/100),$D144-H$142)),4)</f>
        <v>0.2879</v>
      </c>
      <c r="I144" s="495"/>
      <c r="J144" s="495"/>
      <c r="K144" s="495">
        <f aca="true" t="shared" si="33" ref="K144:K153">ROUNDDOWN((1-0.8*K$142/$D144)+(0.8*K$142/$D144)*(1-1/POWER((1+$AY$174/100),$D144-K$142)),4)</f>
        <v>0.2591</v>
      </c>
      <c r="L144" s="495"/>
      <c r="M144" s="495"/>
      <c r="N144" s="495">
        <f aca="true" t="shared" si="34" ref="N144:N153">ROUNDDOWN((1-0.8*N$142/$D144)+(0.8*N$142/$D144)*(1-1/POWER((1+$AY$174/100),$D144-N$142)),4)</f>
        <v>0.2297</v>
      </c>
      <c r="O144" s="495"/>
      <c r="P144" s="495"/>
      <c r="Q144" s="487">
        <f aca="true" t="shared" si="35" ref="Q144:Q153">ROUNDDOWN((1-0.8*Q$142/$D144)+(0.8*Q$142/$D144)*(1-1/POWER((1+$AY$174/100),$D144-Q$142)),4)</f>
        <v>0.2</v>
      </c>
      <c r="R144" s="487"/>
      <c r="S144" s="487"/>
      <c r="T144" s="495"/>
      <c r="U144" s="495"/>
      <c r="V144" s="495"/>
      <c r="W144" s="495"/>
      <c r="X144" s="495"/>
      <c r="Y144" s="495"/>
      <c r="Z144" s="495"/>
      <c r="AA144" s="495"/>
      <c r="AB144" s="495"/>
      <c r="AC144" s="495"/>
      <c r="AD144" s="495"/>
      <c r="AE144" s="495"/>
      <c r="AF144" s="487"/>
      <c r="AG144" s="487"/>
      <c r="AH144" s="487"/>
      <c r="AI144" s="495"/>
      <c r="AJ144" s="495"/>
      <c r="AK144" s="495"/>
      <c r="AL144" s="495"/>
      <c r="AM144" s="495"/>
      <c r="AN144" s="495"/>
      <c r="AO144" s="495"/>
      <c r="AP144" s="495"/>
      <c r="AQ144" s="495"/>
      <c r="AR144" s="495"/>
      <c r="AS144" s="495"/>
      <c r="AT144" s="495"/>
      <c r="AU144" s="487"/>
      <c r="AV144" s="487"/>
      <c r="AW144" s="487"/>
      <c r="AX144" s="495"/>
      <c r="AY144" s="495"/>
      <c r="AZ144" s="495"/>
      <c r="BA144" s="495"/>
      <c r="BB144" s="495"/>
      <c r="BC144" s="496"/>
      <c r="BG144" s="8"/>
    </row>
    <row r="145" spans="2:59" s="29" customFormat="1" ht="12.75" customHeight="1">
      <c r="B145" s="239">
        <v>3</v>
      </c>
      <c r="C145" s="240"/>
      <c r="D145" s="241">
        <v>40</v>
      </c>
      <c r="E145" s="242"/>
      <c r="F145" s="242"/>
      <c r="G145" s="242"/>
      <c r="H145" s="494">
        <f t="shared" si="32"/>
        <v>0.4042</v>
      </c>
      <c r="I145" s="491"/>
      <c r="J145" s="491"/>
      <c r="K145" s="491">
        <f t="shared" si="33"/>
        <v>0.3801</v>
      </c>
      <c r="L145" s="491"/>
      <c r="M145" s="491"/>
      <c r="N145" s="491">
        <f t="shared" si="34"/>
        <v>0.3555</v>
      </c>
      <c r="O145" s="491"/>
      <c r="P145" s="491"/>
      <c r="Q145" s="492">
        <f t="shared" si="35"/>
        <v>0.3306</v>
      </c>
      <c r="R145" s="492"/>
      <c r="S145" s="492"/>
      <c r="T145" s="491">
        <f aca="true" t="shared" si="36" ref="T145:T153">ROUNDDOWN((1-0.8*T$142/$D145)+(0.8*T$142/$D145)*(1-1/POWER((1+$AY$174/100),$D145-T$142)),4)</f>
        <v>0.3053</v>
      </c>
      <c r="U145" s="491"/>
      <c r="V145" s="491"/>
      <c r="W145" s="491">
        <f aca="true" t="shared" si="37" ref="W145:W153">ROUNDDOWN((1-0.8*W$142/$D145)+(0.8*W$142/$D145)*(1-1/POWER((1+$AY$174/100),$D145-W$142)),4)</f>
        <v>0.2796</v>
      </c>
      <c r="X145" s="491"/>
      <c r="Y145" s="491"/>
      <c r="Z145" s="491">
        <f aca="true" t="shared" si="38" ref="Z145:Z153">ROUNDDOWN((1-0.8*Z$142/$D145)+(0.8*Z$142/$D145)*(1-1/POWER((1+$AY$174/100),$D145-Z$142)),4)</f>
        <v>0.2534</v>
      </c>
      <c r="AA145" s="491"/>
      <c r="AB145" s="491"/>
      <c r="AC145" s="491">
        <f aca="true" t="shared" si="39" ref="AC145:AC153">ROUNDDOWN((1-0.8*AC$142/$D145)+(0.8*AC$142/$D145)*(1-1/POWER((1+$AY$174/100),$D145-AC$142)),4)</f>
        <v>0.2269</v>
      </c>
      <c r="AD145" s="491"/>
      <c r="AE145" s="491"/>
      <c r="AF145" s="492">
        <f aca="true" t="shared" si="40" ref="AF145:AF153">ROUNDDOWN((1-0.8*AF$142/$D145)+(0.8*AF$142/$D145)*(1-1/POWER((1+$AY$174/100),$D145-AF$142)),4)</f>
        <v>0.2</v>
      </c>
      <c r="AG145" s="492"/>
      <c r="AH145" s="492"/>
      <c r="AI145" s="491"/>
      <c r="AJ145" s="491"/>
      <c r="AK145" s="491"/>
      <c r="AL145" s="491"/>
      <c r="AM145" s="491"/>
      <c r="AN145" s="491"/>
      <c r="AO145" s="491"/>
      <c r="AP145" s="491"/>
      <c r="AQ145" s="491"/>
      <c r="AR145" s="491"/>
      <c r="AS145" s="491"/>
      <c r="AT145" s="491"/>
      <c r="AU145" s="492"/>
      <c r="AV145" s="492"/>
      <c r="AW145" s="492"/>
      <c r="AX145" s="491"/>
      <c r="AY145" s="491"/>
      <c r="AZ145" s="491"/>
      <c r="BA145" s="491"/>
      <c r="BB145" s="491"/>
      <c r="BC145" s="493"/>
      <c r="BG145" s="8"/>
    </row>
    <row r="146" spans="2:59" s="29" customFormat="1" ht="12.75" customHeight="1">
      <c r="B146" s="239">
        <v>4</v>
      </c>
      <c r="C146" s="240"/>
      <c r="D146" s="241">
        <v>45</v>
      </c>
      <c r="E146" s="242"/>
      <c r="F146" s="242"/>
      <c r="G146" s="242"/>
      <c r="H146" s="494">
        <f t="shared" si="32"/>
        <v>0.4936</v>
      </c>
      <c r="I146" s="491"/>
      <c r="J146" s="491"/>
      <c r="K146" s="491">
        <f t="shared" si="33"/>
        <v>0.4731</v>
      </c>
      <c r="L146" s="491"/>
      <c r="M146" s="491"/>
      <c r="N146" s="491">
        <f t="shared" si="34"/>
        <v>0.4522</v>
      </c>
      <c r="O146" s="491"/>
      <c r="P146" s="491"/>
      <c r="Q146" s="492">
        <f t="shared" si="35"/>
        <v>0.4311</v>
      </c>
      <c r="R146" s="492"/>
      <c r="S146" s="492"/>
      <c r="T146" s="491">
        <f t="shared" si="36"/>
        <v>0.4095</v>
      </c>
      <c r="U146" s="491"/>
      <c r="V146" s="491"/>
      <c r="W146" s="491">
        <f t="shared" si="37"/>
        <v>0.3877</v>
      </c>
      <c r="X146" s="491"/>
      <c r="Y146" s="491"/>
      <c r="Z146" s="491">
        <f t="shared" si="38"/>
        <v>0.3655</v>
      </c>
      <c r="AA146" s="491"/>
      <c r="AB146" s="491"/>
      <c r="AC146" s="491">
        <f t="shared" si="39"/>
        <v>0.3429</v>
      </c>
      <c r="AD146" s="491"/>
      <c r="AE146" s="491"/>
      <c r="AF146" s="492">
        <f t="shared" si="40"/>
        <v>0.32</v>
      </c>
      <c r="AG146" s="492"/>
      <c r="AH146" s="492"/>
      <c r="AI146" s="491">
        <f aca="true" t="shared" si="41" ref="AI146:AI153">ROUNDDOWN((1-0.8*AI$142/$D146)+(0.8*AI$142/$D146)*(1-1/POWER((1+$AY$174/100),$D146-AI$142)),4)</f>
        <v>0.2967</v>
      </c>
      <c r="AJ146" s="491"/>
      <c r="AK146" s="491"/>
      <c r="AL146" s="491">
        <f aca="true" t="shared" si="42" ref="AL146:AL153">ROUNDDOWN((1-0.8*AL$142/$D146)+(0.8*AL$142/$D146)*(1-1/POWER((1+$AY$174/100),$D146-AL$142)),4)</f>
        <v>0.2731</v>
      </c>
      <c r="AM146" s="491"/>
      <c r="AN146" s="491"/>
      <c r="AO146" s="491">
        <f aca="true" t="shared" si="43" ref="AO146:AO153">ROUNDDOWN((1-0.8*AO$142/$D146)+(0.8*AO$142/$D146)*(1-1/POWER((1+$AY$174/100),$D146-AO$142)),4)</f>
        <v>0.2491</v>
      </c>
      <c r="AP146" s="491"/>
      <c r="AQ146" s="491"/>
      <c r="AR146" s="491">
        <f aca="true" t="shared" si="44" ref="AR146:AR153">ROUNDDOWN((1-0.8*AR$142/$D146)+(0.8*AR$142/$D146)*(1-1/POWER((1+$AY$174/100),$D146-AR$142)),4)</f>
        <v>0.2247</v>
      </c>
      <c r="AS146" s="491"/>
      <c r="AT146" s="491"/>
      <c r="AU146" s="492">
        <f aca="true" t="shared" si="45" ref="AU146:AU153">ROUNDDOWN((1-0.8*AU$142/$D146)+(0.8*AU$142/$D146)*(1-1/POWER((1+$AY$174/100),$D146-AU$142)),4)</f>
        <v>0.2</v>
      </c>
      <c r="AV146" s="492"/>
      <c r="AW146" s="492"/>
      <c r="AX146" s="491"/>
      <c r="AY146" s="491"/>
      <c r="AZ146" s="491"/>
      <c r="BA146" s="491"/>
      <c r="BB146" s="491"/>
      <c r="BC146" s="493"/>
      <c r="BG146" s="8"/>
    </row>
    <row r="147" spans="2:59" s="29" customFormat="1" ht="12.75" customHeight="1">
      <c r="B147" s="239">
        <v>5</v>
      </c>
      <c r="C147" s="240"/>
      <c r="D147" s="241">
        <v>50</v>
      </c>
      <c r="E147" s="242"/>
      <c r="F147" s="242"/>
      <c r="G147" s="242"/>
      <c r="H147" s="494">
        <f t="shared" si="32"/>
        <v>0.5642</v>
      </c>
      <c r="I147" s="491"/>
      <c r="J147" s="491"/>
      <c r="K147" s="491">
        <f t="shared" si="33"/>
        <v>0.5465</v>
      </c>
      <c r="L147" s="491"/>
      <c r="M147" s="491"/>
      <c r="N147" s="491">
        <f t="shared" si="34"/>
        <v>0.5286</v>
      </c>
      <c r="O147" s="491"/>
      <c r="P147" s="491"/>
      <c r="Q147" s="492">
        <f t="shared" si="35"/>
        <v>0.5104</v>
      </c>
      <c r="R147" s="492"/>
      <c r="S147" s="492"/>
      <c r="T147" s="491">
        <f t="shared" si="36"/>
        <v>0.4919</v>
      </c>
      <c r="U147" s="491"/>
      <c r="V147" s="491"/>
      <c r="W147" s="491">
        <f t="shared" si="37"/>
        <v>0.473</v>
      </c>
      <c r="X147" s="491"/>
      <c r="Y147" s="491"/>
      <c r="Z147" s="491">
        <f t="shared" si="38"/>
        <v>0.4539</v>
      </c>
      <c r="AA147" s="491"/>
      <c r="AB147" s="491"/>
      <c r="AC147" s="491">
        <f t="shared" si="39"/>
        <v>0.4345</v>
      </c>
      <c r="AD147" s="491"/>
      <c r="AE147" s="491"/>
      <c r="AF147" s="492">
        <f t="shared" si="40"/>
        <v>0.4148</v>
      </c>
      <c r="AG147" s="492"/>
      <c r="AH147" s="492"/>
      <c r="AI147" s="491">
        <f t="shared" si="41"/>
        <v>0.3948</v>
      </c>
      <c r="AJ147" s="491"/>
      <c r="AK147" s="491"/>
      <c r="AL147" s="491">
        <f t="shared" si="42"/>
        <v>0.3744</v>
      </c>
      <c r="AM147" s="491"/>
      <c r="AN147" s="491"/>
      <c r="AO147" s="491">
        <f t="shared" si="43"/>
        <v>0.3538</v>
      </c>
      <c r="AP147" s="491"/>
      <c r="AQ147" s="491"/>
      <c r="AR147" s="491">
        <f t="shared" si="44"/>
        <v>0.3328</v>
      </c>
      <c r="AS147" s="491"/>
      <c r="AT147" s="491"/>
      <c r="AU147" s="492">
        <f t="shared" si="45"/>
        <v>0.3115</v>
      </c>
      <c r="AV147" s="492"/>
      <c r="AW147" s="492"/>
      <c r="AX147" s="491">
        <f aca="true" t="shared" si="46" ref="AX147:AX153">ROUNDDOWN((1-0.8*AX$142/$D147)+(0.8*AX$142/$D147)*(1-1/POWER((1+$AY$174/100),$D147-AX$142)),4)</f>
        <v>0.2899</v>
      </c>
      <c r="AY147" s="491"/>
      <c r="AZ147" s="491"/>
      <c r="BA147" s="491">
        <f aca="true" t="shared" si="47" ref="BA147:BA153">ROUNDDOWN((1-0.8*BA$142/$D147)+(0.8*BA$142/$D147)*(1-1/POWER((1+$AY$174/100),$D147-BA$142)),4)</f>
        <v>0.2679</v>
      </c>
      <c r="BB147" s="491"/>
      <c r="BC147" s="493"/>
      <c r="BG147" s="8"/>
    </row>
    <row r="148" spans="2:59" s="29" customFormat="1" ht="12.75" customHeight="1">
      <c r="B148" s="239">
        <v>6</v>
      </c>
      <c r="C148" s="240"/>
      <c r="D148" s="241">
        <v>55</v>
      </c>
      <c r="E148" s="242"/>
      <c r="F148" s="242"/>
      <c r="G148" s="242"/>
      <c r="H148" s="494">
        <f t="shared" si="32"/>
        <v>0.6212</v>
      </c>
      <c r="I148" s="491"/>
      <c r="J148" s="491"/>
      <c r="K148" s="491">
        <f t="shared" si="33"/>
        <v>0.6058</v>
      </c>
      <c r="L148" s="491"/>
      <c r="M148" s="491"/>
      <c r="N148" s="491">
        <f t="shared" si="34"/>
        <v>0.5902</v>
      </c>
      <c r="O148" s="491"/>
      <c r="P148" s="491"/>
      <c r="Q148" s="492">
        <f t="shared" si="35"/>
        <v>0.5744</v>
      </c>
      <c r="R148" s="492"/>
      <c r="S148" s="492"/>
      <c r="T148" s="491">
        <f t="shared" si="36"/>
        <v>0.5583</v>
      </c>
      <c r="U148" s="491"/>
      <c r="V148" s="491"/>
      <c r="W148" s="491">
        <f t="shared" si="37"/>
        <v>0.5419</v>
      </c>
      <c r="X148" s="491"/>
      <c r="Y148" s="491"/>
      <c r="Z148" s="491">
        <f t="shared" si="38"/>
        <v>0.5253</v>
      </c>
      <c r="AA148" s="491"/>
      <c r="AB148" s="491"/>
      <c r="AC148" s="491">
        <f t="shared" si="39"/>
        <v>0.5084</v>
      </c>
      <c r="AD148" s="491"/>
      <c r="AE148" s="491"/>
      <c r="AF148" s="492">
        <f t="shared" si="40"/>
        <v>0.4913</v>
      </c>
      <c r="AG148" s="492"/>
      <c r="AH148" s="492"/>
      <c r="AI148" s="491">
        <f t="shared" si="41"/>
        <v>0.4739</v>
      </c>
      <c r="AJ148" s="491"/>
      <c r="AK148" s="491"/>
      <c r="AL148" s="491">
        <f t="shared" si="42"/>
        <v>0.4562</v>
      </c>
      <c r="AM148" s="491"/>
      <c r="AN148" s="491"/>
      <c r="AO148" s="491">
        <f t="shared" si="43"/>
        <v>0.4383</v>
      </c>
      <c r="AP148" s="491"/>
      <c r="AQ148" s="491"/>
      <c r="AR148" s="491">
        <f t="shared" si="44"/>
        <v>0.42</v>
      </c>
      <c r="AS148" s="491"/>
      <c r="AT148" s="491"/>
      <c r="AU148" s="492">
        <f t="shared" si="45"/>
        <v>0.4015</v>
      </c>
      <c r="AV148" s="492"/>
      <c r="AW148" s="492"/>
      <c r="AX148" s="491">
        <f t="shared" si="46"/>
        <v>0.3827</v>
      </c>
      <c r="AY148" s="491"/>
      <c r="AZ148" s="491"/>
      <c r="BA148" s="491">
        <f t="shared" si="47"/>
        <v>0.3636</v>
      </c>
      <c r="BB148" s="491"/>
      <c r="BC148" s="493"/>
      <c r="BG148" s="8"/>
    </row>
    <row r="149" spans="2:59" s="29" customFormat="1" ht="12.75" customHeight="1">
      <c r="B149" s="239">
        <v>7</v>
      </c>
      <c r="C149" s="240"/>
      <c r="D149" s="241">
        <v>60</v>
      </c>
      <c r="E149" s="242"/>
      <c r="F149" s="242"/>
      <c r="G149" s="242"/>
      <c r="H149" s="494">
        <f t="shared" si="32"/>
        <v>0.668</v>
      </c>
      <c r="I149" s="491"/>
      <c r="J149" s="491"/>
      <c r="K149" s="491">
        <f t="shared" si="33"/>
        <v>0.6545</v>
      </c>
      <c r="L149" s="491"/>
      <c r="M149" s="491"/>
      <c r="N149" s="491">
        <f t="shared" si="34"/>
        <v>0.6408</v>
      </c>
      <c r="O149" s="491"/>
      <c r="P149" s="491"/>
      <c r="Q149" s="492">
        <f t="shared" si="35"/>
        <v>0.6269</v>
      </c>
      <c r="R149" s="492"/>
      <c r="S149" s="492"/>
      <c r="T149" s="491">
        <f t="shared" si="36"/>
        <v>0.6128</v>
      </c>
      <c r="U149" s="491"/>
      <c r="V149" s="491"/>
      <c r="W149" s="491">
        <f t="shared" si="37"/>
        <v>0.5985</v>
      </c>
      <c r="X149" s="491"/>
      <c r="Y149" s="491"/>
      <c r="Z149" s="491">
        <f t="shared" si="38"/>
        <v>0.5839</v>
      </c>
      <c r="AA149" s="491"/>
      <c r="AB149" s="491"/>
      <c r="AC149" s="491">
        <f t="shared" si="39"/>
        <v>0.5691</v>
      </c>
      <c r="AD149" s="491"/>
      <c r="AE149" s="491"/>
      <c r="AF149" s="498">
        <f t="shared" si="40"/>
        <v>0.5541</v>
      </c>
      <c r="AG149" s="498"/>
      <c r="AH149" s="498"/>
      <c r="AI149" s="491">
        <f t="shared" si="41"/>
        <v>0.5389</v>
      </c>
      <c r="AJ149" s="491"/>
      <c r="AK149" s="491"/>
      <c r="AL149" s="491">
        <f t="shared" si="42"/>
        <v>0.5234</v>
      </c>
      <c r="AM149" s="491"/>
      <c r="AN149" s="491"/>
      <c r="AO149" s="491">
        <f t="shared" si="43"/>
        <v>0.5076</v>
      </c>
      <c r="AP149" s="491"/>
      <c r="AQ149" s="491"/>
      <c r="AR149" s="491">
        <f t="shared" si="44"/>
        <v>0.4916</v>
      </c>
      <c r="AS149" s="491"/>
      <c r="AT149" s="491"/>
      <c r="AU149" s="492">
        <f t="shared" si="45"/>
        <v>0.4754</v>
      </c>
      <c r="AV149" s="492"/>
      <c r="AW149" s="492"/>
      <c r="AX149" s="491">
        <f t="shared" si="46"/>
        <v>0.4589</v>
      </c>
      <c r="AY149" s="491"/>
      <c r="AZ149" s="491"/>
      <c r="BA149" s="491">
        <f t="shared" si="47"/>
        <v>0.4422</v>
      </c>
      <c r="BB149" s="491"/>
      <c r="BC149" s="493"/>
      <c r="BG149" s="8"/>
    </row>
    <row r="150" spans="2:59" s="29" customFormat="1" ht="12.75" customHeight="1">
      <c r="B150" s="239">
        <v>8</v>
      </c>
      <c r="C150" s="240"/>
      <c r="D150" s="241">
        <v>65</v>
      </c>
      <c r="E150" s="242"/>
      <c r="F150" s="242"/>
      <c r="G150" s="242"/>
      <c r="H150" s="494">
        <f t="shared" si="32"/>
        <v>0.7069</v>
      </c>
      <c r="I150" s="491"/>
      <c r="J150" s="491"/>
      <c r="K150" s="491">
        <f t="shared" si="33"/>
        <v>0.695</v>
      </c>
      <c r="L150" s="491"/>
      <c r="M150" s="491"/>
      <c r="N150" s="491">
        <f t="shared" si="34"/>
        <v>0.683</v>
      </c>
      <c r="O150" s="491"/>
      <c r="P150" s="491"/>
      <c r="Q150" s="492">
        <f t="shared" si="35"/>
        <v>0.6707</v>
      </c>
      <c r="R150" s="492"/>
      <c r="S150" s="492"/>
      <c r="T150" s="491">
        <f t="shared" si="36"/>
        <v>0.6583</v>
      </c>
      <c r="U150" s="491"/>
      <c r="V150" s="491"/>
      <c r="W150" s="491">
        <f t="shared" si="37"/>
        <v>0.6456</v>
      </c>
      <c r="X150" s="491"/>
      <c r="Y150" s="491"/>
      <c r="Z150" s="491">
        <f t="shared" si="38"/>
        <v>0.6328</v>
      </c>
      <c r="AA150" s="491"/>
      <c r="AB150" s="491"/>
      <c r="AC150" s="491">
        <f t="shared" si="39"/>
        <v>0.6197</v>
      </c>
      <c r="AD150" s="491"/>
      <c r="AE150" s="491"/>
      <c r="AF150" s="498">
        <f t="shared" si="40"/>
        <v>0.6064</v>
      </c>
      <c r="AG150" s="498"/>
      <c r="AH150" s="498"/>
      <c r="AI150" s="491">
        <f t="shared" si="41"/>
        <v>0.593</v>
      </c>
      <c r="AJ150" s="491"/>
      <c r="AK150" s="491"/>
      <c r="AL150" s="491">
        <f t="shared" si="42"/>
        <v>0.5793</v>
      </c>
      <c r="AM150" s="491"/>
      <c r="AN150" s="491"/>
      <c r="AO150" s="491">
        <f t="shared" si="43"/>
        <v>0.5654</v>
      </c>
      <c r="AP150" s="491"/>
      <c r="AQ150" s="491"/>
      <c r="AR150" s="491">
        <f t="shared" si="44"/>
        <v>0.5513</v>
      </c>
      <c r="AS150" s="491"/>
      <c r="AT150" s="491"/>
      <c r="AU150" s="492">
        <f t="shared" si="45"/>
        <v>0.537</v>
      </c>
      <c r="AV150" s="492"/>
      <c r="AW150" s="492"/>
      <c r="AX150" s="491">
        <f t="shared" si="46"/>
        <v>0.5224</v>
      </c>
      <c r="AY150" s="491"/>
      <c r="AZ150" s="491"/>
      <c r="BA150" s="491">
        <f t="shared" si="47"/>
        <v>0.5076</v>
      </c>
      <c r="BB150" s="491"/>
      <c r="BC150" s="493"/>
      <c r="BG150" s="8"/>
    </row>
    <row r="151" spans="2:59" s="29" customFormat="1" ht="12.75" customHeight="1">
      <c r="B151" s="239">
        <v>9</v>
      </c>
      <c r="C151" s="240"/>
      <c r="D151" s="241">
        <v>70</v>
      </c>
      <c r="E151" s="242"/>
      <c r="F151" s="242"/>
      <c r="G151" s="242"/>
      <c r="H151" s="494">
        <f t="shared" si="32"/>
        <v>0.7398</v>
      </c>
      <c r="I151" s="491"/>
      <c r="J151" s="491"/>
      <c r="K151" s="491">
        <f t="shared" si="33"/>
        <v>0.7292</v>
      </c>
      <c r="L151" s="491"/>
      <c r="M151" s="491"/>
      <c r="N151" s="491">
        <f t="shared" si="34"/>
        <v>0.7185</v>
      </c>
      <c r="O151" s="491"/>
      <c r="P151" s="491"/>
      <c r="Q151" s="492">
        <f t="shared" si="35"/>
        <v>0.7076</v>
      </c>
      <c r="R151" s="492"/>
      <c r="S151" s="492"/>
      <c r="T151" s="491">
        <f t="shared" si="36"/>
        <v>0.6966</v>
      </c>
      <c r="U151" s="491"/>
      <c r="V151" s="491"/>
      <c r="W151" s="491">
        <f t="shared" si="37"/>
        <v>0.6853</v>
      </c>
      <c r="X151" s="491"/>
      <c r="Y151" s="491"/>
      <c r="Z151" s="491">
        <f t="shared" si="38"/>
        <v>0.6739</v>
      </c>
      <c r="AA151" s="491"/>
      <c r="AB151" s="491"/>
      <c r="AC151" s="491">
        <f t="shared" si="39"/>
        <v>0.6623</v>
      </c>
      <c r="AD151" s="491"/>
      <c r="AE151" s="491"/>
      <c r="AF151" s="492">
        <f t="shared" si="40"/>
        <v>0.6506</v>
      </c>
      <c r="AG151" s="492"/>
      <c r="AH151" s="492"/>
      <c r="AI151" s="491">
        <f t="shared" si="41"/>
        <v>0.6386</v>
      </c>
      <c r="AJ151" s="491"/>
      <c r="AK151" s="491"/>
      <c r="AL151" s="491">
        <f t="shared" si="42"/>
        <v>0.6265</v>
      </c>
      <c r="AM151" s="491"/>
      <c r="AN151" s="491"/>
      <c r="AO151" s="491">
        <f t="shared" si="43"/>
        <v>0.6141</v>
      </c>
      <c r="AP151" s="491"/>
      <c r="AQ151" s="491"/>
      <c r="AR151" s="491">
        <f t="shared" si="44"/>
        <v>0.6016</v>
      </c>
      <c r="AS151" s="491"/>
      <c r="AT151" s="491"/>
      <c r="AU151" s="492">
        <f t="shared" si="45"/>
        <v>0.5889</v>
      </c>
      <c r="AV151" s="492"/>
      <c r="AW151" s="492"/>
      <c r="AX151" s="491">
        <f t="shared" si="46"/>
        <v>0.576</v>
      </c>
      <c r="AY151" s="491"/>
      <c r="AZ151" s="491"/>
      <c r="BA151" s="491">
        <f t="shared" si="47"/>
        <v>0.5628</v>
      </c>
      <c r="BB151" s="491"/>
      <c r="BC151" s="493"/>
      <c r="BG151" s="8"/>
    </row>
    <row r="152" spans="2:59" s="29" customFormat="1" ht="12.75" customHeight="1">
      <c r="B152" s="239">
        <v>10</v>
      </c>
      <c r="C152" s="240"/>
      <c r="D152" s="241">
        <v>80</v>
      </c>
      <c r="E152" s="242"/>
      <c r="F152" s="242"/>
      <c r="G152" s="242"/>
      <c r="H152" s="494">
        <f t="shared" si="32"/>
        <v>0.7918</v>
      </c>
      <c r="I152" s="491"/>
      <c r="J152" s="491"/>
      <c r="K152" s="491">
        <f t="shared" si="33"/>
        <v>0.7834</v>
      </c>
      <c r="L152" s="491"/>
      <c r="M152" s="491"/>
      <c r="N152" s="491">
        <f t="shared" si="34"/>
        <v>0.7748</v>
      </c>
      <c r="O152" s="491"/>
      <c r="P152" s="491"/>
      <c r="Q152" s="492">
        <f t="shared" si="35"/>
        <v>0.7661</v>
      </c>
      <c r="R152" s="492"/>
      <c r="S152" s="492"/>
      <c r="T152" s="491">
        <f t="shared" si="36"/>
        <v>0.7572</v>
      </c>
      <c r="U152" s="491"/>
      <c r="V152" s="491"/>
      <c r="W152" s="491">
        <f t="shared" si="37"/>
        <v>0.7483</v>
      </c>
      <c r="X152" s="491"/>
      <c r="Y152" s="491"/>
      <c r="Z152" s="491">
        <f t="shared" si="38"/>
        <v>0.7391</v>
      </c>
      <c r="AA152" s="491"/>
      <c r="AB152" s="491"/>
      <c r="AC152" s="491">
        <f t="shared" si="39"/>
        <v>0.7298</v>
      </c>
      <c r="AD152" s="491"/>
      <c r="AE152" s="491"/>
      <c r="AF152" s="492">
        <f t="shared" si="40"/>
        <v>0.7204</v>
      </c>
      <c r="AG152" s="492"/>
      <c r="AH152" s="492"/>
      <c r="AI152" s="491">
        <f t="shared" si="41"/>
        <v>0.7109</v>
      </c>
      <c r="AJ152" s="491"/>
      <c r="AK152" s="491"/>
      <c r="AL152" s="491">
        <f t="shared" si="42"/>
        <v>0.7011</v>
      </c>
      <c r="AM152" s="491"/>
      <c r="AN152" s="491"/>
      <c r="AO152" s="491">
        <f t="shared" si="43"/>
        <v>0.6913</v>
      </c>
      <c r="AP152" s="491"/>
      <c r="AQ152" s="491"/>
      <c r="AR152" s="491">
        <f t="shared" si="44"/>
        <v>0.6813</v>
      </c>
      <c r="AS152" s="491"/>
      <c r="AT152" s="491"/>
      <c r="AU152" s="492">
        <f t="shared" si="45"/>
        <v>0.6711</v>
      </c>
      <c r="AV152" s="492"/>
      <c r="AW152" s="492"/>
      <c r="AX152" s="491">
        <f t="shared" si="46"/>
        <v>0.6607</v>
      </c>
      <c r="AY152" s="491"/>
      <c r="AZ152" s="491"/>
      <c r="BA152" s="491">
        <f t="shared" si="47"/>
        <v>0.6503</v>
      </c>
      <c r="BB152" s="491"/>
      <c r="BC152" s="493"/>
      <c r="BG152" s="8"/>
    </row>
    <row r="153" spans="2:59" s="29" customFormat="1" ht="12.75" customHeight="1">
      <c r="B153" s="200">
        <v>11</v>
      </c>
      <c r="C153" s="201"/>
      <c r="D153" s="202">
        <v>90</v>
      </c>
      <c r="E153" s="203"/>
      <c r="F153" s="203"/>
      <c r="G153" s="203"/>
      <c r="H153" s="489">
        <f t="shared" si="32"/>
        <v>0.8308</v>
      </c>
      <c r="I153" s="482"/>
      <c r="J153" s="482"/>
      <c r="K153" s="482">
        <f t="shared" si="33"/>
        <v>0.8239</v>
      </c>
      <c r="L153" s="482"/>
      <c r="M153" s="482"/>
      <c r="N153" s="482">
        <f t="shared" si="34"/>
        <v>0.817</v>
      </c>
      <c r="O153" s="482"/>
      <c r="P153" s="482"/>
      <c r="Q153" s="478">
        <f t="shared" si="35"/>
        <v>0.8099</v>
      </c>
      <c r="R153" s="478"/>
      <c r="S153" s="478"/>
      <c r="T153" s="482">
        <f t="shared" si="36"/>
        <v>0.8027</v>
      </c>
      <c r="U153" s="482"/>
      <c r="V153" s="482"/>
      <c r="W153" s="482">
        <f t="shared" si="37"/>
        <v>0.7954</v>
      </c>
      <c r="X153" s="482"/>
      <c r="Y153" s="482"/>
      <c r="Z153" s="482">
        <f t="shared" si="38"/>
        <v>0.788</v>
      </c>
      <c r="AA153" s="482"/>
      <c r="AB153" s="482"/>
      <c r="AC153" s="482">
        <f t="shared" si="39"/>
        <v>0.7804</v>
      </c>
      <c r="AD153" s="482"/>
      <c r="AE153" s="482"/>
      <c r="AF153" s="478">
        <f t="shared" si="40"/>
        <v>0.7728</v>
      </c>
      <c r="AG153" s="478"/>
      <c r="AH153" s="478"/>
      <c r="AI153" s="482">
        <f t="shared" si="41"/>
        <v>0.765</v>
      </c>
      <c r="AJ153" s="482"/>
      <c r="AK153" s="482"/>
      <c r="AL153" s="482">
        <f t="shared" si="42"/>
        <v>0.7571</v>
      </c>
      <c r="AM153" s="482"/>
      <c r="AN153" s="482"/>
      <c r="AO153" s="482">
        <f t="shared" si="43"/>
        <v>0.7491</v>
      </c>
      <c r="AP153" s="482"/>
      <c r="AQ153" s="482"/>
      <c r="AR153" s="482">
        <f t="shared" si="44"/>
        <v>0.7409</v>
      </c>
      <c r="AS153" s="482"/>
      <c r="AT153" s="482"/>
      <c r="AU153" s="478">
        <f t="shared" si="45"/>
        <v>0.7327</v>
      </c>
      <c r="AV153" s="478"/>
      <c r="AW153" s="478"/>
      <c r="AX153" s="482">
        <f t="shared" si="46"/>
        <v>0.7243</v>
      </c>
      <c r="AY153" s="482"/>
      <c r="AZ153" s="482"/>
      <c r="BA153" s="482">
        <f t="shared" si="47"/>
        <v>0.7157</v>
      </c>
      <c r="BB153" s="482"/>
      <c r="BC153" s="488"/>
      <c r="BG153" s="8"/>
    </row>
    <row r="154" spans="2:59" s="29" customFormat="1" ht="12.75" customHeight="1">
      <c r="B154" s="257"/>
      <c r="C154" s="257"/>
      <c r="D154" s="257"/>
      <c r="E154" s="257"/>
      <c r="F154" s="257"/>
      <c r="G154" s="257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  <c r="AA154" s="256"/>
      <c r="AB154" s="256"/>
      <c r="AC154" s="256"/>
      <c r="AD154" s="256"/>
      <c r="AE154" s="256"/>
      <c r="AF154" s="256"/>
      <c r="AG154" s="256"/>
      <c r="AH154" s="256"/>
      <c r="AI154" s="256"/>
      <c r="AJ154" s="256"/>
      <c r="AK154" s="256"/>
      <c r="AL154" s="256"/>
      <c r="AM154" s="256"/>
      <c r="AN154" s="256"/>
      <c r="AO154" s="256"/>
      <c r="AP154" s="256"/>
      <c r="AQ154" s="256"/>
      <c r="AR154" s="256"/>
      <c r="AS154" s="256"/>
      <c r="AT154" s="256"/>
      <c r="AU154" s="256"/>
      <c r="AV154" s="256"/>
      <c r="AW154" s="256"/>
      <c r="AX154" s="256"/>
      <c r="AY154" s="256"/>
      <c r="AZ154" s="256"/>
      <c r="BA154" s="256"/>
      <c r="BB154" s="256"/>
      <c r="BC154" s="256"/>
      <c r="BG154" s="8"/>
    </row>
    <row r="155" spans="2:59" s="29" customFormat="1" ht="12.75" customHeight="1">
      <c r="B155" s="224" t="s">
        <v>0</v>
      </c>
      <c r="C155" s="225"/>
      <c r="D155" s="228" t="s">
        <v>58</v>
      </c>
      <c r="E155" s="229"/>
      <c r="F155" s="229"/>
      <c r="G155" s="229"/>
      <c r="H155" s="254">
        <v>48</v>
      </c>
      <c r="I155" s="254"/>
      <c r="J155" s="255"/>
      <c r="K155" s="222">
        <v>49</v>
      </c>
      <c r="L155" s="222"/>
      <c r="M155" s="222"/>
      <c r="N155" s="223">
        <v>50</v>
      </c>
      <c r="O155" s="223"/>
      <c r="P155" s="223"/>
      <c r="Q155" s="222">
        <v>51</v>
      </c>
      <c r="R155" s="222"/>
      <c r="S155" s="222"/>
      <c r="T155" s="222">
        <v>52</v>
      </c>
      <c r="U155" s="222"/>
      <c r="V155" s="222"/>
      <c r="W155" s="222">
        <v>53</v>
      </c>
      <c r="X155" s="222"/>
      <c r="Y155" s="222"/>
      <c r="Z155" s="222">
        <v>54</v>
      </c>
      <c r="AA155" s="222"/>
      <c r="AB155" s="222"/>
      <c r="AC155" s="223">
        <v>55</v>
      </c>
      <c r="AD155" s="223"/>
      <c r="AE155" s="223"/>
      <c r="AF155" s="222">
        <v>56</v>
      </c>
      <c r="AG155" s="222"/>
      <c r="AH155" s="222"/>
      <c r="AI155" s="222">
        <v>57</v>
      </c>
      <c r="AJ155" s="222"/>
      <c r="AK155" s="222"/>
      <c r="AL155" s="222">
        <v>58</v>
      </c>
      <c r="AM155" s="222"/>
      <c r="AN155" s="222"/>
      <c r="AO155" s="222">
        <v>59</v>
      </c>
      <c r="AP155" s="222"/>
      <c r="AQ155" s="222"/>
      <c r="AR155" s="223">
        <v>60</v>
      </c>
      <c r="AS155" s="223"/>
      <c r="AT155" s="223"/>
      <c r="AU155" s="222">
        <v>61</v>
      </c>
      <c r="AV155" s="222"/>
      <c r="AW155" s="222"/>
      <c r="AX155" s="222">
        <v>62</v>
      </c>
      <c r="AY155" s="222"/>
      <c r="AZ155" s="222"/>
      <c r="BA155" s="258">
        <v>63</v>
      </c>
      <c r="BB155" s="254"/>
      <c r="BC155" s="254"/>
      <c r="BG155" s="8"/>
    </row>
    <row r="156" spans="2:59" s="29" customFormat="1" ht="12.75" customHeight="1">
      <c r="B156" s="226"/>
      <c r="C156" s="227"/>
      <c r="D156" s="213" t="s">
        <v>59</v>
      </c>
      <c r="E156" s="214"/>
      <c r="F156" s="214"/>
      <c r="G156" s="214"/>
      <c r="H156" s="254"/>
      <c r="I156" s="254"/>
      <c r="J156" s="255"/>
      <c r="K156" s="222"/>
      <c r="L156" s="222"/>
      <c r="M156" s="222"/>
      <c r="N156" s="223"/>
      <c r="O156" s="223"/>
      <c r="P156" s="223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3"/>
      <c r="AD156" s="223"/>
      <c r="AE156" s="223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3"/>
      <c r="AS156" s="223"/>
      <c r="AT156" s="223"/>
      <c r="AU156" s="222"/>
      <c r="AV156" s="222"/>
      <c r="AW156" s="222"/>
      <c r="AX156" s="222"/>
      <c r="AY156" s="222"/>
      <c r="AZ156" s="222"/>
      <c r="BA156" s="258"/>
      <c r="BB156" s="254"/>
      <c r="BC156" s="254"/>
      <c r="BG156" s="8"/>
    </row>
    <row r="157" spans="2:59" s="29" customFormat="1" ht="12.75" customHeight="1">
      <c r="B157" s="247">
        <v>5</v>
      </c>
      <c r="C157" s="248"/>
      <c r="D157" s="249">
        <v>50</v>
      </c>
      <c r="E157" s="250"/>
      <c r="F157" s="250"/>
      <c r="G157" s="251"/>
      <c r="H157" s="497">
        <f aca="true" t="shared" si="48" ref="H157:H163">ROUNDDOWN((1-0.8*H$155/$D157)+(0.8*H$155/$D157)*(1-1/POWER((1+$AY$174/100),$D157-H$155)),4)</f>
        <v>0.2456</v>
      </c>
      <c r="I157" s="495"/>
      <c r="J157" s="495"/>
      <c r="K157" s="495">
        <f aca="true" t="shared" si="49" ref="K157:K163">ROUNDDOWN((1-0.8*K$155/$D157)+(0.8*K$155/$D157)*(1-1/POWER((1+$AY$174/100),$D157-K$155)),4)</f>
        <v>0.2229</v>
      </c>
      <c r="L157" s="495"/>
      <c r="M157" s="495"/>
      <c r="N157" s="487">
        <f aca="true" t="shared" si="50" ref="N157:N163">ROUNDDOWN((1-0.8*N$155/$D157)+(0.8*N$155/$D157)*(1-1/POWER((1+$AY$174/100),$D157-N$155)),4)</f>
        <v>0.2</v>
      </c>
      <c r="O157" s="487"/>
      <c r="P157" s="487"/>
      <c r="Q157" s="495"/>
      <c r="R157" s="495"/>
      <c r="S157" s="495"/>
      <c r="T157" s="495"/>
      <c r="U157" s="495"/>
      <c r="V157" s="495"/>
      <c r="W157" s="495"/>
      <c r="X157" s="495"/>
      <c r="Y157" s="495"/>
      <c r="Z157" s="495"/>
      <c r="AA157" s="495"/>
      <c r="AB157" s="495"/>
      <c r="AC157" s="487"/>
      <c r="AD157" s="487"/>
      <c r="AE157" s="487"/>
      <c r="AF157" s="495"/>
      <c r="AG157" s="495"/>
      <c r="AH157" s="495"/>
      <c r="AI157" s="495"/>
      <c r="AJ157" s="495"/>
      <c r="AK157" s="495"/>
      <c r="AL157" s="495"/>
      <c r="AM157" s="495"/>
      <c r="AN157" s="495"/>
      <c r="AO157" s="495"/>
      <c r="AP157" s="495"/>
      <c r="AQ157" s="495"/>
      <c r="AR157" s="487"/>
      <c r="AS157" s="487"/>
      <c r="AT157" s="487"/>
      <c r="AU157" s="495"/>
      <c r="AV157" s="495"/>
      <c r="AW157" s="495"/>
      <c r="AX157" s="495"/>
      <c r="AY157" s="495"/>
      <c r="AZ157" s="495"/>
      <c r="BA157" s="495"/>
      <c r="BB157" s="495"/>
      <c r="BC157" s="496"/>
      <c r="BG157" s="8"/>
    </row>
    <row r="158" spans="2:59" s="29" customFormat="1" ht="12.75" customHeight="1">
      <c r="B158" s="239">
        <v>6</v>
      </c>
      <c r="C158" s="240"/>
      <c r="D158" s="241">
        <v>55</v>
      </c>
      <c r="E158" s="242"/>
      <c r="F158" s="242"/>
      <c r="G158" s="243"/>
      <c r="H158" s="494">
        <f t="shared" si="48"/>
        <v>0.3442</v>
      </c>
      <c r="I158" s="491"/>
      <c r="J158" s="491"/>
      <c r="K158" s="491">
        <f t="shared" si="49"/>
        <v>0.3245</v>
      </c>
      <c r="L158" s="491"/>
      <c r="M158" s="491"/>
      <c r="N158" s="492">
        <f t="shared" si="50"/>
        <v>0.3045</v>
      </c>
      <c r="O158" s="492"/>
      <c r="P158" s="492"/>
      <c r="Q158" s="491">
        <f aca="true" t="shared" si="51" ref="Q158:Q163">ROUNDDOWN((1-0.8*Q$155/$D158)+(0.8*Q$155/$D158)*(1-1/POWER((1+$AY$174/100),$D158-Q$155)),4)</f>
        <v>0.2842</v>
      </c>
      <c r="R158" s="491"/>
      <c r="S158" s="491"/>
      <c r="T158" s="491">
        <f aca="true" t="shared" si="52" ref="T158:T163">ROUNDDOWN((1-0.8*T$155/$D158)+(0.8*T$155/$D158)*(1-1/POWER((1+$AY$174/100),$D158-T$155)),4)</f>
        <v>0.2636</v>
      </c>
      <c r="U158" s="491"/>
      <c r="V158" s="491"/>
      <c r="W158" s="491">
        <f aca="true" t="shared" si="53" ref="W158:W163">ROUNDDOWN((1-0.8*W$155/$D158)+(0.8*W$155/$D158)*(1-1/POWER((1+$AY$174/100),$D158-W$155)),4)</f>
        <v>0.2427</v>
      </c>
      <c r="X158" s="491"/>
      <c r="Y158" s="491"/>
      <c r="Z158" s="491">
        <f aca="true" t="shared" si="54" ref="Z158:Z163">ROUNDDOWN((1-0.8*Z$155/$D158)+(0.8*Z$155/$D158)*(1-1/POWER((1+$AY$174/100),$D158-Z$155)),4)</f>
        <v>0.2215</v>
      </c>
      <c r="AA158" s="491"/>
      <c r="AB158" s="491"/>
      <c r="AC158" s="492">
        <f aca="true" t="shared" si="55" ref="AC158:AC163">ROUNDDOWN((1-0.8*AC$155/$D158)+(0.8*AC$155/$D158)*(1-1/POWER((1+$AY$174/100),$D158-AC$155)),4)</f>
        <v>0.2</v>
      </c>
      <c r="AD158" s="492"/>
      <c r="AE158" s="492"/>
      <c r="AF158" s="491"/>
      <c r="AG158" s="491"/>
      <c r="AH158" s="491"/>
      <c r="AI158" s="491"/>
      <c r="AJ158" s="491"/>
      <c r="AK158" s="491"/>
      <c r="AL158" s="491"/>
      <c r="AM158" s="491"/>
      <c r="AN158" s="491"/>
      <c r="AO158" s="491"/>
      <c r="AP158" s="491"/>
      <c r="AQ158" s="491"/>
      <c r="AR158" s="492"/>
      <c r="AS158" s="492"/>
      <c r="AT158" s="492"/>
      <c r="AU158" s="491"/>
      <c r="AV158" s="491"/>
      <c r="AW158" s="491"/>
      <c r="AX158" s="491"/>
      <c r="AY158" s="491"/>
      <c r="AZ158" s="491"/>
      <c r="BA158" s="491"/>
      <c r="BB158" s="491"/>
      <c r="BC158" s="493"/>
      <c r="BG158" s="8"/>
    </row>
    <row r="159" spans="2:59" s="29" customFormat="1" ht="12.75" customHeight="1">
      <c r="B159" s="239">
        <v>7</v>
      </c>
      <c r="C159" s="240"/>
      <c r="D159" s="241">
        <v>60</v>
      </c>
      <c r="E159" s="242"/>
      <c r="F159" s="242"/>
      <c r="G159" s="243"/>
      <c r="H159" s="494">
        <f t="shared" si="48"/>
        <v>0.4252</v>
      </c>
      <c r="I159" s="491"/>
      <c r="J159" s="491"/>
      <c r="K159" s="491">
        <f t="shared" si="49"/>
        <v>0.4079</v>
      </c>
      <c r="L159" s="491"/>
      <c r="M159" s="491"/>
      <c r="N159" s="492">
        <f t="shared" si="50"/>
        <v>0.3904</v>
      </c>
      <c r="O159" s="492"/>
      <c r="P159" s="492"/>
      <c r="Q159" s="491">
        <f t="shared" si="51"/>
        <v>0.3726</v>
      </c>
      <c r="R159" s="491"/>
      <c r="S159" s="491"/>
      <c r="T159" s="491">
        <f t="shared" si="52"/>
        <v>0.3546</v>
      </c>
      <c r="U159" s="491"/>
      <c r="V159" s="491"/>
      <c r="W159" s="491">
        <f t="shared" si="53"/>
        <v>0.3362</v>
      </c>
      <c r="X159" s="491"/>
      <c r="Y159" s="491"/>
      <c r="Z159" s="491">
        <f t="shared" si="54"/>
        <v>0.3176</v>
      </c>
      <c r="AA159" s="491"/>
      <c r="AB159" s="491"/>
      <c r="AC159" s="492">
        <f t="shared" si="55"/>
        <v>0.2987</v>
      </c>
      <c r="AD159" s="492"/>
      <c r="AE159" s="492"/>
      <c r="AF159" s="491">
        <f>ROUNDDOWN((1-0.8*AF$155/$D159)+(0.8*AF$155/$D159)*(1-1/POWER((1+$AY$174/100),$D159-AF$155)),4)</f>
        <v>0.2796</v>
      </c>
      <c r="AG159" s="491"/>
      <c r="AH159" s="491"/>
      <c r="AI159" s="491">
        <f>ROUNDDOWN((1-0.8*AI$155/$D159)+(0.8*AI$155/$D159)*(1-1/POWER((1+$AY$174/100),$D159-AI$155)),4)</f>
        <v>0.2601</v>
      </c>
      <c r="AJ159" s="491"/>
      <c r="AK159" s="491"/>
      <c r="AL159" s="491">
        <f>ROUNDDOWN((1-0.8*AL$155/$D159)+(0.8*AL$155/$D159)*(1-1/POWER((1+$AY$174/100),$D159-AL$155)),4)</f>
        <v>0.2404</v>
      </c>
      <c r="AM159" s="491"/>
      <c r="AN159" s="491"/>
      <c r="AO159" s="491">
        <f>ROUNDDOWN((1-0.8*AO$155/$D159)+(0.8*AO$155/$D159)*(1-1/POWER((1+$AY$174/100),$D159-AO$155)),4)</f>
        <v>0.2203</v>
      </c>
      <c r="AP159" s="491"/>
      <c r="AQ159" s="491"/>
      <c r="AR159" s="492">
        <f>ROUNDDOWN((1-0.8*AR$155/$D159)+(0.8*AR$155/$D159)*(1-1/POWER((1+$AY$174/100),$D159-AR$155)),4)</f>
        <v>0.2</v>
      </c>
      <c r="AS159" s="492"/>
      <c r="AT159" s="492"/>
      <c r="AU159" s="491"/>
      <c r="AV159" s="491"/>
      <c r="AW159" s="491"/>
      <c r="AX159" s="491"/>
      <c r="AY159" s="491"/>
      <c r="AZ159" s="491"/>
      <c r="BA159" s="491"/>
      <c r="BB159" s="491"/>
      <c r="BC159" s="493"/>
      <c r="BG159" s="8"/>
    </row>
    <row r="160" spans="2:59" s="29" customFormat="1" ht="12.75" customHeight="1">
      <c r="B160" s="239">
        <v>8</v>
      </c>
      <c r="C160" s="240"/>
      <c r="D160" s="241">
        <v>65</v>
      </c>
      <c r="E160" s="242"/>
      <c r="F160" s="242"/>
      <c r="G160" s="243"/>
      <c r="H160" s="494">
        <f t="shared" si="48"/>
        <v>0.4926</v>
      </c>
      <c r="I160" s="491"/>
      <c r="J160" s="491"/>
      <c r="K160" s="491">
        <f t="shared" si="49"/>
        <v>0.4774</v>
      </c>
      <c r="L160" s="491"/>
      <c r="M160" s="491"/>
      <c r="N160" s="492">
        <f t="shared" si="50"/>
        <v>0.462</v>
      </c>
      <c r="O160" s="492"/>
      <c r="P160" s="492"/>
      <c r="Q160" s="491">
        <f t="shared" si="51"/>
        <v>0.4463</v>
      </c>
      <c r="R160" s="491"/>
      <c r="S160" s="491"/>
      <c r="T160" s="491">
        <f t="shared" si="52"/>
        <v>0.4303</v>
      </c>
      <c r="U160" s="491"/>
      <c r="V160" s="491"/>
      <c r="W160" s="491">
        <f t="shared" si="53"/>
        <v>0.4141</v>
      </c>
      <c r="X160" s="491"/>
      <c r="Y160" s="491"/>
      <c r="Z160" s="491">
        <f t="shared" si="54"/>
        <v>0.3977</v>
      </c>
      <c r="AA160" s="491"/>
      <c r="AB160" s="491"/>
      <c r="AC160" s="492">
        <f t="shared" si="55"/>
        <v>0.381</v>
      </c>
      <c r="AD160" s="492"/>
      <c r="AE160" s="492"/>
      <c r="AF160" s="491">
        <f>ROUNDDOWN((1-0.8*AF$155/$D160)+(0.8*AF$155/$D160)*(1-1/POWER((1+$AY$174/100),$D160-AF$155)),4)</f>
        <v>0.3641</v>
      </c>
      <c r="AG160" s="491"/>
      <c r="AH160" s="491"/>
      <c r="AI160" s="491">
        <f>ROUNDDOWN((1-0.8*AI$155/$D160)+(0.8*AI$155/$D160)*(1-1/POWER((1+$AY$174/100),$D160-AI$155)),4)</f>
        <v>0.3469</v>
      </c>
      <c r="AJ160" s="491"/>
      <c r="AK160" s="491"/>
      <c r="AL160" s="491">
        <f>ROUNDDOWN((1-0.8*AL$155/$D160)+(0.8*AL$155/$D160)*(1-1/POWER((1+$AY$174/100),$D160-AL$155)),4)</f>
        <v>0.3295</v>
      </c>
      <c r="AM160" s="491"/>
      <c r="AN160" s="491"/>
      <c r="AO160" s="491">
        <f>ROUNDDOWN((1-0.8*AO$155/$D160)+(0.8*AO$155/$D160)*(1-1/POWER((1+$AY$174/100),$D160-AO$155)),4)</f>
        <v>0.3118</v>
      </c>
      <c r="AP160" s="491"/>
      <c r="AQ160" s="491"/>
      <c r="AR160" s="492">
        <f>ROUNDDOWN((1-0.8*AR$155/$D160)+(0.8*AR$155/$D160)*(1-1/POWER((1+$AY$174/100),$D160-AR$155)),4)</f>
        <v>0.2938</v>
      </c>
      <c r="AS160" s="492"/>
      <c r="AT160" s="492"/>
      <c r="AU160" s="491">
        <f>ROUNDDOWN((1-0.8*AU$155/$D160)+(0.8*AU$155/$D160)*(1-1/POWER((1+$AY$174/100),$D160-AU$155)),4)</f>
        <v>0.2756</v>
      </c>
      <c r="AV160" s="491"/>
      <c r="AW160" s="491"/>
      <c r="AX160" s="491">
        <f>ROUNDDOWN((1-0.8*AX$155/$D160)+(0.8*AX$155/$D160)*(1-1/POWER((1+$AY$174/100),$D160-AX$155)),4)</f>
        <v>0.2571</v>
      </c>
      <c r="AY160" s="491"/>
      <c r="AZ160" s="491"/>
      <c r="BA160" s="491">
        <f>ROUNDDOWN((1-0.8*BA$155/$D160)+(0.8*BA$155/$D160)*(1-1/POWER((1+$AY$174/100),$D160-BA$155)),4)</f>
        <v>0.2383</v>
      </c>
      <c r="BB160" s="491"/>
      <c r="BC160" s="493"/>
      <c r="BG160" s="8"/>
    </row>
    <row r="161" spans="2:59" s="29" customFormat="1" ht="12.75" customHeight="1">
      <c r="B161" s="239">
        <v>9</v>
      </c>
      <c r="C161" s="240"/>
      <c r="D161" s="241">
        <v>70</v>
      </c>
      <c r="E161" s="242"/>
      <c r="F161" s="242"/>
      <c r="G161" s="243"/>
      <c r="H161" s="494">
        <f t="shared" si="48"/>
        <v>0.5495</v>
      </c>
      <c r="I161" s="491"/>
      <c r="J161" s="491"/>
      <c r="K161" s="491">
        <f t="shared" si="49"/>
        <v>0.536</v>
      </c>
      <c r="L161" s="491"/>
      <c r="M161" s="491"/>
      <c r="N161" s="492">
        <f t="shared" si="50"/>
        <v>0.5223</v>
      </c>
      <c r="O161" s="492"/>
      <c r="P161" s="492"/>
      <c r="Q161" s="491">
        <f t="shared" si="51"/>
        <v>0.5083</v>
      </c>
      <c r="R161" s="491"/>
      <c r="S161" s="491"/>
      <c r="T161" s="491">
        <f t="shared" si="52"/>
        <v>0.4942</v>
      </c>
      <c r="U161" s="491"/>
      <c r="V161" s="491"/>
      <c r="W161" s="491">
        <f t="shared" si="53"/>
        <v>0.4798</v>
      </c>
      <c r="X161" s="491"/>
      <c r="Y161" s="491"/>
      <c r="Z161" s="491">
        <f t="shared" si="54"/>
        <v>0.4652</v>
      </c>
      <c r="AA161" s="491"/>
      <c r="AB161" s="491"/>
      <c r="AC161" s="492">
        <f t="shared" si="55"/>
        <v>0.4504</v>
      </c>
      <c r="AD161" s="492"/>
      <c r="AE161" s="492"/>
      <c r="AF161" s="491">
        <f>ROUNDDOWN((1-0.8*AF$155/$D161)+(0.8*AF$155/$D161)*(1-1/POWER((1+$AY$174/100),$D161-AF$155)),4)</f>
        <v>0.4354</v>
      </c>
      <c r="AG161" s="491"/>
      <c r="AH161" s="491"/>
      <c r="AI161" s="491">
        <f>ROUNDDOWN((1-0.8*AI$155/$D161)+(0.8*AI$155/$D161)*(1-1/POWER((1+$AY$174/100),$D161-AI$155)),4)</f>
        <v>0.4201</v>
      </c>
      <c r="AJ161" s="491"/>
      <c r="AK161" s="491"/>
      <c r="AL161" s="491">
        <f>ROUNDDOWN((1-0.8*AL$155/$D161)+(0.8*AL$155/$D161)*(1-1/POWER((1+$AY$174/100),$D161-AL$155)),4)</f>
        <v>0.4047</v>
      </c>
      <c r="AM161" s="491"/>
      <c r="AN161" s="491"/>
      <c r="AO161" s="491">
        <f>ROUNDDOWN((1-0.8*AO$155/$D161)+(0.8*AO$155/$D161)*(1-1/POWER((1+$AY$174/100),$D161-AO$155)),4)</f>
        <v>0.389</v>
      </c>
      <c r="AP161" s="491"/>
      <c r="AQ161" s="491"/>
      <c r="AR161" s="492">
        <f>ROUNDDOWN((1-0.8*AR$155/$D161)+(0.8*AR$155/$D161)*(1-1/POWER((1+$AY$174/100),$D161-AR$155)),4)</f>
        <v>0.373</v>
      </c>
      <c r="AS161" s="492"/>
      <c r="AT161" s="492"/>
      <c r="AU161" s="491">
        <f>ROUNDDOWN((1-0.8*AU$155/$D161)+(0.8*AU$155/$D161)*(1-1/POWER((1+$AY$174/100),$D161-AU$155)),4)</f>
        <v>0.3568</v>
      </c>
      <c r="AV161" s="491"/>
      <c r="AW161" s="491"/>
      <c r="AX161" s="491">
        <f>ROUNDDOWN((1-0.8*AX$155/$D161)+(0.8*AX$155/$D161)*(1-1/POWER((1+$AY$174/100),$D161-AX$155)),4)</f>
        <v>0.3404</v>
      </c>
      <c r="AY161" s="491"/>
      <c r="AZ161" s="491"/>
      <c r="BA161" s="491">
        <f>ROUNDDOWN((1-0.8*BA$155/$D161)+(0.8*BA$155/$D161)*(1-1/POWER((1+$AY$174/100),$D161-BA$155)),4)</f>
        <v>0.3237</v>
      </c>
      <c r="BB161" s="491"/>
      <c r="BC161" s="493"/>
      <c r="BG161" s="8"/>
    </row>
    <row r="162" spans="2:59" s="29" customFormat="1" ht="12.75" customHeight="1">
      <c r="B162" s="239">
        <v>10</v>
      </c>
      <c r="C162" s="240"/>
      <c r="D162" s="241">
        <v>80</v>
      </c>
      <c r="E162" s="242"/>
      <c r="F162" s="242"/>
      <c r="G162" s="243"/>
      <c r="H162" s="494">
        <f t="shared" si="48"/>
        <v>0.6396</v>
      </c>
      <c r="I162" s="491"/>
      <c r="J162" s="491"/>
      <c r="K162" s="491">
        <f t="shared" si="49"/>
        <v>0.6288</v>
      </c>
      <c r="L162" s="491"/>
      <c r="M162" s="491"/>
      <c r="N162" s="492">
        <f t="shared" si="50"/>
        <v>0.6178</v>
      </c>
      <c r="O162" s="492"/>
      <c r="P162" s="492"/>
      <c r="Q162" s="491">
        <f t="shared" si="51"/>
        <v>0.6066</v>
      </c>
      <c r="R162" s="491"/>
      <c r="S162" s="491"/>
      <c r="T162" s="491">
        <f t="shared" si="52"/>
        <v>0.5953</v>
      </c>
      <c r="U162" s="491"/>
      <c r="V162" s="491"/>
      <c r="W162" s="491">
        <f t="shared" si="53"/>
        <v>0.5838</v>
      </c>
      <c r="X162" s="491"/>
      <c r="Y162" s="491"/>
      <c r="Z162" s="491">
        <f t="shared" si="54"/>
        <v>0.5722</v>
      </c>
      <c r="AA162" s="491"/>
      <c r="AB162" s="491"/>
      <c r="AC162" s="492">
        <f t="shared" si="55"/>
        <v>0.5603</v>
      </c>
      <c r="AD162" s="492"/>
      <c r="AE162" s="492"/>
      <c r="AF162" s="491">
        <f>ROUNDDOWN((1-0.8*AF$155/$D162)+(0.8*AF$155/$D162)*(1-1/POWER((1+$AY$174/100),$D162-AF$155)),4)</f>
        <v>0.5483</v>
      </c>
      <c r="AG162" s="491"/>
      <c r="AH162" s="491"/>
      <c r="AI162" s="491">
        <f>ROUNDDOWN((1-0.8*AI$155/$D162)+(0.8*AI$155/$D162)*(1-1/POWER((1+$AY$174/100),$D162-AI$155)),4)</f>
        <v>0.5361</v>
      </c>
      <c r="AJ162" s="491"/>
      <c r="AK162" s="491"/>
      <c r="AL162" s="491">
        <f>ROUNDDOWN((1-0.8*AL$155/$D162)+(0.8*AL$155/$D162)*(1-1/POWER((1+$AY$174/100),$D162-AL$155)),4)</f>
        <v>0.5237</v>
      </c>
      <c r="AM162" s="491"/>
      <c r="AN162" s="491"/>
      <c r="AO162" s="491">
        <f>ROUNDDOWN((1-0.8*AO$155/$D162)+(0.8*AO$155/$D162)*(1-1/POWER((1+$AY$174/100),$D162-AO$155)),4)</f>
        <v>0.5111</v>
      </c>
      <c r="AP162" s="491"/>
      <c r="AQ162" s="491"/>
      <c r="AR162" s="492">
        <f>ROUNDDOWN((1-0.8*AR$155/$D162)+(0.8*AR$155/$D162)*(1-1/POWER((1+$AY$174/100),$D162-AR$155)),4)</f>
        <v>0.4984</v>
      </c>
      <c r="AS162" s="492"/>
      <c r="AT162" s="492"/>
      <c r="AU162" s="491">
        <f>ROUNDDOWN((1-0.8*AU$155/$D162)+(0.8*AU$155/$D162)*(1-1/POWER((1+$AY$174/100),$D162-AU$155)),4)</f>
        <v>0.4854</v>
      </c>
      <c r="AV162" s="491"/>
      <c r="AW162" s="491"/>
      <c r="AX162" s="491">
        <f>ROUNDDOWN((1-0.8*AX$155/$D162)+(0.8*AX$155/$D162)*(1-1/POWER((1+$AY$174/100),$D162-AX$155)),4)</f>
        <v>0.4723</v>
      </c>
      <c r="AY162" s="491"/>
      <c r="AZ162" s="491"/>
      <c r="BA162" s="491">
        <f>ROUNDDOWN((1-0.8*BA$155/$D162)+(0.8*BA$155/$D162)*(1-1/POWER((1+$AY$174/100),$D162-BA$155)),4)</f>
        <v>0.459</v>
      </c>
      <c r="BB162" s="491"/>
      <c r="BC162" s="493"/>
      <c r="BG162" s="8"/>
    </row>
    <row r="163" spans="2:59" s="29" customFormat="1" ht="12.75" customHeight="1">
      <c r="B163" s="200">
        <v>11</v>
      </c>
      <c r="C163" s="201"/>
      <c r="D163" s="202">
        <v>90</v>
      </c>
      <c r="E163" s="203"/>
      <c r="F163" s="203"/>
      <c r="G163" s="204"/>
      <c r="H163" s="489">
        <f t="shared" si="48"/>
        <v>0.7071</v>
      </c>
      <c r="I163" s="482"/>
      <c r="J163" s="482"/>
      <c r="K163" s="482">
        <f t="shared" si="49"/>
        <v>0.6983</v>
      </c>
      <c r="L163" s="482"/>
      <c r="M163" s="482"/>
      <c r="N163" s="478">
        <f t="shared" si="50"/>
        <v>0.6894</v>
      </c>
      <c r="O163" s="478"/>
      <c r="P163" s="478"/>
      <c r="Q163" s="482">
        <f t="shared" si="51"/>
        <v>0.6803</v>
      </c>
      <c r="R163" s="482"/>
      <c r="S163" s="482"/>
      <c r="T163" s="482">
        <f t="shared" si="52"/>
        <v>0.6711</v>
      </c>
      <c r="U163" s="482"/>
      <c r="V163" s="482"/>
      <c r="W163" s="482">
        <f t="shared" si="53"/>
        <v>0.6618</v>
      </c>
      <c r="X163" s="482"/>
      <c r="Y163" s="482"/>
      <c r="Z163" s="482">
        <f t="shared" si="54"/>
        <v>0.6523</v>
      </c>
      <c r="AA163" s="482"/>
      <c r="AB163" s="482"/>
      <c r="AC163" s="478">
        <f t="shared" si="55"/>
        <v>0.6427</v>
      </c>
      <c r="AD163" s="478"/>
      <c r="AE163" s="478"/>
      <c r="AF163" s="482">
        <f>ROUNDDOWN((1-0.8*AF$155/$D163)+(0.8*AF$155/$D163)*(1-1/POWER((1+$AY$174/100),$D163-AF$155)),4)</f>
        <v>0.6329</v>
      </c>
      <c r="AG163" s="482"/>
      <c r="AH163" s="482"/>
      <c r="AI163" s="482">
        <f>ROUNDDOWN((1-0.8*AI$155/$D163)+(0.8*AI$155/$D163)*(1-1/POWER((1+$AY$174/100),$D163-AI$155)),4)</f>
        <v>0.623</v>
      </c>
      <c r="AJ163" s="482"/>
      <c r="AK163" s="482"/>
      <c r="AL163" s="482">
        <f>ROUNDDOWN((1-0.8*AL$155/$D163)+(0.8*AL$155/$D163)*(1-1/POWER((1+$AY$174/100),$D163-AL$155)),4)</f>
        <v>0.6129</v>
      </c>
      <c r="AM163" s="482"/>
      <c r="AN163" s="482"/>
      <c r="AO163" s="482">
        <f>ROUNDDOWN((1-0.8*AO$155/$D163)+(0.8*AO$155/$D163)*(1-1/POWER((1+$AY$174/100),$D163-AO$155)),4)</f>
        <v>0.6027</v>
      </c>
      <c r="AP163" s="482"/>
      <c r="AQ163" s="482"/>
      <c r="AR163" s="478">
        <f>ROUNDDOWN((1-0.8*AR$155/$D163)+(0.8*AR$155/$D163)*(1-1/POWER((1+$AY$174/100),$D163-AR$155)),4)</f>
        <v>0.5923</v>
      </c>
      <c r="AS163" s="478"/>
      <c r="AT163" s="478"/>
      <c r="AU163" s="482">
        <f>ROUNDDOWN((1-0.8*AU$155/$D163)+(0.8*AU$155/$D163)*(1-1/POWER((1+$AY$174/100),$D163-AU$155)),4)</f>
        <v>0.5818</v>
      </c>
      <c r="AV163" s="482"/>
      <c r="AW163" s="482"/>
      <c r="AX163" s="482">
        <f>ROUNDDOWN((1-0.8*AX$155/$D163)+(0.8*AX$155/$D163)*(1-1/POWER((1+$AY$174/100),$D163-AX$155)),4)</f>
        <v>0.5711</v>
      </c>
      <c r="AY163" s="482"/>
      <c r="AZ163" s="482"/>
      <c r="BA163" s="482">
        <f>ROUNDDOWN((1-0.8*BA$155/$D163)+(0.8*BA$155/$D163)*(1-1/POWER((1+$AY$174/100),$D163-BA$155)),4)</f>
        <v>0.5603</v>
      </c>
      <c r="BB163" s="482"/>
      <c r="BC163" s="488"/>
      <c r="BG163" s="8"/>
    </row>
    <row r="164" spans="2:59" s="29" customFormat="1" ht="12.75" customHeight="1">
      <c r="B164" s="257"/>
      <c r="C164" s="257"/>
      <c r="D164" s="257"/>
      <c r="E164" s="257"/>
      <c r="F164" s="257"/>
      <c r="G164" s="257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  <c r="AO164" s="256"/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6"/>
      <c r="BA164" s="256"/>
      <c r="BB164" s="256"/>
      <c r="BC164" s="256"/>
      <c r="BG164" s="8"/>
    </row>
    <row r="165" spans="2:59" s="29" customFormat="1" ht="12.75" customHeight="1">
      <c r="B165" s="224" t="s">
        <v>0</v>
      </c>
      <c r="C165" s="225"/>
      <c r="D165" s="228" t="s">
        <v>58</v>
      </c>
      <c r="E165" s="229"/>
      <c r="F165" s="229"/>
      <c r="G165" s="229"/>
      <c r="H165" s="254">
        <v>64</v>
      </c>
      <c r="I165" s="254"/>
      <c r="J165" s="255"/>
      <c r="K165" s="223">
        <v>65</v>
      </c>
      <c r="L165" s="223"/>
      <c r="M165" s="223"/>
      <c r="N165" s="222">
        <v>66</v>
      </c>
      <c r="O165" s="222"/>
      <c r="P165" s="222"/>
      <c r="Q165" s="222">
        <v>67</v>
      </c>
      <c r="R165" s="222"/>
      <c r="S165" s="222"/>
      <c r="T165" s="222">
        <v>68</v>
      </c>
      <c r="U165" s="222"/>
      <c r="V165" s="222"/>
      <c r="W165" s="222">
        <v>69</v>
      </c>
      <c r="X165" s="222"/>
      <c r="Y165" s="222"/>
      <c r="Z165" s="223">
        <v>70</v>
      </c>
      <c r="AA165" s="223"/>
      <c r="AB165" s="223"/>
      <c r="AC165" s="222">
        <v>71</v>
      </c>
      <c r="AD165" s="222"/>
      <c r="AE165" s="222"/>
      <c r="AF165" s="222">
        <v>72</v>
      </c>
      <c r="AG165" s="222"/>
      <c r="AH165" s="222"/>
      <c r="AI165" s="222">
        <v>73</v>
      </c>
      <c r="AJ165" s="222"/>
      <c r="AK165" s="222"/>
      <c r="AL165" s="222">
        <v>74</v>
      </c>
      <c r="AM165" s="222"/>
      <c r="AN165" s="222"/>
      <c r="AO165" s="223">
        <v>75</v>
      </c>
      <c r="AP165" s="223"/>
      <c r="AQ165" s="223"/>
      <c r="AR165" s="222">
        <v>76</v>
      </c>
      <c r="AS165" s="222"/>
      <c r="AT165" s="222"/>
      <c r="AU165" s="222">
        <v>77</v>
      </c>
      <c r="AV165" s="222"/>
      <c r="AW165" s="222"/>
      <c r="AX165" s="222">
        <v>78</v>
      </c>
      <c r="AY165" s="222"/>
      <c r="AZ165" s="222"/>
      <c r="BA165" s="253">
        <v>79</v>
      </c>
      <c r="BB165" s="254"/>
      <c r="BC165" s="254"/>
      <c r="BG165" s="8"/>
    </row>
    <row r="166" spans="2:59" s="29" customFormat="1" ht="12.75" customHeight="1">
      <c r="B166" s="226"/>
      <c r="C166" s="227"/>
      <c r="D166" s="213" t="s">
        <v>59</v>
      </c>
      <c r="E166" s="214"/>
      <c r="F166" s="214"/>
      <c r="G166" s="214"/>
      <c r="H166" s="254"/>
      <c r="I166" s="254"/>
      <c r="J166" s="255"/>
      <c r="K166" s="223"/>
      <c r="L166" s="223"/>
      <c r="M166" s="223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3"/>
      <c r="AA166" s="223"/>
      <c r="AB166" s="223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3"/>
      <c r="AP166" s="223"/>
      <c r="AQ166" s="223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53"/>
      <c r="BB166" s="254"/>
      <c r="BC166" s="254"/>
      <c r="BG166" s="8"/>
    </row>
    <row r="167" spans="2:59" s="29" customFormat="1" ht="12.75" customHeight="1">
      <c r="B167" s="247">
        <v>8</v>
      </c>
      <c r="C167" s="248"/>
      <c r="D167" s="249">
        <v>65</v>
      </c>
      <c r="E167" s="250"/>
      <c r="F167" s="250"/>
      <c r="G167" s="251"/>
      <c r="H167" s="497">
        <f>ROUNDDOWN((1-0.8*H$165/$D167)+(0.8*H$165/$D167)*(1-1/POWER((1+$AY$174/100),$D167-H$165)),4)</f>
        <v>0.2193</v>
      </c>
      <c r="I167" s="495"/>
      <c r="J167" s="495"/>
      <c r="K167" s="487">
        <f>ROUNDDOWN((1-0.8*K$165/$D167)+(0.8*K$165/$D167)*(1-1/POWER((1+$AY$174/100),$D167-K$165)),4)</f>
        <v>0.2</v>
      </c>
      <c r="L167" s="487"/>
      <c r="M167" s="487"/>
      <c r="N167" s="495"/>
      <c r="O167" s="495"/>
      <c r="P167" s="495"/>
      <c r="Q167" s="495"/>
      <c r="R167" s="495"/>
      <c r="S167" s="495"/>
      <c r="T167" s="495"/>
      <c r="U167" s="495"/>
      <c r="V167" s="495"/>
      <c r="W167" s="495"/>
      <c r="X167" s="495"/>
      <c r="Y167" s="495"/>
      <c r="Z167" s="487"/>
      <c r="AA167" s="487"/>
      <c r="AB167" s="487"/>
      <c r="AC167" s="495"/>
      <c r="AD167" s="495"/>
      <c r="AE167" s="495"/>
      <c r="AF167" s="495"/>
      <c r="AG167" s="495"/>
      <c r="AH167" s="495"/>
      <c r="AI167" s="495"/>
      <c r="AJ167" s="495"/>
      <c r="AK167" s="495"/>
      <c r="AL167" s="495"/>
      <c r="AM167" s="495"/>
      <c r="AN167" s="495"/>
      <c r="AO167" s="487"/>
      <c r="AP167" s="487"/>
      <c r="AQ167" s="487"/>
      <c r="AR167" s="495"/>
      <c r="AS167" s="495"/>
      <c r="AT167" s="495"/>
      <c r="AU167" s="495"/>
      <c r="AV167" s="495"/>
      <c r="AW167" s="495"/>
      <c r="AX167" s="495"/>
      <c r="AY167" s="495"/>
      <c r="AZ167" s="495"/>
      <c r="BA167" s="495"/>
      <c r="BB167" s="495"/>
      <c r="BC167" s="496"/>
      <c r="BG167" s="8"/>
    </row>
    <row r="168" spans="2:59" s="29" customFormat="1" ht="12.75" customHeight="1">
      <c r="B168" s="239">
        <v>9</v>
      </c>
      <c r="C168" s="240"/>
      <c r="D168" s="241">
        <v>70</v>
      </c>
      <c r="E168" s="242"/>
      <c r="F168" s="242"/>
      <c r="G168" s="243"/>
      <c r="H168" s="494">
        <f>ROUNDDOWN((1-0.8*H$165/$D168)+(0.8*H$165/$D168)*(1-1/POWER((1+$AY$174/100),$D168-H$165)),4)</f>
        <v>0.3068</v>
      </c>
      <c r="I168" s="491"/>
      <c r="J168" s="491"/>
      <c r="K168" s="492">
        <f>ROUNDDOWN((1-0.8*K$165/$D168)+(0.8*K$165/$D168)*(1-1/POWER((1+$AY$174/100),$D168-K$165)),4)</f>
        <v>0.2896</v>
      </c>
      <c r="L168" s="492"/>
      <c r="M168" s="492"/>
      <c r="N168" s="491">
        <f>ROUNDDOWN((1-0.8*N$165/$D168)+(0.8*N$165/$D168)*(1-1/POWER((1+$AY$174/100),$D168-N$165)),4)</f>
        <v>0.2722</v>
      </c>
      <c r="O168" s="491"/>
      <c r="P168" s="491"/>
      <c r="Q168" s="491">
        <f>ROUNDDOWN((1-0.8*Q$165/$D168)+(0.8*Q$165/$D168)*(1-1/POWER((1+$AY$174/100),$D168-Q$165)),4)</f>
        <v>0.2545</v>
      </c>
      <c r="R168" s="491"/>
      <c r="S168" s="491"/>
      <c r="T168" s="491">
        <f>ROUNDDOWN((1-0.8*T$165/$D168)+(0.8*T$165/$D168)*(1-1/POWER((1+$AY$174/100),$D168-T$165)),4)</f>
        <v>0.2366</v>
      </c>
      <c r="U168" s="491"/>
      <c r="V168" s="491"/>
      <c r="W168" s="491">
        <f>ROUNDDOWN((1-0.8*W$165/$D168)+(0.8*W$165/$D168)*(1-1/POWER((1+$AY$174/100),$D168-W$165)),4)</f>
        <v>0.2184</v>
      </c>
      <c r="X168" s="491"/>
      <c r="Y168" s="491"/>
      <c r="Z168" s="492">
        <f>ROUNDDOWN((1-0.8*Z$165/$D168)+(0.8*Z$165/$D168)*(1-1/POWER((1+$AY$174/100),$D168-Z$165)),4)</f>
        <v>0.2</v>
      </c>
      <c r="AA168" s="492"/>
      <c r="AB168" s="492"/>
      <c r="AC168" s="491"/>
      <c r="AD168" s="491"/>
      <c r="AE168" s="491"/>
      <c r="AF168" s="491"/>
      <c r="AG168" s="491"/>
      <c r="AH168" s="491"/>
      <c r="AI168" s="491"/>
      <c r="AJ168" s="491"/>
      <c r="AK168" s="491"/>
      <c r="AL168" s="491"/>
      <c r="AM168" s="491"/>
      <c r="AN168" s="491"/>
      <c r="AO168" s="492"/>
      <c r="AP168" s="492"/>
      <c r="AQ168" s="492"/>
      <c r="AR168" s="491"/>
      <c r="AS168" s="491"/>
      <c r="AT168" s="491"/>
      <c r="AU168" s="491"/>
      <c r="AV168" s="491"/>
      <c r="AW168" s="491"/>
      <c r="AX168" s="491"/>
      <c r="AY168" s="491"/>
      <c r="AZ168" s="491"/>
      <c r="BA168" s="491"/>
      <c r="BB168" s="491"/>
      <c r="BC168" s="493"/>
      <c r="BG168" s="8"/>
    </row>
    <row r="169" spans="2:59" s="29" customFormat="1" ht="12.75" customHeight="1">
      <c r="B169" s="239">
        <v>10</v>
      </c>
      <c r="C169" s="240"/>
      <c r="D169" s="241">
        <v>80</v>
      </c>
      <c r="E169" s="242"/>
      <c r="F169" s="242"/>
      <c r="G169" s="243"/>
      <c r="H169" s="494">
        <f>ROUNDDOWN((1-0.8*H$165/$D169)+(0.8*H$165/$D169)*(1-1/POWER((1+$AY$174/100),$D169-H$165)),4)</f>
        <v>0.4454</v>
      </c>
      <c r="I169" s="491"/>
      <c r="J169" s="491"/>
      <c r="K169" s="492">
        <f>ROUNDDOWN((1-0.8*K$165/$D169)+(0.8*K$165/$D169)*(1-1/POWER((1+$AY$174/100),$D169-K$165)),4)</f>
        <v>0.4317</v>
      </c>
      <c r="L169" s="492"/>
      <c r="M169" s="492"/>
      <c r="N169" s="491">
        <f>ROUNDDOWN((1-0.8*N$165/$D169)+(0.8*N$165/$D169)*(1-1/POWER((1+$AY$174/100),$D169-N$165)),4)</f>
        <v>0.4178</v>
      </c>
      <c r="O169" s="491"/>
      <c r="P169" s="491"/>
      <c r="Q169" s="491">
        <f>ROUNDDOWN((1-0.8*Q$165/$D169)+(0.8*Q$165/$D169)*(1-1/POWER((1+$AY$174/100),$D169-Q$165)),4)</f>
        <v>0.4036</v>
      </c>
      <c r="R169" s="491"/>
      <c r="S169" s="491"/>
      <c r="T169" s="491">
        <f>ROUNDDOWN((1-0.8*T$165/$D169)+(0.8*T$165/$D169)*(1-1/POWER((1+$AY$174/100),$D169-T$165)),4)</f>
        <v>0.3893</v>
      </c>
      <c r="U169" s="491"/>
      <c r="V169" s="491"/>
      <c r="W169" s="491">
        <f>ROUNDDOWN((1-0.8*W$165/$D169)+(0.8*W$165/$D169)*(1-1/POWER((1+$AY$174/100),$D169-W$165)),4)</f>
        <v>0.3747</v>
      </c>
      <c r="X169" s="491"/>
      <c r="Y169" s="491"/>
      <c r="Z169" s="492">
        <f>ROUNDDOWN((1-0.8*Z$165/$D169)+(0.8*Z$165/$D169)*(1-1/POWER((1+$AY$174/100),$D169-Z$165)),4)</f>
        <v>0.3599</v>
      </c>
      <c r="AA169" s="492"/>
      <c r="AB169" s="492"/>
      <c r="AC169" s="491">
        <f>ROUNDDOWN((1-0.8*AC$165/$D169)+(0.8*AC$165/$D169)*(1-1/POWER((1+$AY$174/100),$D169-AC$165)),4)</f>
        <v>0.345</v>
      </c>
      <c r="AD169" s="491"/>
      <c r="AE169" s="491"/>
      <c r="AF169" s="491">
        <f>ROUNDDOWN((1-0.8*AF$165/$D169)+(0.8*AF$165/$D169)*(1-1/POWER((1+$AY$174/100),$D169-AF$165)),4)</f>
        <v>0.3298</v>
      </c>
      <c r="AG169" s="491"/>
      <c r="AH169" s="491"/>
      <c r="AI169" s="491">
        <f>ROUNDDOWN((1-0.8*AI$165/$D169)+(0.8*AI$165/$D169)*(1-1/POWER((1+$AY$174/100),$D169-AI$165)),4)</f>
        <v>0.3143</v>
      </c>
      <c r="AJ169" s="491"/>
      <c r="AK169" s="491"/>
      <c r="AL169" s="491">
        <f>ROUNDDOWN((1-0.8*AL$165/$D169)+(0.8*AL$165/$D169)*(1-1/POWER((1+$AY$174/100),$D169-AL$165)),4)</f>
        <v>0.2987</v>
      </c>
      <c r="AM169" s="491"/>
      <c r="AN169" s="491"/>
      <c r="AO169" s="492">
        <f>ROUNDDOWN((1-0.8*AO$165/$D169)+(0.8*AO$165/$D169)*(1-1/POWER((1+$AY$174/100),$D169-AO$165)),4)</f>
        <v>0.2828</v>
      </c>
      <c r="AP169" s="492"/>
      <c r="AQ169" s="492"/>
      <c r="AR169" s="491">
        <f>ROUNDDOWN((1-0.8*AR$165/$D169)+(0.8*AR$165/$D169)*(1-1/POWER((1+$AY$174/100),$D169-AR$165)),4)</f>
        <v>0.2667</v>
      </c>
      <c r="AS169" s="491"/>
      <c r="AT169" s="491"/>
      <c r="AU169" s="491">
        <f>ROUNDDOWN((1-0.8*AU$165/$D169)+(0.8*AU$165/$D169)*(1-1/POWER((1+$AY$174/100),$D169-AU$165)),4)</f>
        <v>0.2504</v>
      </c>
      <c r="AV169" s="491"/>
      <c r="AW169" s="491"/>
      <c r="AX169" s="491">
        <f>ROUNDDOWN((1-0.8*AX$165/$D169)+(0.8*AX$165/$D169)*(1-1/POWER((1+$AY$174/100),$D169-AX$165)),4)</f>
        <v>0.2338</v>
      </c>
      <c r="AY169" s="491"/>
      <c r="AZ169" s="491"/>
      <c r="BA169" s="491">
        <f>ROUNDDOWN((1-0.8*BA$165/$D169)+(0.8*BA$165/$D169)*(1-1/POWER((1+$AY$174/100),$D169-BA$165)),4)</f>
        <v>0.217</v>
      </c>
      <c r="BB169" s="491"/>
      <c r="BC169" s="493"/>
      <c r="BG169" s="8"/>
    </row>
    <row r="170" spans="2:59" s="29" customFormat="1" ht="12.75" customHeight="1">
      <c r="B170" s="200">
        <v>11</v>
      </c>
      <c r="C170" s="201"/>
      <c r="D170" s="202">
        <v>90</v>
      </c>
      <c r="E170" s="203"/>
      <c r="F170" s="203"/>
      <c r="G170" s="204"/>
      <c r="H170" s="489">
        <f>ROUNDDOWN((1-0.8*H$165/$D170)+(0.8*H$165/$D170)*(1-1/POWER((1+$AY$174/100),$D170-H$165)),4)</f>
        <v>0.5493</v>
      </c>
      <c r="I170" s="482"/>
      <c r="J170" s="482"/>
      <c r="K170" s="490">
        <f>ROUNDDOWN((1-0.8*K$165/$D170)+(0.8*K$165/$D170)*(1-1/POWER((1+$AY$174/100),$D170-K$165)),4)</f>
        <v>0.5381</v>
      </c>
      <c r="L170" s="490"/>
      <c r="M170" s="490"/>
      <c r="N170" s="482">
        <f>ROUNDDOWN((1-0.8*N$165/$D170)+(0.8*N$165/$D170)*(1-1/POWER((1+$AY$174/100),$D170-N$165)),4)</f>
        <v>0.5268</v>
      </c>
      <c r="O170" s="482"/>
      <c r="P170" s="482"/>
      <c r="Q170" s="482">
        <f>ROUNDDOWN((1-0.8*Q$165/$D170)+(0.8*Q$165/$D170)*(1-1/POWER((1+$AY$174/100),$D170-Q$165)),4)</f>
        <v>0.5153</v>
      </c>
      <c r="R170" s="482"/>
      <c r="S170" s="482"/>
      <c r="T170" s="482">
        <f>ROUNDDOWN((1-0.8*T$165/$D170)+(0.8*T$165/$D170)*(1-1/POWER((1+$AY$174/100),$D170-T$165)),4)</f>
        <v>0.5036</v>
      </c>
      <c r="U170" s="482"/>
      <c r="V170" s="482"/>
      <c r="W170" s="482">
        <f>ROUNDDOWN((1-0.8*W$165/$D170)+(0.8*W$165/$D170)*(1-1/POWER((1+$AY$174/100),$D170-W$165)),4)</f>
        <v>0.4918</v>
      </c>
      <c r="X170" s="482"/>
      <c r="Y170" s="482"/>
      <c r="Z170" s="478">
        <f>ROUNDDOWN((1-0.8*Z$165/$D170)+(0.8*Z$165/$D170)*(1-1/POWER((1+$AY$174/100),$D170-Z$165)),4)</f>
        <v>0.4798</v>
      </c>
      <c r="AA170" s="478"/>
      <c r="AB170" s="478"/>
      <c r="AC170" s="482">
        <f>ROUNDDOWN((1-0.8*AC$165/$D170)+(0.8*AC$165/$D170)*(1-1/POWER((1+$AY$174/100),$D170-AC$165)),4)</f>
        <v>0.4676</v>
      </c>
      <c r="AD170" s="482"/>
      <c r="AE170" s="482"/>
      <c r="AF170" s="482">
        <f>ROUNDDOWN((1-0.8*AF$165/$D170)+(0.8*AF$165/$D170)*(1-1/POWER((1+$AY$174/100),$D170-AF$165)),4)</f>
        <v>0.4553</v>
      </c>
      <c r="AG170" s="482"/>
      <c r="AH170" s="482"/>
      <c r="AI170" s="482">
        <f>ROUNDDOWN((1-0.8*AI$165/$D170)+(0.8*AI$165/$D170)*(1-1/POWER((1+$AY$174/100),$D170-AI$165)),4)</f>
        <v>0.4427</v>
      </c>
      <c r="AJ170" s="482"/>
      <c r="AK170" s="482"/>
      <c r="AL170" s="482">
        <f>ROUNDDOWN((1-0.8*AL$165/$D170)+(0.8*AL$165/$D170)*(1-1/POWER((1+$AY$174/100),$D170-AL$165)),4)</f>
        <v>0.43</v>
      </c>
      <c r="AM170" s="482"/>
      <c r="AN170" s="482"/>
      <c r="AO170" s="478">
        <f>ROUNDDOWN((1-0.8*AO$165/$D170)+(0.8*AO$165/$D170)*(1-1/POWER((1+$AY$174/100),$D170-AO$165)),4)</f>
        <v>0.4171</v>
      </c>
      <c r="AP170" s="478"/>
      <c r="AQ170" s="478"/>
      <c r="AR170" s="482">
        <f>ROUNDDOWN((1-0.8*AR$165/$D170)+(0.8*AR$165/$D170)*(1-1/POWER((1+$AY$174/100),$D170-AR$165)),4)</f>
        <v>0.404</v>
      </c>
      <c r="AS170" s="482"/>
      <c r="AT170" s="482"/>
      <c r="AU170" s="482">
        <f>ROUNDDOWN((1-0.8*AU$165/$D170)+(0.8*AU$165/$D170)*(1-1/POWER((1+$AY$174/100),$D170-AU$165)),4)</f>
        <v>0.3908</v>
      </c>
      <c r="AV170" s="482"/>
      <c r="AW170" s="482"/>
      <c r="AX170" s="482">
        <f>ROUNDDOWN((1-0.8*AX$165/$D170)+(0.8*AX$165/$D170)*(1-1/POWER((1+$AY$174/100),$D170-AX$165)),4)</f>
        <v>0.3773</v>
      </c>
      <c r="AY170" s="482"/>
      <c r="AZ170" s="482"/>
      <c r="BA170" s="482">
        <f>ROUNDDOWN((1-0.8*BA$165/$D170)+(0.8*BA$165/$D170)*(1-1/POWER((1+$AY$174/100),$D170-BA$165)),4)</f>
        <v>0.3636</v>
      </c>
      <c r="BB170" s="482"/>
      <c r="BC170" s="488"/>
      <c r="BG170" s="8"/>
    </row>
    <row r="171" spans="2:59" s="29" customFormat="1" ht="12.75" customHeight="1">
      <c r="B171" s="232"/>
      <c r="C171" s="232"/>
      <c r="D171" s="232"/>
      <c r="E171" s="232"/>
      <c r="F171" s="232"/>
      <c r="G171" s="232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  <c r="AA171" s="231"/>
      <c r="AB171" s="231"/>
      <c r="AC171" s="231"/>
      <c r="AD171" s="231"/>
      <c r="AE171" s="231"/>
      <c r="AF171" s="231"/>
      <c r="AG171" s="231"/>
      <c r="AH171" s="231"/>
      <c r="AI171" s="231"/>
      <c r="AJ171" s="231"/>
      <c r="AK171" s="231"/>
      <c r="AL171" s="231"/>
      <c r="AM171" s="231"/>
      <c r="AN171" s="231"/>
      <c r="AO171" s="231"/>
      <c r="AP171" s="231"/>
      <c r="AQ171" s="231"/>
      <c r="AR171" s="231"/>
      <c r="AS171" s="231"/>
      <c r="AT171" s="231"/>
      <c r="AU171" s="231"/>
      <c r="AV171" s="231"/>
      <c r="AW171" s="231"/>
      <c r="AX171" s="231"/>
      <c r="AY171" s="231"/>
      <c r="AZ171" s="231"/>
      <c r="BA171" s="231"/>
      <c r="BB171" s="231"/>
      <c r="BC171" s="231"/>
      <c r="BG171" s="8"/>
    </row>
    <row r="172" spans="2:59" s="29" customFormat="1" ht="12.75" customHeight="1">
      <c r="B172" s="224" t="s">
        <v>0</v>
      </c>
      <c r="C172" s="225"/>
      <c r="D172" s="228" t="s">
        <v>58</v>
      </c>
      <c r="E172" s="229"/>
      <c r="F172" s="229"/>
      <c r="G172" s="229"/>
      <c r="H172" s="212">
        <v>80</v>
      </c>
      <c r="I172" s="212"/>
      <c r="J172" s="230"/>
      <c r="K172" s="222">
        <v>81</v>
      </c>
      <c r="L172" s="222"/>
      <c r="M172" s="222"/>
      <c r="N172" s="222">
        <v>82</v>
      </c>
      <c r="O172" s="222"/>
      <c r="P172" s="222"/>
      <c r="Q172" s="222">
        <v>83</v>
      </c>
      <c r="R172" s="222"/>
      <c r="S172" s="222"/>
      <c r="T172" s="222">
        <v>84</v>
      </c>
      <c r="U172" s="222"/>
      <c r="V172" s="222"/>
      <c r="W172" s="223">
        <v>85</v>
      </c>
      <c r="X172" s="223"/>
      <c r="Y172" s="223"/>
      <c r="Z172" s="222">
        <v>86</v>
      </c>
      <c r="AA172" s="222"/>
      <c r="AB172" s="222"/>
      <c r="AC172" s="222">
        <v>87</v>
      </c>
      <c r="AD172" s="222"/>
      <c r="AE172" s="222"/>
      <c r="AF172" s="222">
        <v>88</v>
      </c>
      <c r="AG172" s="222"/>
      <c r="AH172" s="222"/>
      <c r="AI172" s="222">
        <v>89</v>
      </c>
      <c r="AJ172" s="222"/>
      <c r="AK172" s="222"/>
      <c r="AL172" s="211">
        <v>90</v>
      </c>
      <c r="AM172" s="212"/>
      <c r="AN172" s="212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G172" s="8"/>
    </row>
    <row r="173" spans="2:59" s="29" customFormat="1" ht="12.75" customHeight="1">
      <c r="B173" s="226"/>
      <c r="C173" s="227"/>
      <c r="D173" s="213" t="s">
        <v>59</v>
      </c>
      <c r="E173" s="214"/>
      <c r="F173" s="214"/>
      <c r="G173" s="214"/>
      <c r="H173" s="212"/>
      <c r="I173" s="212"/>
      <c r="J173" s="230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3"/>
      <c r="X173" s="223"/>
      <c r="Y173" s="223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2"/>
      <c r="AK173" s="222"/>
      <c r="AL173" s="211"/>
      <c r="AM173" s="212"/>
      <c r="AN173" s="212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G173" s="8"/>
    </row>
    <row r="174" spans="2:59" s="29" customFormat="1" ht="12.75" customHeight="1">
      <c r="B174" s="215">
        <v>10</v>
      </c>
      <c r="C174" s="216"/>
      <c r="D174" s="217">
        <v>80</v>
      </c>
      <c r="E174" s="218"/>
      <c r="F174" s="218"/>
      <c r="G174" s="219"/>
      <c r="H174" s="486">
        <f>ROUNDDOWN((1-0.8*H$172/$D174)+(0.8*H$172/$D174)*(1-1/POWER((1+$AY$174/100),$D174-H$172)),4)</f>
        <v>0.2</v>
      </c>
      <c r="I174" s="487"/>
      <c r="J174" s="487"/>
      <c r="K174" s="483"/>
      <c r="L174" s="483"/>
      <c r="M174" s="483"/>
      <c r="N174" s="483"/>
      <c r="O174" s="483"/>
      <c r="P174" s="483"/>
      <c r="Q174" s="483"/>
      <c r="R174" s="483"/>
      <c r="S174" s="483"/>
      <c r="T174" s="483"/>
      <c r="U174" s="483"/>
      <c r="V174" s="483"/>
      <c r="W174" s="484"/>
      <c r="X174" s="484"/>
      <c r="Y174" s="484"/>
      <c r="Z174" s="483"/>
      <c r="AA174" s="483"/>
      <c r="AB174" s="483"/>
      <c r="AC174" s="483"/>
      <c r="AD174" s="483"/>
      <c r="AE174" s="483"/>
      <c r="AF174" s="483"/>
      <c r="AG174" s="483"/>
      <c r="AH174" s="483"/>
      <c r="AI174" s="483"/>
      <c r="AJ174" s="483"/>
      <c r="AK174" s="483"/>
      <c r="AL174" s="484"/>
      <c r="AM174" s="484"/>
      <c r="AN174" s="485"/>
      <c r="AO174" s="33"/>
      <c r="AP174" s="33"/>
      <c r="AQ174" s="33"/>
      <c r="AR174" s="33"/>
      <c r="AS174" s="33"/>
      <c r="AT174" s="210" t="s">
        <v>83</v>
      </c>
      <c r="AU174" s="210"/>
      <c r="AV174" s="210"/>
      <c r="AW174" s="210"/>
      <c r="AX174" s="210"/>
      <c r="AY174" s="480">
        <v>0.9</v>
      </c>
      <c r="AZ174" s="480"/>
      <c r="BA174" s="480"/>
      <c r="BB174" s="199" t="s">
        <v>120</v>
      </c>
      <c r="BC174" s="199"/>
      <c r="BG174" s="8"/>
    </row>
    <row r="175" spans="2:59" s="29" customFormat="1" ht="12.75" customHeight="1">
      <c r="B175" s="200">
        <v>11</v>
      </c>
      <c r="C175" s="201"/>
      <c r="D175" s="202">
        <v>90</v>
      </c>
      <c r="E175" s="203"/>
      <c r="F175" s="203"/>
      <c r="G175" s="204"/>
      <c r="H175" s="481">
        <f>ROUNDDOWN((1-0.8*H$172/$D175)+(0.8*H$172/$D175)*(1-1/POWER((1+$AY$174/100),$D175-H$172)),4)</f>
        <v>0.3498</v>
      </c>
      <c r="I175" s="478"/>
      <c r="J175" s="478"/>
      <c r="K175" s="482">
        <f>ROUNDDOWN((1-0.8*K$172/$D175)+(0.8*K$172/$D175)*(1-1/POWER((1+$AY$174/100),$D175-K$172)),4)</f>
        <v>0.3357</v>
      </c>
      <c r="L175" s="482"/>
      <c r="M175" s="482"/>
      <c r="N175" s="482">
        <f>ROUNDDOWN((1-0.8*N$172/$D175)+(0.8*N$172/$D175)*(1-1/POWER((1+$AY$174/100),$D175-N$172)),4)</f>
        <v>0.3215</v>
      </c>
      <c r="O175" s="482"/>
      <c r="P175" s="482"/>
      <c r="Q175" s="482">
        <f>ROUNDDOWN((1-0.8*Q$172/$D175)+(0.8*Q$172/$D175)*(1-1/POWER((1+$AY$174/100),$D175-Q$172)),4)</f>
        <v>0.307</v>
      </c>
      <c r="R175" s="482"/>
      <c r="S175" s="482"/>
      <c r="T175" s="482">
        <f>ROUNDDOWN((1-0.8*T$172/$D175)+(0.8*T$172/$D175)*(1-1/POWER((1+$AY$174/100),$D175-T$172)),4)</f>
        <v>0.2924</v>
      </c>
      <c r="U175" s="482"/>
      <c r="V175" s="482"/>
      <c r="W175" s="478">
        <f>ROUNDDOWN((1-0.8*W$172/$D175)+(0.8*W$172/$D175)*(1-1/POWER((1+$AY$174/100),$D175-W$172)),4)</f>
        <v>0.2775</v>
      </c>
      <c r="X175" s="478"/>
      <c r="Y175" s="478"/>
      <c r="Z175" s="482">
        <f>ROUNDDOWN((1-0.8*Z$172/$D175)+(0.8*Z$172/$D175)*(1-1/POWER((1+$AY$174/100),$D175-Z$172)),4)</f>
        <v>0.2624</v>
      </c>
      <c r="AA175" s="482"/>
      <c r="AB175" s="482"/>
      <c r="AC175" s="482">
        <f>ROUNDDOWN((1-0.8*AC$172/$D175)+(0.8*AC$172/$D175)*(1-1/POWER((1+$AY$174/100),$D175-AC$172)),4)</f>
        <v>0.2471</v>
      </c>
      <c r="AD175" s="482"/>
      <c r="AE175" s="482"/>
      <c r="AF175" s="482">
        <f>ROUNDDOWN((1-0.8*AF$172/$D175)+(0.8*AF$172/$D175)*(1-1/POWER((1+$AY$174/100),$D175-AF$172)),4)</f>
        <v>0.2316</v>
      </c>
      <c r="AG175" s="482"/>
      <c r="AH175" s="482"/>
      <c r="AI175" s="482">
        <f>ROUNDDOWN((1-0.8*AI$172/$D175)+(0.8*AI$172/$D175)*(1-1/POWER((1+$AY$174/100),$D175-AI$172)),4)</f>
        <v>0.2159</v>
      </c>
      <c r="AJ175" s="482"/>
      <c r="AK175" s="482"/>
      <c r="AL175" s="478">
        <f>ROUNDDOWN((1-0.8*AL$172/$D175)+(0.8*AL$172/$D175)*(1-1/POWER((1+$AY$174/100),$D175-AL$172)),4)</f>
        <v>0.2</v>
      </c>
      <c r="AM175" s="478"/>
      <c r="AN175" s="479"/>
      <c r="AO175" s="33"/>
      <c r="AP175" s="33"/>
      <c r="AQ175" s="33"/>
      <c r="AR175" s="33"/>
      <c r="AS175" s="33"/>
      <c r="AT175" s="210"/>
      <c r="AU175" s="210"/>
      <c r="AV175" s="210"/>
      <c r="AW175" s="210"/>
      <c r="AX175" s="210"/>
      <c r="AY175" s="480"/>
      <c r="AZ175" s="480"/>
      <c r="BA175" s="480"/>
      <c r="BB175" s="199"/>
      <c r="BC175" s="199"/>
      <c r="BG175" s="8"/>
    </row>
    <row r="176" s="9" customFormat="1" ht="12.75" customHeight="1">
      <c r="BG176" s="8"/>
    </row>
    <row r="177" spans="2:59" s="4" customFormat="1" ht="15" customHeight="1">
      <c r="B177" s="43" t="s">
        <v>468</v>
      </c>
      <c r="C177" s="34"/>
      <c r="D177" s="34"/>
      <c r="E177" s="34"/>
      <c r="F177" s="34"/>
      <c r="G177" s="34"/>
      <c r="BG177" s="7"/>
    </row>
    <row r="178" spans="2:59" s="4" customFormat="1" ht="15" customHeight="1">
      <c r="B178" s="43"/>
      <c r="C178" s="34"/>
      <c r="D178" s="34"/>
      <c r="E178" s="34"/>
      <c r="F178" s="34"/>
      <c r="G178" s="34"/>
      <c r="BG178" s="7"/>
    </row>
    <row r="179" spans="2:55" s="7" customFormat="1" ht="21" customHeight="1">
      <c r="B179" s="192" t="s">
        <v>87</v>
      </c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  <c r="BA179" s="192"/>
      <c r="BB179" s="192"/>
      <c r="BC179" s="192"/>
    </row>
    <row r="180" spans="2:55" ht="21" customHeight="1">
      <c r="B180" s="193" t="s">
        <v>77</v>
      </c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  <c r="AL180" s="193"/>
      <c r="AM180" s="193"/>
      <c r="AN180" s="193"/>
      <c r="AO180" s="193"/>
      <c r="AP180" s="193"/>
      <c r="AQ180" s="193"/>
      <c r="AR180" s="193"/>
      <c r="AS180" s="193"/>
      <c r="AT180" s="193"/>
      <c r="AU180" s="193"/>
      <c r="AV180" s="193"/>
      <c r="AW180" s="193"/>
      <c r="AX180" s="193"/>
      <c r="AY180" s="193"/>
      <c r="AZ180" s="193"/>
      <c r="BA180" s="193"/>
      <c r="BB180" s="193"/>
      <c r="BC180" s="193"/>
    </row>
    <row r="181" spans="2:55" ht="21" customHeight="1">
      <c r="B181" s="193" t="s">
        <v>78</v>
      </c>
      <c r="C181" s="193"/>
      <c r="D181" s="193"/>
      <c r="E181" s="193"/>
      <c r="F181" s="193"/>
      <c r="G181" s="193"/>
      <c r="H181" s="193"/>
      <c r="I181" s="194"/>
      <c r="J181" s="194"/>
      <c r="K181" s="194"/>
      <c r="L181" s="194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5"/>
      <c r="AC181" s="196" t="s">
        <v>78</v>
      </c>
      <c r="AD181" s="193"/>
      <c r="AE181" s="193"/>
      <c r="AF181" s="193"/>
      <c r="AG181" s="193"/>
      <c r="AH181" s="193"/>
      <c r="AI181" s="193"/>
      <c r="AJ181" s="194"/>
      <c r="AK181" s="194"/>
      <c r="AL181" s="194"/>
      <c r="AM181" s="194"/>
      <c r="AN181" s="193"/>
      <c r="AO181" s="193"/>
      <c r="AP181" s="193"/>
      <c r="AQ181" s="193"/>
      <c r="AR181" s="193"/>
      <c r="AS181" s="193"/>
      <c r="AT181" s="193"/>
      <c r="AU181" s="193"/>
      <c r="AV181" s="193"/>
      <c r="AW181" s="193"/>
      <c r="AX181" s="193"/>
      <c r="AY181" s="193"/>
      <c r="AZ181" s="193"/>
      <c r="BA181" s="193"/>
      <c r="BB181" s="193"/>
      <c r="BC181" s="193"/>
    </row>
    <row r="182" spans="2:55" ht="21" customHeight="1">
      <c r="B182" s="197" t="s">
        <v>121</v>
      </c>
      <c r="C182" s="183"/>
      <c r="D182" s="183"/>
      <c r="E182" s="183"/>
      <c r="F182" s="183"/>
      <c r="G182" s="183"/>
      <c r="H182" s="184"/>
      <c r="I182" s="185" t="s">
        <v>122</v>
      </c>
      <c r="J182" s="186"/>
      <c r="K182" s="186"/>
      <c r="L182" s="187"/>
      <c r="M182" s="188" t="s">
        <v>123</v>
      </c>
      <c r="N182" s="183"/>
      <c r="O182" s="184"/>
      <c r="P182" s="189" t="s">
        <v>124</v>
      </c>
      <c r="Q182" s="170"/>
      <c r="R182" s="170"/>
      <c r="S182" s="170" t="s">
        <v>76</v>
      </c>
      <c r="T182" s="170"/>
      <c r="U182" s="170"/>
      <c r="V182" s="170"/>
      <c r="W182" s="170"/>
      <c r="X182" s="170" t="s">
        <v>79</v>
      </c>
      <c r="Y182" s="170"/>
      <c r="Z182" s="170"/>
      <c r="AA182" s="170"/>
      <c r="AB182" s="181"/>
      <c r="AC182" s="182" t="s">
        <v>121</v>
      </c>
      <c r="AD182" s="183"/>
      <c r="AE182" s="183"/>
      <c r="AF182" s="183"/>
      <c r="AG182" s="183"/>
      <c r="AH182" s="183"/>
      <c r="AI182" s="184"/>
      <c r="AJ182" s="185" t="s">
        <v>122</v>
      </c>
      <c r="AK182" s="186"/>
      <c r="AL182" s="186"/>
      <c r="AM182" s="187"/>
      <c r="AN182" s="188" t="s">
        <v>123</v>
      </c>
      <c r="AO182" s="183"/>
      <c r="AP182" s="184"/>
      <c r="AQ182" s="189" t="s">
        <v>124</v>
      </c>
      <c r="AR182" s="170"/>
      <c r="AS182" s="170"/>
      <c r="AT182" s="170" t="s">
        <v>76</v>
      </c>
      <c r="AU182" s="170"/>
      <c r="AV182" s="170"/>
      <c r="AW182" s="170"/>
      <c r="AX182" s="170"/>
      <c r="AY182" s="170" t="s">
        <v>79</v>
      </c>
      <c r="AZ182" s="170"/>
      <c r="BA182" s="170"/>
      <c r="BB182" s="170"/>
      <c r="BC182" s="171"/>
    </row>
    <row r="183" spans="2:55" ht="21" customHeight="1">
      <c r="B183" s="172" t="s">
        <v>81</v>
      </c>
      <c r="C183" s="173"/>
      <c r="D183" s="173"/>
      <c r="E183" s="173"/>
      <c r="F183" s="173"/>
      <c r="G183" s="173"/>
      <c r="H183" s="174"/>
      <c r="I183" s="175" t="s">
        <v>81</v>
      </c>
      <c r="J183" s="176"/>
      <c r="K183" s="176"/>
      <c r="L183" s="177"/>
      <c r="M183" s="178" t="s">
        <v>81</v>
      </c>
      <c r="N183" s="173"/>
      <c r="O183" s="174"/>
      <c r="P183" s="167" t="s">
        <v>81</v>
      </c>
      <c r="Q183" s="168"/>
      <c r="R183" s="168"/>
      <c r="S183" s="168" t="s">
        <v>125</v>
      </c>
      <c r="T183" s="168"/>
      <c r="U183" s="168"/>
      <c r="V183" s="168"/>
      <c r="W183" s="168"/>
      <c r="X183" s="168" t="s">
        <v>82</v>
      </c>
      <c r="Y183" s="168"/>
      <c r="Z183" s="168"/>
      <c r="AA183" s="168"/>
      <c r="AB183" s="179"/>
      <c r="AC183" s="180" t="s">
        <v>81</v>
      </c>
      <c r="AD183" s="173"/>
      <c r="AE183" s="173"/>
      <c r="AF183" s="173"/>
      <c r="AG183" s="173"/>
      <c r="AH183" s="173"/>
      <c r="AI183" s="174"/>
      <c r="AJ183" s="175" t="s">
        <v>81</v>
      </c>
      <c r="AK183" s="176"/>
      <c r="AL183" s="176"/>
      <c r="AM183" s="177"/>
      <c r="AN183" s="178" t="s">
        <v>81</v>
      </c>
      <c r="AO183" s="173"/>
      <c r="AP183" s="174"/>
      <c r="AQ183" s="167" t="s">
        <v>81</v>
      </c>
      <c r="AR183" s="168"/>
      <c r="AS183" s="168"/>
      <c r="AT183" s="168" t="s">
        <v>125</v>
      </c>
      <c r="AU183" s="168"/>
      <c r="AV183" s="168"/>
      <c r="AW183" s="168"/>
      <c r="AX183" s="168"/>
      <c r="AY183" s="168" t="s">
        <v>82</v>
      </c>
      <c r="AZ183" s="168"/>
      <c r="BA183" s="168"/>
      <c r="BB183" s="168"/>
      <c r="BC183" s="169"/>
    </row>
    <row r="184" spans="2:55" ht="21" customHeight="1">
      <c r="B184" s="120" t="s">
        <v>126</v>
      </c>
      <c r="C184" s="121"/>
      <c r="D184" s="121"/>
      <c r="E184" s="121"/>
      <c r="F184" s="121"/>
      <c r="G184" s="121"/>
      <c r="H184" s="122"/>
      <c r="I184" s="164">
        <v>5</v>
      </c>
      <c r="J184" s="165"/>
      <c r="K184" s="165"/>
      <c r="L184" s="166"/>
      <c r="M184" s="126">
        <v>7</v>
      </c>
      <c r="N184" s="127"/>
      <c r="O184" s="128"/>
      <c r="P184" s="113">
        <v>8</v>
      </c>
      <c r="Q184" s="114"/>
      <c r="R184" s="114"/>
      <c r="S184" s="115">
        <v>11.85</v>
      </c>
      <c r="T184" s="115"/>
      <c r="U184" s="115"/>
      <c r="V184" s="115"/>
      <c r="W184" s="115"/>
      <c r="X184" s="116">
        <v>9.3</v>
      </c>
      <c r="Y184" s="116"/>
      <c r="Z184" s="116"/>
      <c r="AA184" s="116"/>
      <c r="AB184" s="129"/>
      <c r="AC184" s="130" t="s">
        <v>127</v>
      </c>
      <c r="AD184" s="121"/>
      <c r="AE184" s="121"/>
      <c r="AF184" s="121"/>
      <c r="AG184" s="121"/>
      <c r="AH184" s="121"/>
      <c r="AI184" s="122"/>
      <c r="AJ184" s="164">
        <v>10</v>
      </c>
      <c r="AK184" s="165"/>
      <c r="AL184" s="165"/>
      <c r="AM184" s="166"/>
      <c r="AN184" s="126">
        <v>16</v>
      </c>
      <c r="AO184" s="127"/>
      <c r="AP184" s="128"/>
      <c r="AQ184" s="113">
        <v>13</v>
      </c>
      <c r="AR184" s="114"/>
      <c r="AS184" s="114"/>
      <c r="AT184" s="115">
        <v>133.2</v>
      </c>
      <c r="AU184" s="115"/>
      <c r="AV184" s="115"/>
      <c r="AW184" s="115"/>
      <c r="AX184" s="115"/>
      <c r="AY184" s="116">
        <v>105</v>
      </c>
      <c r="AZ184" s="116"/>
      <c r="BA184" s="116"/>
      <c r="BB184" s="116"/>
      <c r="BC184" s="117"/>
    </row>
    <row r="185" spans="2:55" ht="21" customHeight="1">
      <c r="B185" s="120" t="s">
        <v>128</v>
      </c>
      <c r="C185" s="121"/>
      <c r="D185" s="121"/>
      <c r="E185" s="121"/>
      <c r="F185" s="121"/>
      <c r="G185" s="121"/>
      <c r="H185" s="122"/>
      <c r="I185" s="143">
        <v>6</v>
      </c>
      <c r="J185" s="144"/>
      <c r="K185" s="144"/>
      <c r="L185" s="145"/>
      <c r="M185" s="126">
        <v>8</v>
      </c>
      <c r="N185" s="127"/>
      <c r="O185" s="128"/>
      <c r="P185" s="113">
        <v>8</v>
      </c>
      <c r="Q185" s="114"/>
      <c r="R185" s="114"/>
      <c r="S185" s="115">
        <v>21.59</v>
      </c>
      <c r="T185" s="115"/>
      <c r="U185" s="115"/>
      <c r="V185" s="115"/>
      <c r="W185" s="115"/>
      <c r="X185" s="116">
        <v>16.9</v>
      </c>
      <c r="Y185" s="116"/>
      <c r="Z185" s="116"/>
      <c r="AA185" s="116"/>
      <c r="AB185" s="129"/>
      <c r="AC185" s="130" t="s">
        <v>131</v>
      </c>
      <c r="AD185" s="121"/>
      <c r="AE185" s="121"/>
      <c r="AF185" s="121"/>
      <c r="AG185" s="121"/>
      <c r="AH185" s="121"/>
      <c r="AI185" s="122"/>
      <c r="AJ185" s="143">
        <v>13</v>
      </c>
      <c r="AK185" s="144"/>
      <c r="AL185" s="144"/>
      <c r="AM185" s="145"/>
      <c r="AN185" s="126">
        <v>21</v>
      </c>
      <c r="AO185" s="127"/>
      <c r="AP185" s="128"/>
      <c r="AQ185" s="113">
        <v>22</v>
      </c>
      <c r="AR185" s="114"/>
      <c r="AS185" s="114"/>
      <c r="AT185" s="115">
        <v>218.7</v>
      </c>
      <c r="AU185" s="115"/>
      <c r="AV185" s="115"/>
      <c r="AW185" s="115"/>
      <c r="AX185" s="115"/>
      <c r="AY185" s="116">
        <v>172</v>
      </c>
      <c r="AZ185" s="116"/>
      <c r="BA185" s="116"/>
      <c r="BB185" s="116"/>
      <c r="BC185" s="117"/>
    </row>
    <row r="186" spans="2:55" ht="21" customHeight="1">
      <c r="B186" s="120" t="s">
        <v>129</v>
      </c>
      <c r="C186" s="121"/>
      <c r="D186" s="121"/>
      <c r="E186" s="121"/>
      <c r="F186" s="121"/>
      <c r="G186" s="121"/>
      <c r="H186" s="122"/>
      <c r="I186" s="143">
        <v>6</v>
      </c>
      <c r="J186" s="144"/>
      <c r="K186" s="144"/>
      <c r="L186" s="145"/>
      <c r="M186" s="126">
        <v>8</v>
      </c>
      <c r="N186" s="127"/>
      <c r="O186" s="128"/>
      <c r="P186" s="113">
        <v>8</v>
      </c>
      <c r="Q186" s="114"/>
      <c r="R186" s="114"/>
      <c r="S186" s="115">
        <v>16.69</v>
      </c>
      <c r="T186" s="115"/>
      <c r="U186" s="115"/>
      <c r="V186" s="115"/>
      <c r="W186" s="115"/>
      <c r="X186" s="116">
        <v>13.1</v>
      </c>
      <c r="Y186" s="116"/>
      <c r="Z186" s="116"/>
      <c r="AA186" s="116"/>
      <c r="AB186" s="129"/>
      <c r="AC186" s="130" t="s">
        <v>134</v>
      </c>
      <c r="AD186" s="121"/>
      <c r="AE186" s="121"/>
      <c r="AF186" s="121"/>
      <c r="AG186" s="121"/>
      <c r="AH186" s="121"/>
      <c r="AI186" s="122"/>
      <c r="AJ186" s="143">
        <v>18</v>
      </c>
      <c r="AK186" s="144"/>
      <c r="AL186" s="144"/>
      <c r="AM186" s="145"/>
      <c r="AN186" s="126">
        <v>28</v>
      </c>
      <c r="AO186" s="127"/>
      <c r="AP186" s="128"/>
      <c r="AQ186" s="113">
        <v>22</v>
      </c>
      <c r="AR186" s="114"/>
      <c r="AS186" s="114"/>
      <c r="AT186" s="115">
        <v>295.4</v>
      </c>
      <c r="AU186" s="115"/>
      <c r="AV186" s="115"/>
      <c r="AW186" s="115"/>
      <c r="AX186" s="115"/>
      <c r="AY186" s="116">
        <v>232</v>
      </c>
      <c r="AZ186" s="116"/>
      <c r="BA186" s="116"/>
      <c r="BB186" s="116"/>
      <c r="BC186" s="117"/>
    </row>
    <row r="187" spans="2:55" ht="21" customHeight="1">
      <c r="B187" s="120" t="s">
        <v>130</v>
      </c>
      <c r="C187" s="121"/>
      <c r="D187" s="121"/>
      <c r="E187" s="121"/>
      <c r="F187" s="121"/>
      <c r="G187" s="121"/>
      <c r="H187" s="122"/>
      <c r="I187" s="143">
        <v>6.5</v>
      </c>
      <c r="J187" s="144"/>
      <c r="K187" s="144"/>
      <c r="L187" s="145"/>
      <c r="M187" s="126">
        <v>9</v>
      </c>
      <c r="N187" s="127"/>
      <c r="O187" s="128"/>
      <c r="P187" s="113">
        <v>8</v>
      </c>
      <c r="Q187" s="114"/>
      <c r="R187" s="114"/>
      <c r="S187" s="115">
        <v>30</v>
      </c>
      <c r="T187" s="115"/>
      <c r="U187" s="115"/>
      <c r="V187" s="115"/>
      <c r="W187" s="115"/>
      <c r="X187" s="116">
        <v>23.6</v>
      </c>
      <c r="Y187" s="116"/>
      <c r="Z187" s="116"/>
      <c r="AA187" s="116"/>
      <c r="AB187" s="129"/>
      <c r="AC187" s="130" t="s">
        <v>136</v>
      </c>
      <c r="AD187" s="121"/>
      <c r="AE187" s="121"/>
      <c r="AF187" s="121"/>
      <c r="AG187" s="121"/>
      <c r="AH187" s="121"/>
      <c r="AI187" s="122"/>
      <c r="AJ187" s="143">
        <v>20</v>
      </c>
      <c r="AK187" s="144"/>
      <c r="AL187" s="144"/>
      <c r="AM187" s="145"/>
      <c r="AN187" s="126">
        <v>35</v>
      </c>
      <c r="AO187" s="127"/>
      <c r="AP187" s="128"/>
      <c r="AQ187" s="113">
        <v>22</v>
      </c>
      <c r="AR187" s="114"/>
      <c r="AS187" s="114"/>
      <c r="AT187" s="115">
        <v>360.7</v>
      </c>
      <c r="AU187" s="115"/>
      <c r="AV187" s="115"/>
      <c r="AW187" s="115"/>
      <c r="AX187" s="115"/>
      <c r="AY187" s="116">
        <v>283</v>
      </c>
      <c r="AZ187" s="116"/>
      <c r="BA187" s="116"/>
      <c r="BB187" s="116"/>
      <c r="BC187" s="117"/>
    </row>
    <row r="188" spans="2:55" ht="21" customHeight="1">
      <c r="B188" s="120" t="s">
        <v>132</v>
      </c>
      <c r="C188" s="121"/>
      <c r="D188" s="121"/>
      <c r="E188" s="121"/>
      <c r="F188" s="121"/>
      <c r="G188" s="121"/>
      <c r="H188" s="122"/>
      <c r="I188" s="143">
        <v>5</v>
      </c>
      <c r="J188" s="144"/>
      <c r="K188" s="144"/>
      <c r="L188" s="145"/>
      <c r="M188" s="126">
        <v>7</v>
      </c>
      <c r="N188" s="127"/>
      <c r="O188" s="128"/>
      <c r="P188" s="113">
        <v>8</v>
      </c>
      <c r="Q188" s="114"/>
      <c r="R188" s="114"/>
      <c r="S188" s="115">
        <v>17.85</v>
      </c>
      <c r="T188" s="115"/>
      <c r="U188" s="115"/>
      <c r="V188" s="115"/>
      <c r="W188" s="115"/>
      <c r="X188" s="116">
        <v>14</v>
      </c>
      <c r="Y188" s="116"/>
      <c r="Z188" s="116"/>
      <c r="AA188" s="116"/>
      <c r="AB188" s="129"/>
      <c r="AC188" s="130" t="s">
        <v>138</v>
      </c>
      <c r="AD188" s="121"/>
      <c r="AE188" s="121"/>
      <c r="AF188" s="121"/>
      <c r="AG188" s="121"/>
      <c r="AH188" s="121"/>
      <c r="AI188" s="122"/>
      <c r="AJ188" s="143">
        <v>30</v>
      </c>
      <c r="AK188" s="144"/>
      <c r="AL188" s="144"/>
      <c r="AM188" s="145"/>
      <c r="AN188" s="126">
        <v>50</v>
      </c>
      <c r="AO188" s="127"/>
      <c r="AP188" s="128"/>
      <c r="AQ188" s="113">
        <v>22</v>
      </c>
      <c r="AR188" s="114"/>
      <c r="AS188" s="114"/>
      <c r="AT188" s="115">
        <v>528.6</v>
      </c>
      <c r="AU188" s="115"/>
      <c r="AV188" s="115"/>
      <c r="AW188" s="115"/>
      <c r="AX188" s="115"/>
      <c r="AY188" s="116">
        <v>415</v>
      </c>
      <c r="AZ188" s="116"/>
      <c r="BA188" s="116"/>
      <c r="BB188" s="116"/>
      <c r="BC188" s="117"/>
    </row>
    <row r="189" spans="2:55" ht="21" customHeight="1">
      <c r="B189" s="120" t="s">
        <v>133</v>
      </c>
      <c r="C189" s="121"/>
      <c r="D189" s="121"/>
      <c r="E189" s="121"/>
      <c r="F189" s="121"/>
      <c r="G189" s="121"/>
      <c r="H189" s="122"/>
      <c r="I189" s="143">
        <v>6</v>
      </c>
      <c r="J189" s="144"/>
      <c r="K189" s="144"/>
      <c r="L189" s="145"/>
      <c r="M189" s="126">
        <v>9</v>
      </c>
      <c r="N189" s="127"/>
      <c r="O189" s="128"/>
      <c r="P189" s="113">
        <v>8</v>
      </c>
      <c r="Q189" s="114"/>
      <c r="R189" s="114"/>
      <c r="S189" s="115">
        <v>26.35</v>
      </c>
      <c r="T189" s="115"/>
      <c r="U189" s="115"/>
      <c r="V189" s="115"/>
      <c r="W189" s="115"/>
      <c r="X189" s="116">
        <v>20.7</v>
      </c>
      <c r="Y189" s="116"/>
      <c r="Z189" s="116"/>
      <c r="AA189" s="116"/>
      <c r="AB189" s="129"/>
      <c r="AC189" s="130" t="s">
        <v>140</v>
      </c>
      <c r="AD189" s="121"/>
      <c r="AE189" s="121"/>
      <c r="AF189" s="121"/>
      <c r="AG189" s="121"/>
      <c r="AH189" s="121"/>
      <c r="AI189" s="122"/>
      <c r="AJ189" s="143">
        <v>45</v>
      </c>
      <c r="AK189" s="144"/>
      <c r="AL189" s="144"/>
      <c r="AM189" s="145"/>
      <c r="AN189" s="126">
        <v>70</v>
      </c>
      <c r="AO189" s="127"/>
      <c r="AP189" s="128"/>
      <c r="AQ189" s="113">
        <v>22</v>
      </c>
      <c r="AR189" s="114"/>
      <c r="AS189" s="114"/>
      <c r="AT189" s="115">
        <v>770.1</v>
      </c>
      <c r="AU189" s="115"/>
      <c r="AV189" s="115"/>
      <c r="AW189" s="115"/>
      <c r="AX189" s="115"/>
      <c r="AY189" s="116">
        <v>605</v>
      </c>
      <c r="AZ189" s="116"/>
      <c r="BA189" s="116"/>
      <c r="BB189" s="116"/>
      <c r="BC189" s="117"/>
    </row>
    <row r="190" spans="2:55" ht="21" customHeight="1">
      <c r="B190" s="120" t="s">
        <v>135</v>
      </c>
      <c r="C190" s="121"/>
      <c r="D190" s="121"/>
      <c r="E190" s="121"/>
      <c r="F190" s="121"/>
      <c r="G190" s="121"/>
      <c r="H190" s="122"/>
      <c r="I190" s="143">
        <v>7</v>
      </c>
      <c r="J190" s="144"/>
      <c r="K190" s="144"/>
      <c r="L190" s="145"/>
      <c r="M190" s="126">
        <v>10</v>
      </c>
      <c r="N190" s="127"/>
      <c r="O190" s="128"/>
      <c r="P190" s="113">
        <v>8</v>
      </c>
      <c r="Q190" s="114"/>
      <c r="R190" s="114"/>
      <c r="S190" s="115">
        <v>39.65</v>
      </c>
      <c r="T190" s="115"/>
      <c r="U190" s="115"/>
      <c r="V190" s="115"/>
      <c r="W190" s="115"/>
      <c r="X190" s="116">
        <v>31.1</v>
      </c>
      <c r="Y190" s="116"/>
      <c r="Z190" s="116"/>
      <c r="AA190" s="116"/>
      <c r="AB190" s="129"/>
      <c r="AC190" s="130" t="s">
        <v>142</v>
      </c>
      <c r="AD190" s="121"/>
      <c r="AE190" s="121"/>
      <c r="AF190" s="121"/>
      <c r="AG190" s="121"/>
      <c r="AH190" s="121"/>
      <c r="AI190" s="122"/>
      <c r="AJ190" s="143">
        <v>8</v>
      </c>
      <c r="AK190" s="144"/>
      <c r="AL190" s="144"/>
      <c r="AM190" s="145"/>
      <c r="AN190" s="126">
        <v>12</v>
      </c>
      <c r="AO190" s="127"/>
      <c r="AP190" s="128"/>
      <c r="AQ190" s="113">
        <v>13</v>
      </c>
      <c r="AR190" s="114"/>
      <c r="AS190" s="114"/>
      <c r="AT190" s="115">
        <v>82.97</v>
      </c>
      <c r="AU190" s="115"/>
      <c r="AV190" s="115"/>
      <c r="AW190" s="115"/>
      <c r="AX190" s="115"/>
      <c r="AY190" s="116">
        <v>65.1</v>
      </c>
      <c r="AZ190" s="116"/>
      <c r="BA190" s="116"/>
      <c r="BB190" s="116"/>
      <c r="BC190" s="117"/>
    </row>
    <row r="191" spans="2:55" ht="21" customHeight="1">
      <c r="B191" s="120" t="s">
        <v>137</v>
      </c>
      <c r="C191" s="121"/>
      <c r="D191" s="121"/>
      <c r="E191" s="121"/>
      <c r="F191" s="121"/>
      <c r="G191" s="121"/>
      <c r="H191" s="122"/>
      <c r="I191" s="143">
        <v>5</v>
      </c>
      <c r="J191" s="144"/>
      <c r="K191" s="144"/>
      <c r="L191" s="145"/>
      <c r="M191" s="126">
        <v>8</v>
      </c>
      <c r="N191" s="127"/>
      <c r="O191" s="128"/>
      <c r="P191" s="113">
        <v>8</v>
      </c>
      <c r="Q191" s="114"/>
      <c r="R191" s="114"/>
      <c r="S191" s="115">
        <v>22.9</v>
      </c>
      <c r="T191" s="115"/>
      <c r="U191" s="115"/>
      <c r="V191" s="115"/>
      <c r="W191" s="115"/>
      <c r="X191" s="116">
        <v>18</v>
      </c>
      <c r="Y191" s="116"/>
      <c r="Z191" s="116"/>
      <c r="AA191" s="116"/>
      <c r="AB191" s="129"/>
      <c r="AC191" s="130" t="s">
        <v>144</v>
      </c>
      <c r="AD191" s="121"/>
      <c r="AE191" s="121"/>
      <c r="AF191" s="121"/>
      <c r="AG191" s="121"/>
      <c r="AH191" s="121"/>
      <c r="AI191" s="122"/>
      <c r="AJ191" s="143">
        <v>9</v>
      </c>
      <c r="AK191" s="144"/>
      <c r="AL191" s="144"/>
      <c r="AM191" s="145"/>
      <c r="AN191" s="126">
        <v>14</v>
      </c>
      <c r="AO191" s="127"/>
      <c r="AP191" s="128"/>
      <c r="AQ191" s="113">
        <v>13</v>
      </c>
      <c r="AR191" s="114"/>
      <c r="AS191" s="114"/>
      <c r="AT191" s="115">
        <v>95.43</v>
      </c>
      <c r="AU191" s="115"/>
      <c r="AV191" s="115"/>
      <c r="AW191" s="115"/>
      <c r="AX191" s="115"/>
      <c r="AY191" s="116">
        <v>74.9</v>
      </c>
      <c r="AZ191" s="116"/>
      <c r="BA191" s="116"/>
      <c r="BB191" s="116"/>
      <c r="BC191" s="117"/>
    </row>
    <row r="192" spans="2:55" ht="21" customHeight="1">
      <c r="B192" s="120" t="s">
        <v>139</v>
      </c>
      <c r="C192" s="121"/>
      <c r="D192" s="121"/>
      <c r="E192" s="121"/>
      <c r="F192" s="121"/>
      <c r="G192" s="121"/>
      <c r="H192" s="122"/>
      <c r="I192" s="143">
        <v>7.5</v>
      </c>
      <c r="J192" s="144"/>
      <c r="K192" s="144"/>
      <c r="L192" s="145"/>
      <c r="M192" s="126">
        <v>11</v>
      </c>
      <c r="N192" s="127"/>
      <c r="O192" s="128"/>
      <c r="P192" s="113">
        <v>13</v>
      </c>
      <c r="Q192" s="114"/>
      <c r="R192" s="114"/>
      <c r="S192" s="142">
        <v>51.43</v>
      </c>
      <c r="T192" s="142"/>
      <c r="U192" s="142"/>
      <c r="V192" s="142"/>
      <c r="W192" s="142"/>
      <c r="X192" s="116">
        <v>40.4</v>
      </c>
      <c r="Y192" s="116"/>
      <c r="Z192" s="116"/>
      <c r="AA192" s="116"/>
      <c r="AB192" s="129"/>
      <c r="AC192" s="130" t="s">
        <v>146</v>
      </c>
      <c r="AD192" s="121"/>
      <c r="AE192" s="121"/>
      <c r="AF192" s="121"/>
      <c r="AG192" s="121"/>
      <c r="AH192" s="121"/>
      <c r="AI192" s="122"/>
      <c r="AJ192" s="143">
        <v>11</v>
      </c>
      <c r="AK192" s="144"/>
      <c r="AL192" s="144"/>
      <c r="AM192" s="145"/>
      <c r="AN192" s="126">
        <v>18</v>
      </c>
      <c r="AO192" s="127"/>
      <c r="AP192" s="128"/>
      <c r="AQ192" s="113">
        <v>13</v>
      </c>
      <c r="AR192" s="114"/>
      <c r="AS192" s="114"/>
      <c r="AT192" s="115">
        <v>153.9</v>
      </c>
      <c r="AU192" s="115"/>
      <c r="AV192" s="115"/>
      <c r="AW192" s="115"/>
      <c r="AX192" s="115"/>
      <c r="AY192" s="116">
        <v>121</v>
      </c>
      <c r="AZ192" s="116"/>
      <c r="BA192" s="116"/>
      <c r="BB192" s="116"/>
      <c r="BC192" s="117"/>
    </row>
    <row r="193" spans="2:55" ht="21" customHeight="1">
      <c r="B193" s="120" t="s">
        <v>141</v>
      </c>
      <c r="C193" s="121"/>
      <c r="D193" s="121"/>
      <c r="E193" s="121"/>
      <c r="F193" s="121"/>
      <c r="G193" s="121"/>
      <c r="H193" s="122"/>
      <c r="I193" s="143">
        <v>4.5</v>
      </c>
      <c r="J193" s="144"/>
      <c r="K193" s="144"/>
      <c r="L193" s="145"/>
      <c r="M193" s="126">
        <v>7</v>
      </c>
      <c r="N193" s="127"/>
      <c r="O193" s="128"/>
      <c r="P193" s="113">
        <v>8</v>
      </c>
      <c r="Q193" s="114"/>
      <c r="R193" s="114"/>
      <c r="S193" s="115">
        <v>22.69</v>
      </c>
      <c r="T193" s="115"/>
      <c r="U193" s="115"/>
      <c r="V193" s="115"/>
      <c r="W193" s="115"/>
      <c r="X193" s="116">
        <v>17.8</v>
      </c>
      <c r="Y193" s="116"/>
      <c r="Z193" s="116"/>
      <c r="AA193" s="116"/>
      <c r="AB193" s="129"/>
      <c r="AC193" s="130" t="s">
        <v>148</v>
      </c>
      <c r="AD193" s="121"/>
      <c r="AE193" s="121"/>
      <c r="AF193" s="121"/>
      <c r="AG193" s="121"/>
      <c r="AH193" s="121"/>
      <c r="AI193" s="122"/>
      <c r="AJ193" s="143">
        <v>9</v>
      </c>
      <c r="AK193" s="144"/>
      <c r="AL193" s="144"/>
      <c r="AM193" s="145"/>
      <c r="AN193" s="126">
        <v>14</v>
      </c>
      <c r="AO193" s="127"/>
      <c r="AP193" s="128"/>
      <c r="AQ193" s="113">
        <v>13</v>
      </c>
      <c r="AR193" s="114"/>
      <c r="AS193" s="114"/>
      <c r="AT193" s="115">
        <v>99.29</v>
      </c>
      <c r="AU193" s="115"/>
      <c r="AV193" s="115"/>
      <c r="AW193" s="115"/>
      <c r="AX193" s="115"/>
      <c r="AY193" s="116">
        <v>77.9</v>
      </c>
      <c r="AZ193" s="116"/>
      <c r="BA193" s="116"/>
      <c r="BB193" s="116"/>
      <c r="BC193" s="117"/>
    </row>
    <row r="194" spans="2:55" ht="21" customHeight="1">
      <c r="B194" s="120" t="s">
        <v>143</v>
      </c>
      <c r="C194" s="121"/>
      <c r="D194" s="121"/>
      <c r="E194" s="121"/>
      <c r="F194" s="121"/>
      <c r="G194" s="121"/>
      <c r="H194" s="122"/>
      <c r="I194" s="143">
        <v>5.5</v>
      </c>
      <c r="J194" s="144"/>
      <c r="K194" s="144"/>
      <c r="L194" s="145"/>
      <c r="M194" s="126">
        <v>8</v>
      </c>
      <c r="N194" s="127"/>
      <c r="O194" s="128"/>
      <c r="P194" s="113">
        <v>8</v>
      </c>
      <c r="Q194" s="114"/>
      <c r="R194" s="114"/>
      <c r="S194" s="115">
        <v>26.67</v>
      </c>
      <c r="T194" s="115"/>
      <c r="U194" s="115"/>
      <c r="V194" s="115"/>
      <c r="W194" s="115"/>
      <c r="X194" s="116">
        <v>20.9</v>
      </c>
      <c r="Y194" s="116"/>
      <c r="Z194" s="116"/>
      <c r="AA194" s="116"/>
      <c r="AB194" s="129"/>
      <c r="AC194" s="130" t="s">
        <v>149</v>
      </c>
      <c r="AD194" s="121"/>
      <c r="AE194" s="121"/>
      <c r="AF194" s="121"/>
      <c r="AG194" s="121"/>
      <c r="AH194" s="121"/>
      <c r="AI194" s="122"/>
      <c r="AJ194" s="143">
        <v>10</v>
      </c>
      <c r="AK194" s="144"/>
      <c r="AL194" s="144"/>
      <c r="AM194" s="145"/>
      <c r="AN194" s="126">
        <v>16</v>
      </c>
      <c r="AO194" s="127"/>
      <c r="AP194" s="128"/>
      <c r="AQ194" s="113">
        <v>13</v>
      </c>
      <c r="AR194" s="114"/>
      <c r="AS194" s="114"/>
      <c r="AT194" s="142">
        <v>112.3</v>
      </c>
      <c r="AU194" s="142"/>
      <c r="AV194" s="142"/>
      <c r="AW194" s="142"/>
      <c r="AX194" s="142"/>
      <c r="AY194" s="116">
        <v>88.2</v>
      </c>
      <c r="AZ194" s="116"/>
      <c r="BA194" s="116"/>
      <c r="BB194" s="116"/>
      <c r="BC194" s="117"/>
    </row>
    <row r="195" spans="2:55" ht="21" customHeight="1">
      <c r="B195" s="120" t="s">
        <v>145</v>
      </c>
      <c r="C195" s="121"/>
      <c r="D195" s="121"/>
      <c r="E195" s="121"/>
      <c r="F195" s="121"/>
      <c r="G195" s="121"/>
      <c r="H195" s="122"/>
      <c r="I195" s="143">
        <v>6</v>
      </c>
      <c r="J195" s="144"/>
      <c r="K195" s="144"/>
      <c r="L195" s="145"/>
      <c r="M195" s="126">
        <v>9</v>
      </c>
      <c r="N195" s="127"/>
      <c r="O195" s="128"/>
      <c r="P195" s="113">
        <v>8</v>
      </c>
      <c r="Q195" s="114"/>
      <c r="R195" s="114"/>
      <c r="S195" s="115">
        <v>38.11</v>
      </c>
      <c r="T195" s="115"/>
      <c r="U195" s="115"/>
      <c r="V195" s="115"/>
      <c r="W195" s="115"/>
      <c r="X195" s="116">
        <v>29.9</v>
      </c>
      <c r="Y195" s="116"/>
      <c r="Z195" s="116"/>
      <c r="AA195" s="116"/>
      <c r="AB195" s="129"/>
      <c r="AC195" s="130" t="s">
        <v>152</v>
      </c>
      <c r="AD195" s="121"/>
      <c r="AE195" s="121"/>
      <c r="AF195" s="121"/>
      <c r="AG195" s="121"/>
      <c r="AH195" s="121"/>
      <c r="AI195" s="122"/>
      <c r="AJ195" s="143">
        <v>11</v>
      </c>
      <c r="AK195" s="144"/>
      <c r="AL195" s="144"/>
      <c r="AM195" s="145"/>
      <c r="AN195" s="126">
        <v>15</v>
      </c>
      <c r="AO195" s="127"/>
      <c r="AP195" s="128"/>
      <c r="AQ195" s="113">
        <v>13</v>
      </c>
      <c r="AR195" s="114"/>
      <c r="AS195" s="114"/>
      <c r="AT195" s="115">
        <v>141.2</v>
      </c>
      <c r="AU195" s="115"/>
      <c r="AV195" s="115"/>
      <c r="AW195" s="115"/>
      <c r="AX195" s="115"/>
      <c r="AY195" s="116">
        <v>111</v>
      </c>
      <c r="AZ195" s="116"/>
      <c r="BA195" s="116"/>
      <c r="BB195" s="116"/>
      <c r="BC195" s="117"/>
    </row>
    <row r="196" spans="2:55" ht="21" customHeight="1">
      <c r="B196" s="120" t="s">
        <v>147</v>
      </c>
      <c r="C196" s="121"/>
      <c r="D196" s="121"/>
      <c r="E196" s="121"/>
      <c r="F196" s="121"/>
      <c r="G196" s="121"/>
      <c r="H196" s="122"/>
      <c r="I196" s="143">
        <v>8</v>
      </c>
      <c r="J196" s="144"/>
      <c r="K196" s="144"/>
      <c r="L196" s="145"/>
      <c r="M196" s="126">
        <v>12</v>
      </c>
      <c r="N196" s="127"/>
      <c r="O196" s="128"/>
      <c r="P196" s="113">
        <v>13</v>
      </c>
      <c r="Q196" s="114"/>
      <c r="R196" s="114"/>
      <c r="S196" s="115">
        <v>63.53</v>
      </c>
      <c r="T196" s="115"/>
      <c r="U196" s="115"/>
      <c r="V196" s="115"/>
      <c r="W196" s="115"/>
      <c r="X196" s="116">
        <v>49.9</v>
      </c>
      <c r="Y196" s="116"/>
      <c r="Z196" s="116"/>
      <c r="AA196" s="116"/>
      <c r="AB196" s="129"/>
      <c r="AC196" s="130" t="s">
        <v>154</v>
      </c>
      <c r="AD196" s="121"/>
      <c r="AE196" s="121"/>
      <c r="AF196" s="121"/>
      <c r="AG196" s="121"/>
      <c r="AH196" s="121"/>
      <c r="AI196" s="122"/>
      <c r="AJ196" s="143">
        <v>11</v>
      </c>
      <c r="AK196" s="144"/>
      <c r="AL196" s="144"/>
      <c r="AM196" s="145"/>
      <c r="AN196" s="126">
        <v>18</v>
      </c>
      <c r="AO196" s="127"/>
      <c r="AP196" s="128"/>
      <c r="AQ196" s="113">
        <v>13</v>
      </c>
      <c r="AR196" s="114"/>
      <c r="AS196" s="114"/>
      <c r="AT196" s="115">
        <v>159.2</v>
      </c>
      <c r="AU196" s="115"/>
      <c r="AV196" s="115"/>
      <c r="AW196" s="115"/>
      <c r="AX196" s="115"/>
      <c r="AY196" s="116">
        <v>125</v>
      </c>
      <c r="AZ196" s="116"/>
      <c r="BA196" s="116"/>
      <c r="BB196" s="116"/>
      <c r="BC196" s="117"/>
    </row>
    <row r="197" spans="2:55" ht="21" customHeight="1">
      <c r="B197" s="147" t="s">
        <v>150</v>
      </c>
      <c r="C197" s="148"/>
      <c r="D197" s="148"/>
      <c r="E197" s="148"/>
      <c r="F197" s="148"/>
      <c r="G197" s="148"/>
      <c r="H197" s="149"/>
      <c r="I197" s="150">
        <v>5</v>
      </c>
      <c r="J197" s="151"/>
      <c r="K197" s="151"/>
      <c r="L197" s="152"/>
      <c r="M197" s="153">
        <v>8</v>
      </c>
      <c r="N197" s="154"/>
      <c r="O197" s="155"/>
      <c r="P197" s="156">
        <v>8</v>
      </c>
      <c r="Q197" s="157"/>
      <c r="R197" s="158"/>
      <c r="S197" s="159">
        <v>31.99</v>
      </c>
      <c r="T197" s="160"/>
      <c r="U197" s="160"/>
      <c r="V197" s="160"/>
      <c r="W197" s="161"/>
      <c r="X197" s="129">
        <v>25.1</v>
      </c>
      <c r="Y197" s="162"/>
      <c r="Z197" s="162"/>
      <c r="AA197" s="162"/>
      <c r="AB197" s="163"/>
      <c r="AC197" s="130" t="s">
        <v>155</v>
      </c>
      <c r="AD197" s="121"/>
      <c r="AE197" s="121"/>
      <c r="AF197" s="121"/>
      <c r="AG197" s="121"/>
      <c r="AH197" s="121"/>
      <c r="AI197" s="122"/>
      <c r="AJ197" s="143">
        <v>10</v>
      </c>
      <c r="AK197" s="144"/>
      <c r="AL197" s="144"/>
      <c r="AM197" s="145"/>
      <c r="AN197" s="126">
        <v>15</v>
      </c>
      <c r="AO197" s="127"/>
      <c r="AP197" s="128"/>
      <c r="AQ197" s="113">
        <v>13</v>
      </c>
      <c r="AR197" s="114"/>
      <c r="AS197" s="114"/>
      <c r="AT197" s="115">
        <v>117.8</v>
      </c>
      <c r="AU197" s="115"/>
      <c r="AV197" s="115"/>
      <c r="AW197" s="115"/>
      <c r="AX197" s="115"/>
      <c r="AY197" s="116">
        <v>92.5</v>
      </c>
      <c r="AZ197" s="116"/>
      <c r="BA197" s="116"/>
      <c r="BB197" s="116"/>
      <c r="BC197" s="117"/>
    </row>
    <row r="198" spans="2:55" ht="21" customHeight="1">
      <c r="B198" s="147" t="s">
        <v>151</v>
      </c>
      <c r="C198" s="148"/>
      <c r="D198" s="148"/>
      <c r="E198" s="148"/>
      <c r="F198" s="148"/>
      <c r="G198" s="148"/>
      <c r="H198" s="149"/>
      <c r="I198" s="150">
        <v>6</v>
      </c>
      <c r="J198" s="151"/>
      <c r="K198" s="151"/>
      <c r="L198" s="152"/>
      <c r="M198" s="153">
        <v>9</v>
      </c>
      <c r="N198" s="154"/>
      <c r="O198" s="155"/>
      <c r="P198" s="156">
        <v>8</v>
      </c>
      <c r="Q198" s="157"/>
      <c r="R198" s="158"/>
      <c r="S198" s="159">
        <v>36.97</v>
      </c>
      <c r="T198" s="160"/>
      <c r="U198" s="160"/>
      <c r="V198" s="160"/>
      <c r="W198" s="161"/>
      <c r="X198" s="129">
        <v>29</v>
      </c>
      <c r="Y198" s="162"/>
      <c r="Z198" s="162"/>
      <c r="AA198" s="162"/>
      <c r="AB198" s="163"/>
      <c r="AC198" s="130" t="s">
        <v>156</v>
      </c>
      <c r="AD198" s="121"/>
      <c r="AE198" s="121"/>
      <c r="AF198" s="121"/>
      <c r="AG198" s="121"/>
      <c r="AH198" s="121"/>
      <c r="AI198" s="122"/>
      <c r="AJ198" s="143">
        <v>11</v>
      </c>
      <c r="AK198" s="144"/>
      <c r="AL198" s="144"/>
      <c r="AM198" s="145"/>
      <c r="AN198" s="126">
        <v>17</v>
      </c>
      <c r="AO198" s="127"/>
      <c r="AP198" s="128"/>
      <c r="AQ198" s="113">
        <v>13</v>
      </c>
      <c r="AR198" s="114"/>
      <c r="AS198" s="114"/>
      <c r="AT198" s="115">
        <v>131.7</v>
      </c>
      <c r="AU198" s="115"/>
      <c r="AV198" s="115"/>
      <c r="AW198" s="115"/>
      <c r="AX198" s="115"/>
      <c r="AY198" s="116">
        <v>103</v>
      </c>
      <c r="AZ198" s="116"/>
      <c r="BA198" s="116"/>
      <c r="BB198" s="116"/>
      <c r="BC198" s="117"/>
    </row>
    <row r="199" spans="2:55" ht="21" customHeight="1">
      <c r="B199" s="147" t="s">
        <v>153</v>
      </c>
      <c r="C199" s="148"/>
      <c r="D199" s="148"/>
      <c r="E199" s="148"/>
      <c r="F199" s="148"/>
      <c r="G199" s="148"/>
      <c r="H199" s="149"/>
      <c r="I199" s="150">
        <v>7</v>
      </c>
      <c r="J199" s="151"/>
      <c r="K199" s="151"/>
      <c r="L199" s="152"/>
      <c r="M199" s="153">
        <v>11</v>
      </c>
      <c r="N199" s="154"/>
      <c r="O199" s="155"/>
      <c r="P199" s="156">
        <v>13</v>
      </c>
      <c r="Q199" s="157"/>
      <c r="R199" s="158"/>
      <c r="S199" s="159">
        <v>55.49</v>
      </c>
      <c r="T199" s="160"/>
      <c r="U199" s="160"/>
      <c r="V199" s="160"/>
      <c r="W199" s="161"/>
      <c r="X199" s="129">
        <v>43.6</v>
      </c>
      <c r="Y199" s="162"/>
      <c r="Z199" s="162"/>
      <c r="AA199" s="162"/>
      <c r="AB199" s="163"/>
      <c r="AC199" s="130" t="s">
        <v>159</v>
      </c>
      <c r="AD199" s="121"/>
      <c r="AE199" s="121"/>
      <c r="AF199" s="121"/>
      <c r="AG199" s="121"/>
      <c r="AH199" s="121"/>
      <c r="AI199" s="122"/>
      <c r="AJ199" s="143">
        <v>12</v>
      </c>
      <c r="AK199" s="144"/>
      <c r="AL199" s="144"/>
      <c r="AM199" s="145"/>
      <c r="AN199" s="126">
        <v>17</v>
      </c>
      <c r="AO199" s="127"/>
      <c r="AP199" s="128"/>
      <c r="AQ199" s="113">
        <v>13</v>
      </c>
      <c r="AR199" s="114"/>
      <c r="AS199" s="114"/>
      <c r="AT199" s="115">
        <v>169.2</v>
      </c>
      <c r="AU199" s="115"/>
      <c r="AV199" s="115"/>
      <c r="AW199" s="115"/>
      <c r="AX199" s="115"/>
      <c r="AY199" s="116">
        <v>133</v>
      </c>
      <c r="AZ199" s="116"/>
      <c r="BA199" s="116"/>
      <c r="BB199" s="116"/>
      <c r="BC199" s="117"/>
    </row>
    <row r="200" spans="2:55" ht="21" customHeight="1">
      <c r="B200" s="146" t="s">
        <v>470</v>
      </c>
      <c r="C200" s="132"/>
      <c r="D200" s="132"/>
      <c r="E200" s="132"/>
      <c r="F200" s="132"/>
      <c r="G200" s="132"/>
      <c r="H200" s="133"/>
      <c r="I200" s="143">
        <v>9</v>
      </c>
      <c r="J200" s="144"/>
      <c r="K200" s="144"/>
      <c r="L200" s="145"/>
      <c r="M200" s="126">
        <v>14</v>
      </c>
      <c r="N200" s="127"/>
      <c r="O200" s="128"/>
      <c r="P200" s="113">
        <v>13</v>
      </c>
      <c r="Q200" s="114"/>
      <c r="R200" s="114"/>
      <c r="S200" s="115">
        <v>91.43</v>
      </c>
      <c r="T200" s="115"/>
      <c r="U200" s="115"/>
      <c r="V200" s="115"/>
      <c r="W200" s="115"/>
      <c r="X200" s="116">
        <v>71.8</v>
      </c>
      <c r="Y200" s="116"/>
      <c r="Z200" s="116"/>
      <c r="AA200" s="116"/>
      <c r="AB200" s="129"/>
      <c r="AC200" s="130" t="s">
        <v>161</v>
      </c>
      <c r="AD200" s="121"/>
      <c r="AE200" s="121"/>
      <c r="AF200" s="121"/>
      <c r="AG200" s="121"/>
      <c r="AH200" s="121"/>
      <c r="AI200" s="122"/>
      <c r="AJ200" s="143">
        <v>12</v>
      </c>
      <c r="AK200" s="144"/>
      <c r="AL200" s="144"/>
      <c r="AM200" s="145"/>
      <c r="AN200" s="126">
        <v>20</v>
      </c>
      <c r="AO200" s="127"/>
      <c r="AP200" s="128"/>
      <c r="AQ200" s="113">
        <v>13</v>
      </c>
      <c r="AR200" s="114"/>
      <c r="AS200" s="114"/>
      <c r="AT200" s="115">
        <v>187.2</v>
      </c>
      <c r="AU200" s="115"/>
      <c r="AV200" s="115"/>
      <c r="AW200" s="115"/>
      <c r="AX200" s="115"/>
      <c r="AY200" s="116">
        <v>147</v>
      </c>
      <c r="AZ200" s="116"/>
      <c r="BA200" s="116"/>
      <c r="BB200" s="116"/>
      <c r="BC200" s="117"/>
    </row>
    <row r="201" spans="2:55" ht="21" customHeight="1">
      <c r="B201" s="120" t="s">
        <v>157</v>
      </c>
      <c r="C201" s="121"/>
      <c r="D201" s="121"/>
      <c r="E201" s="121"/>
      <c r="F201" s="121"/>
      <c r="G201" s="121"/>
      <c r="H201" s="122"/>
      <c r="I201" s="143">
        <v>5.5</v>
      </c>
      <c r="J201" s="144"/>
      <c r="K201" s="144"/>
      <c r="L201" s="145"/>
      <c r="M201" s="126">
        <v>8</v>
      </c>
      <c r="N201" s="127"/>
      <c r="O201" s="128"/>
      <c r="P201" s="113">
        <v>13</v>
      </c>
      <c r="Q201" s="114"/>
      <c r="R201" s="114"/>
      <c r="S201" s="115">
        <v>40.8</v>
      </c>
      <c r="T201" s="115"/>
      <c r="U201" s="115"/>
      <c r="V201" s="115"/>
      <c r="W201" s="115"/>
      <c r="X201" s="116">
        <v>32</v>
      </c>
      <c r="Y201" s="116"/>
      <c r="Z201" s="116"/>
      <c r="AA201" s="116"/>
      <c r="AB201" s="129"/>
      <c r="AC201" s="131" t="s">
        <v>471</v>
      </c>
      <c r="AD201" s="132"/>
      <c r="AE201" s="132"/>
      <c r="AF201" s="132"/>
      <c r="AG201" s="132"/>
      <c r="AH201" s="132"/>
      <c r="AI201" s="133"/>
      <c r="AJ201" s="143">
        <v>14</v>
      </c>
      <c r="AK201" s="144"/>
      <c r="AL201" s="144"/>
      <c r="AM201" s="145"/>
      <c r="AN201" s="126">
        <v>23</v>
      </c>
      <c r="AO201" s="127"/>
      <c r="AP201" s="128"/>
      <c r="AQ201" s="113">
        <v>13</v>
      </c>
      <c r="AR201" s="114"/>
      <c r="AS201" s="114"/>
      <c r="AT201" s="115">
        <v>217.1</v>
      </c>
      <c r="AU201" s="115"/>
      <c r="AV201" s="115"/>
      <c r="AW201" s="115"/>
      <c r="AX201" s="115"/>
      <c r="AY201" s="116">
        <v>170</v>
      </c>
      <c r="AZ201" s="116"/>
      <c r="BA201" s="116"/>
      <c r="BB201" s="116"/>
      <c r="BC201" s="117"/>
    </row>
    <row r="202" spans="2:55" ht="21" customHeight="1">
      <c r="B202" s="120" t="s">
        <v>158</v>
      </c>
      <c r="C202" s="121"/>
      <c r="D202" s="121"/>
      <c r="E202" s="121"/>
      <c r="F202" s="121"/>
      <c r="G202" s="121"/>
      <c r="H202" s="122"/>
      <c r="I202" s="143">
        <v>6.5</v>
      </c>
      <c r="J202" s="144"/>
      <c r="K202" s="144"/>
      <c r="L202" s="145"/>
      <c r="M202" s="126">
        <v>9</v>
      </c>
      <c r="N202" s="127"/>
      <c r="O202" s="128"/>
      <c r="P202" s="113">
        <v>13</v>
      </c>
      <c r="Q202" s="114"/>
      <c r="R202" s="114"/>
      <c r="S202" s="115">
        <v>46.78</v>
      </c>
      <c r="T202" s="115"/>
      <c r="U202" s="115"/>
      <c r="V202" s="115"/>
      <c r="W202" s="115"/>
      <c r="X202" s="116">
        <v>36.7</v>
      </c>
      <c r="Y202" s="116"/>
      <c r="Z202" s="116"/>
      <c r="AA202" s="116"/>
      <c r="AB202" s="129"/>
      <c r="AC202" s="130" t="s">
        <v>163</v>
      </c>
      <c r="AD202" s="121"/>
      <c r="AE202" s="121"/>
      <c r="AF202" s="121"/>
      <c r="AG202" s="121"/>
      <c r="AH202" s="121"/>
      <c r="AI202" s="122"/>
      <c r="AJ202" s="143">
        <v>13</v>
      </c>
      <c r="AK202" s="144"/>
      <c r="AL202" s="144"/>
      <c r="AM202" s="145"/>
      <c r="AN202" s="126">
        <v>20</v>
      </c>
      <c r="AO202" s="127"/>
      <c r="AP202" s="128"/>
      <c r="AQ202" s="113">
        <v>18</v>
      </c>
      <c r="AR202" s="114"/>
      <c r="AS202" s="114"/>
      <c r="AT202" s="115">
        <v>207.5</v>
      </c>
      <c r="AU202" s="115"/>
      <c r="AV202" s="115"/>
      <c r="AW202" s="115"/>
      <c r="AX202" s="115"/>
      <c r="AY202" s="116">
        <v>163</v>
      </c>
      <c r="AZ202" s="116"/>
      <c r="BA202" s="116"/>
      <c r="BB202" s="116"/>
      <c r="BC202" s="117"/>
    </row>
    <row r="203" spans="2:55" ht="21" customHeight="1">
      <c r="B203" s="120" t="s">
        <v>160</v>
      </c>
      <c r="C203" s="121"/>
      <c r="D203" s="121"/>
      <c r="E203" s="121"/>
      <c r="F203" s="121"/>
      <c r="G203" s="121"/>
      <c r="H203" s="122"/>
      <c r="I203" s="143">
        <v>8</v>
      </c>
      <c r="J203" s="144"/>
      <c r="K203" s="144"/>
      <c r="L203" s="145"/>
      <c r="M203" s="126">
        <v>12</v>
      </c>
      <c r="N203" s="127"/>
      <c r="O203" s="128"/>
      <c r="P203" s="113">
        <v>13</v>
      </c>
      <c r="Q203" s="114"/>
      <c r="R203" s="114"/>
      <c r="S203" s="115">
        <v>71.05</v>
      </c>
      <c r="T203" s="115"/>
      <c r="U203" s="115"/>
      <c r="V203" s="115"/>
      <c r="W203" s="115"/>
      <c r="X203" s="116">
        <v>55.8</v>
      </c>
      <c r="Y203" s="116"/>
      <c r="Z203" s="116"/>
      <c r="AA203" s="116"/>
      <c r="AB203" s="129"/>
      <c r="AC203" s="130" t="s">
        <v>164</v>
      </c>
      <c r="AD203" s="121"/>
      <c r="AE203" s="121"/>
      <c r="AF203" s="121"/>
      <c r="AG203" s="121"/>
      <c r="AH203" s="121"/>
      <c r="AI203" s="122"/>
      <c r="AJ203" s="134">
        <v>13</v>
      </c>
      <c r="AK203" s="135"/>
      <c r="AL203" s="135"/>
      <c r="AM203" s="136"/>
      <c r="AN203" s="126">
        <v>24</v>
      </c>
      <c r="AO203" s="127"/>
      <c r="AP203" s="128"/>
      <c r="AQ203" s="113">
        <v>18</v>
      </c>
      <c r="AR203" s="114"/>
      <c r="AS203" s="114"/>
      <c r="AT203" s="115">
        <v>231.5</v>
      </c>
      <c r="AU203" s="115"/>
      <c r="AV203" s="115"/>
      <c r="AW203" s="115"/>
      <c r="AX203" s="115"/>
      <c r="AY203" s="116">
        <v>182</v>
      </c>
      <c r="AZ203" s="116"/>
      <c r="BA203" s="116"/>
      <c r="BB203" s="116"/>
      <c r="BC203" s="117"/>
    </row>
    <row r="204" spans="2:55" ht="21" customHeight="1">
      <c r="B204" s="120" t="s">
        <v>162</v>
      </c>
      <c r="C204" s="121"/>
      <c r="D204" s="121"/>
      <c r="E204" s="121"/>
      <c r="F204" s="121"/>
      <c r="G204" s="121"/>
      <c r="H204" s="122"/>
      <c r="I204" s="143">
        <v>10</v>
      </c>
      <c r="J204" s="144"/>
      <c r="K204" s="144"/>
      <c r="L204" s="145"/>
      <c r="M204" s="126">
        <v>15</v>
      </c>
      <c r="N204" s="127"/>
      <c r="O204" s="128"/>
      <c r="P204" s="113">
        <v>13</v>
      </c>
      <c r="Q204" s="114"/>
      <c r="R204" s="114"/>
      <c r="S204" s="142">
        <v>118.5</v>
      </c>
      <c r="T204" s="142"/>
      <c r="U204" s="142"/>
      <c r="V204" s="142"/>
      <c r="W204" s="142"/>
      <c r="X204" s="116">
        <v>93</v>
      </c>
      <c r="Y204" s="116"/>
      <c r="Z204" s="116"/>
      <c r="AA204" s="116"/>
      <c r="AB204" s="129"/>
      <c r="AC204" s="130" t="s">
        <v>166</v>
      </c>
      <c r="AD204" s="121"/>
      <c r="AE204" s="121"/>
      <c r="AF204" s="121"/>
      <c r="AG204" s="121"/>
      <c r="AH204" s="121"/>
      <c r="AI204" s="122"/>
      <c r="AJ204" s="143">
        <v>14</v>
      </c>
      <c r="AK204" s="144"/>
      <c r="AL204" s="144"/>
      <c r="AM204" s="145"/>
      <c r="AN204" s="126">
        <v>22</v>
      </c>
      <c r="AO204" s="127"/>
      <c r="AP204" s="128"/>
      <c r="AQ204" s="113">
        <v>18</v>
      </c>
      <c r="AR204" s="114"/>
      <c r="AS204" s="114"/>
      <c r="AT204" s="115">
        <v>239.5</v>
      </c>
      <c r="AU204" s="115"/>
      <c r="AV204" s="115"/>
      <c r="AW204" s="115"/>
      <c r="AX204" s="115"/>
      <c r="AY204" s="116">
        <v>188</v>
      </c>
      <c r="AZ204" s="116"/>
      <c r="BA204" s="116"/>
      <c r="BB204" s="116"/>
      <c r="BC204" s="117"/>
    </row>
    <row r="205" spans="2:55" ht="21" customHeight="1">
      <c r="B205" s="120" t="s">
        <v>165</v>
      </c>
      <c r="C205" s="121"/>
      <c r="D205" s="121"/>
      <c r="E205" s="121"/>
      <c r="F205" s="121"/>
      <c r="G205" s="121"/>
      <c r="H205" s="122"/>
      <c r="I205" s="143">
        <v>6</v>
      </c>
      <c r="J205" s="144"/>
      <c r="K205" s="144"/>
      <c r="L205" s="145"/>
      <c r="M205" s="126">
        <v>9</v>
      </c>
      <c r="N205" s="127"/>
      <c r="O205" s="128"/>
      <c r="P205" s="113">
        <v>13</v>
      </c>
      <c r="Q205" s="114"/>
      <c r="R205" s="114"/>
      <c r="S205" s="115">
        <v>52.45</v>
      </c>
      <c r="T205" s="115"/>
      <c r="U205" s="115"/>
      <c r="V205" s="115"/>
      <c r="W205" s="115"/>
      <c r="X205" s="116">
        <v>42.1</v>
      </c>
      <c r="Y205" s="116"/>
      <c r="Z205" s="116"/>
      <c r="AA205" s="116"/>
      <c r="AB205" s="129"/>
      <c r="AC205" s="130" t="s">
        <v>168</v>
      </c>
      <c r="AD205" s="121"/>
      <c r="AE205" s="121"/>
      <c r="AF205" s="121"/>
      <c r="AG205" s="121"/>
      <c r="AH205" s="121"/>
      <c r="AI205" s="122"/>
      <c r="AJ205" s="143">
        <v>14</v>
      </c>
      <c r="AK205" s="144"/>
      <c r="AL205" s="144"/>
      <c r="AM205" s="145"/>
      <c r="AN205" s="126">
        <v>26</v>
      </c>
      <c r="AO205" s="127"/>
      <c r="AP205" s="128"/>
      <c r="AQ205" s="113">
        <v>18</v>
      </c>
      <c r="AR205" s="114"/>
      <c r="AS205" s="114"/>
      <c r="AT205" s="115">
        <v>263.5</v>
      </c>
      <c r="AU205" s="115"/>
      <c r="AV205" s="115"/>
      <c r="AW205" s="115"/>
      <c r="AX205" s="115"/>
      <c r="AY205" s="116">
        <v>207</v>
      </c>
      <c r="AZ205" s="116"/>
      <c r="BA205" s="116"/>
      <c r="BB205" s="116"/>
      <c r="BC205" s="117"/>
    </row>
    <row r="206" spans="2:55" ht="21" customHeight="1">
      <c r="B206" s="120" t="s">
        <v>167</v>
      </c>
      <c r="C206" s="121"/>
      <c r="D206" s="121"/>
      <c r="E206" s="121"/>
      <c r="F206" s="121"/>
      <c r="G206" s="121"/>
      <c r="H206" s="122"/>
      <c r="I206" s="143">
        <v>7</v>
      </c>
      <c r="J206" s="144"/>
      <c r="K206" s="144"/>
      <c r="L206" s="145"/>
      <c r="M206" s="126">
        <v>11</v>
      </c>
      <c r="N206" s="127"/>
      <c r="O206" s="128"/>
      <c r="P206" s="113">
        <v>13</v>
      </c>
      <c r="Q206" s="114"/>
      <c r="R206" s="114"/>
      <c r="S206" s="115">
        <v>62.91</v>
      </c>
      <c r="T206" s="115"/>
      <c r="U206" s="115"/>
      <c r="V206" s="115"/>
      <c r="W206" s="115"/>
      <c r="X206" s="116">
        <v>49.4</v>
      </c>
      <c r="Y206" s="116"/>
      <c r="Z206" s="116"/>
      <c r="AA206" s="116"/>
      <c r="AB206" s="129"/>
      <c r="AC206" s="130" t="s">
        <v>170</v>
      </c>
      <c r="AD206" s="121"/>
      <c r="AE206" s="121"/>
      <c r="AF206" s="121"/>
      <c r="AG206" s="121"/>
      <c r="AH206" s="121"/>
      <c r="AI206" s="122"/>
      <c r="AJ206" s="143">
        <v>15</v>
      </c>
      <c r="AK206" s="144"/>
      <c r="AL206" s="144"/>
      <c r="AM206" s="145"/>
      <c r="AN206" s="126">
        <v>23</v>
      </c>
      <c r="AO206" s="127"/>
      <c r="AP206" s="128"/>
      <c r="AQ206" s="113">
        <v>18</v>
      </c>
      <c r="AR206" s="114"/>
      <c r="AS206" s="114"/>
      <c r="AT206" s="115">
        <v>266.9</v>
      </c>
      <c r="AU206" s="115"/>
      <c r="AV206" s="115"/>
      <c r="AW206" s="115"/>
      <c r="AX206" s="115"/>
      <c r="AY206" s="116">
        <v>210</v>
      </c>
      <c r="AZ206" s="116"/>
      <c r="BA206" s="116"/>
      <c r="BB206" s="116"/>
      <c r="BC206" s="117"/>
    </row>
    <row r="207" spans="2:55" ht="21" customHeight="1">
      <c r="B207" s="120" t="s">
        <v>169</v>
      </c>
      <c r="C207" s="121"/>
      <c r="D207" s="121"/>
      <c r="E207" s="121"/>
      <c r="F207" s="121"/>
      <c r="G207" s="121"/>
      <c r="H207" s="122"/>
      <c r="I207" s="143">
        <v>9</v>
      </c>
      <c r="J207" s="144"/>
      <c r="K207" s="144"/>
      <c r="L207" s="145"/>
      <c r="M207" s="126">
        <v>14</v>
      </c>
      <c r="N207" s="127"/>
      <c r="O207" s="128"/>
      <c r="P207" s="113">
        <v>13</v>
      </c>
      <c r="Q207" s="114"/>
      <c r="R207" s="114"/>
      <c r="S207" s="115">
        <v>99.53</v>
      </c>
      <c r="T207" s="115"/>
      <c r="U207" s="115"/>
      <c r="V207" s="115"/>
      <c r="W207" s="115"/>
      <c r="X207" s="116">
        <v>78.1</v>
      </c>
      <c r="Y207" s="116"/>
      <c r="Z207" s="116"/>
      <c r="AA207" s="116"/>
      <c r="AB207" s="129"/>
      <c r="AC207" s="130" t="s">
        <v>171</v>
      </c>
      <c r="AD207" s="121"/>
      <c r="AE207" s="121"/>
      <c r="AF207" s="121"/>
      <c r="AG207" s="121"/>
      <c r="AH207" s="121"/>
      <c r="AI207" s="122"/>
      <c r="AJ207" s="143">
        <v>16</v>
      </c>
      <c r="AK207" s="144"/>
      <c r="AL207" s="144"/>
      <c r="AM207" s="145"/>
      <c r="AN207" s="126">
        <v>28</v>
      </c>
      <c r="AO207" s="127"/>
      <c r="AP207" s="128"/>
      <c r="AQ207" s="113">
        <v>18</v>
      </c>
      <c r="AR207" s="114"/>
      <c r="AS207" s="114"/>
      <c r="AT207" s="115">
        <v>305.8</v>
      </c>
      <c r="AU207" s="115"/>
      <c r="AV207" s="115"/>
      <c r="AW207" s="115"/>
      <c r="AX207" s="115"/>
      <c r="AY207" s="116">
        <v>240</v>
      </c>
      <c r="AZ207" s="116"/>
      <c r="BA207" s="116"/>
      <c r="BB207" s="116"/>
      <c r="BC207" s="117"/>
    </row>
    <row r="208" spans="2:55" ht="21" customHeight="1">
      <c r="B208" s="120" t="s">
        <v>172</v>
      </c>
      <c r="C208" s="121"/>
      <c r="D208" s="121"/>
      <c r="E208" s="121"/>
      <c r="F208" s="121"/>
      <c r="G208" s="121"/>
      <c r="H208" s="122"/>
      <c r="I208" s="143">
        <v>12</v>
      </c>
      <c r="J208" s="144"/>
      <c r="K208" s="144"/>
      <c r="L208" s="145"/>
      <c r="M208" s="126">
        <v>19</v>
      </c>
      <c r="N208" s="127"/>
      <c r="O208" s="128"/>
      <c r="P208" s="113">
        <v>13</v>
      </c>
      <c r="Q208" s="114"/>
      <c r="R208" s="114"/>
      <c r="S208" s="115">
        <v>171.9</v>
      </c>
      <c r="T208" s="115"/>
      <c r="U208" s="115"/>
      <c r="V208" s="115"/>
      <c r="W208" s="115"/>
      <c r="X208" s="116">
        <v>135</v>
      </c>
      <c r="Y208" s="116"/>
      <c r="Z208" s="116"/>
      <c r="AA208" s="116"/>
      <c r="AB208" s="129"/>
      <c r="AC208" s="130" t="s">
        <v>173</v>
      </c>
      <c r="AD208" s="121"/>
      <c r="AE208" s="121"/>
      <c r="AF208" s="121"/>
      <c r="AG208" s="121"/>
      <c r="AH208" s="121"/>
      <c r="AI208" s="122"/>
      <c r="AJ208" s="143">
        <v>18</v>
      </c>
      <c r="AK208" s="144"/>
      <c r="AL208" s="144"/>
      <c r="AM208" s="145"/>
      <c r="AN208" s="126">
        <v>34</v>
      </c>
      <c r="AO208" s="127"/>
      <c r="AP208" s="128"/>
      <c r="AQ208" s="113">
        <v>18</v>
      </c>
      <c r="AR208" s="114"/>
      <c r="AS208" s="114"/>
      <c r="AT208" s="115">
        <v>360.1</v>
      </c>
      <c r="AU208" s="115"/>
      <c r="AV208" s="115"/>
      <c r="AW208" s="115"/>
      <c r="AX208" s="115"/>
      <c r="AY208" s="116">
        <v>283</v>
      </c>
      <c r="AZ208" s="116"/>
      <c r="BA208" s="116"/>
      <c r="BB208" s="116"/>
      <c r="BC208" s="117"/>
    </row>
    <row r="209" spans="2:55" ht="21" customHeight="1">
      <c r="B209" s="120" t="s">
        <v>174</v>
      </c>
      <c r="C209" s="121"/>
      <c r="D209" s="121"/>
      <c r="E209" s="121"/>
      <c r="F209" s="121"/>
      <c r="G209" s="121"/>
      <c r="H209" s="122"/>
      <c r="I209" s="143">
        <v>7</v>
      </c>
      <c r="J209" s="144"/>
      <c r="K209" s="144"/>
      <c r="L209" s="145"/>
      <c r="M209" s="126">
        <v>11</v>
      </c>
      <c r="N209" s="127"/>
      <c r="O209" s="128"/>
      <c r="P209" s="113">
        <v>13</v>
      </c>
      <c r="Q209" s="114"/>
      <c r="R209" s="114"/>
      <c r="S209" s="115">
        <v>71.41</v>
      </c>
      <c r="T209" s="115"/>
      <c r="U209" s="115"/>
      <c r="V209" s="115"/>
      <c r="W209" s="115"/>
      <c r="X209" s="116">
        <v>56.1</v>
      </c>
      <c r="Y209" s="116"/>
      <c r="Z209" s="116"/>
      <c r="AA209" s="116"/>
      <c r="AB209" s="129"/>
      <c r="AC209" s="131" t="s">
        <v>456</v>
      </c>
      <c r="AD209" s="132"/>
      <c r="AE209" s="132"/>
      <c r="AF209" s="132"/>
      <c r="AG209" s="132"/>
      <c r="AH209" s="132"/>
      <c r="AI209" s="133"/>
      <c r="AJ209" s="134">
        <v>19</v>
      </c>
      <c r="AK209" s="135"/>
      <c r="AL209" s="135"/>
      <c r="AM209" s="136"/>
      <c r="AN209" s="137">
        <v>37</v>
      </c>
      <c r="AO209" s="138"/>
      <c r="AP209" s="139"/>
      <c r="AQ209" s="140">
        <v>18</v>
      </c>
      <c r="AR209" s="141"/>
      <c r="AS209" s="141"/>
      <c r="AT209" s="142">
        <v>387.4</v>
      </c>
      <c r="AU209" s="142"/>
      <c r="AV209" s="142"/>
      <c r="AW209" s="142"/>
      <c r="AX209" s="142"/>
      <c r="AY209" s="118">
        <v>304</v>
      </c>
      <c r="AZ209" s="118"/>
      <c r="BA209" s="118"/>
      <c r="BB209" s="118"/>
      <c r="BC209" s="119"/>
    </row>
    <row r="210" spans="2:55" ht="21" customHeight="1">
      <c r="B210" s="120" t="s">
        <v>175</v>
      </c>
      <c r="C210" s="121"/>
      <c r="D210" s="121"/>
      <c r="E210" s="121"/>
      <c r="F210" s="121"/>
      <c r="G210" s="121"/>
      <c r="H210" s="122"/>
      <c r="I210" s="123">
        <v>8</v>
      </c>
      <c r="J210" s="124"/>
      <c r="K210" s="124"/>
      <c r="L210" s="125"/>
      <c r="M210" s="126">
        <v>13</v>
      </c>
      <c r="N210" s="127"/>
      <c r="O210" s="128"/>
      <c r="P210" s="113">
        <v>13</v>
      </c>
      <c r="Q210" s="114"/>
      <c r="R210" s="114"/>
      <c r="S210" s="115">
        <v>83.37</v>
      </c>
      <c r="T210" s="115"/>
      <c r="U210" s="115"/>
      <c r="V210" s="115"/>
      <c r="W210" s="115"/>
      <c r="X210" s="116">
        <v>65.4</v>
      </c>
      <c r="Y210" s="116"/>
      <c r="Z210" s="116"/>
      <c r="AA210" s="116"/>
      <c r="AB210" s="129"/>
      <c r="AC210" s="130"/>
      <c r="AD210" s="121"/>
      <c r="AE210" s="121"/>
      <c r="AF210" s="121"/>
      <c r="AG210" s="121"/>
      <c r="AH210" s="121"/>
      <c r="AI210" s="122"/>
      <c r="AJ210" s="123"/>
      <c r="AK210" s="124"/>
      <c r="AL210" s="124"/>
      <c r="AM210" s="125"/>
      <c r="AN210" s="126"/>
      <c r="AO210" s="127"/>
      <c r="AP210" s="128"/>
      <c r="AQ210" s="113"/>
      <c r="AR210" s="114"/>
      <c r="AS210" s="114"/>
      <c r="AT210" s="115"/>
      <c r="AU210" s="115"/>
      <c r="AV210" s="115"/>
      <c r="AW210" s="115"/>
      <c r="AX210" s="115"/>
      <c r="AY210" s="116"/>
      <c r="AZ210" s="116"/>
      <c r="BA210" s="116"/>
      <c r="BB210" s="116"/>
      <c r="BC210" s="117"/>
    </row>
    <row r="211" ht="21" customHeight="1"/>
    <row r="212" ht="21" customHeight="1"/>
    <row r="213" ht="21" customHeight="1"/>
    <row r="214" ht="21" customHeight="1"/>
    <row r="215" ht="21" customHeight="1"/>
  </sheetData>
  <sheetProtection/>
  <mergeCells count="1693">
    <mergeCell ref="B1:BC1"/>
    <mergeCell ref="B2:BC2"/>
    <mergeCell ref="B3:BC3"/>
    <mergeCell ref="B4:P4"/>
    <mergeCell ref="AL4:AS4"/>
    <mergeCell ref="AT4:BA4"/>
    <mergeCell ref="BB4:BC4"/>
    <mergeCell ref="B5:P5"/>
    <mergeCell ref="AL5:AS5"/>
    <mergeCell ref="AT5:BA5"/>
    <mergeCell ref="BB5:BC5"/>
    <mergeCell ref="B6:P6"/>
    <mergeCell ref="R6:AK6"/>
    <mergeCell ref="AL6:AS6"/>
    <mergeCell ref="AT6:BA6"/>
    <mergeCell ref="BB6:BC6"/>
    <mergeCell ref="AI10:AM10"/>
    <mergeCell ref="B7:P7"/>
    <mergeCell ref="AL7:AS7"/>
    <mergeCell ref="AT7:BA7"/>
    <mergeCell ref="BB7:BC7"/>
    <mergeCell ref="B8:P8"/>
    <mergeCell ref="R8:AK8"/>
    <mergeCell ref="AL8:BC8"/>
    <mergeCell ref="AS11:AW11"/>
    <mergeCell ref="B9:P9"/>
    <mergeCell ref="R9:AK9"/>
    <mergeCell ref="AL9:BC9"/>
    <mergeCell ref="B10:P11"/>
    <mergeCell ref="R10:S10"/>
    <mergeCell ref="T10:X10"/>
    <mergeCell ref="Y10:Z10"/>
    <mergeCell ref="AA10:AC10"/>
    <mergeCell ref="AD10:AH10"/>
    <mergeCell ref="AV12:AX12"/>
    <mergeCell ref="AN10:AO10"/>
    <mergeCell ref="AP10:AT10"/>
    <mergeCell ref="AU10:AY10"/>
    <mergeCell ref="AZ10:BA10"/>
    <mergeCell ref="R11:V11"/>
    <mergeCell ref="W11:AH11"/>
    <mergeCell ref="AI11:AM11"/>
    <mergeCell ref="AN11:AP11"/>
    <mergeCell ref="AQ11:AR11"/>
    <mergeCell ref="AF13:BC13"/>
    <mergeCell ref="AX11:AZ11"/>
    <mergeCell ref="BA11:BB11"/>
    <mergeCell ref="B12:P12"/>
    <mergeCell ref="R12:S12"/>
    <mergeCell ref="T12:X12"/>
    <mergeCell ref="Z12:AA12"/>
    <mergeCell ref="AB12:AF12"/>
    <mergeCell ref="AH12:AS12"/>
    <mergeCell ref="AT12:AU12"/>
    <mergeCell ref="AW15:AX15"/>
    <mergeCell ref="AY15:AZ15"/>
    <mergeCell ref="AY12:AZ12"/>
    <mergeCell ref="BA12:BC12"/>
    <mergeCell ref="B13:P13"/>
    <mergeCell ref="R13:S13"/>
    <mergeCell ref="T13:V13"/>
    <mergeCell ref="W13:X13"/>
    <mergeCell ref="Y13:AA13"/>
    <mergeCell ref="AB13:AE13"/>
    <mergeCell ref="AM16:AO16"/>
    <mergeCell ref="AP16:BC16"/>
    <mergeCell ref="B14:P14"/>
    <mergeCell ref="R14:AA14"/>
    <mergeCell ref="AB14:AE14"/>
    <mergeCell ref="AF14:BC14"/>
    <mergeCell ref="B15:P15"/>
    <mergeCell ref="R15:S15"/>
    <mergeCell ref="T15:V15"/>
    <mergeCell ref="W15:AV15"/>
    <mergeCell ref="W17:AA17"/>
    <mergeCell ref="AB17:AC17"/>
    <mergeCell ref="AD17:AH17"/>
    <mergeCell ref="AI17:AM17"/>
    <mergeCell ref="BA15:BC15"/>
    <mergeCell ref="B16:P16"/>
    <mergeCell ref="R16:AC16"/>
    <mergeCell ref="AD16:AF16"/>
    <mergeCell ref="AG16:AI16"/>
    <mergeCell ref="AJ16:AL16"/>
    <mergeCell ref="AN17:AO17"/>
    <mergeCell ref="B18:P18"/>
    <mergeCell ref="R18:V18"/>
    <mergeCell ref="W18:AA18"/>
    <mergeCell ref="AB18:AC18"/>
    <mergeCell ref="AD18:AH18"/>
    <mergeCell ref="AI18:AM18"/>
    <mergeCell ref="AN18:AO18"/>
    <mergeCell ref="B17:P17"/>
    <mergeCell ref="R17:V17"/>
    <mergeCell ref="AP18:BC18"/>
    <mergeCell ref="B19:P19"/>
    <mergeCell ref="R19:T19"/>
    <mergeCell ref="U19:V19"/>
    <mergeCell ref="W19:X19"/>
    <mergeCell ref="Y19:Z19"/>
    <mergeCell ref="AA19:AB19"/>
    <mergeCell ref="AD19:AF19"/>
    <mergeCell ref="AG19:AK19"/>
    <mergeCell ref="AL19:AN19"/>
    <mergeCell ref="AO19:AP19"/>
    <mergeCell ref="AQ19:AX19"/>
    <mergeCell ref="AY19:AZ19"/>
    <mergeCell ref="BA19:BC19"/>
    <mergeCell ref="B20:P20"/>
    <mergeCell ref="R20:T20"/>
    <mergeCell ref="X20:Z20"/>
    <mergeCell ref="AA20:AB20"/>
    <mergeCell ref="AC20:AU20"/>
    <mergeCell ref="AV20:AW20"/>
    <mergeCell ref="AZ20:BA20"/>
    <mergeCell ref="B21:P21"/>
    <mergeCell ref="R21:T21"/>
    <mergeCell ref="U21:W21"/>
    <mergeCell ref="X21:Y21"/>
    <mergeCell ref="Z21:AB21"/>
    <mergeCell ref="AC21:AD21"/>
    <mergeCell ref="AE21:AG21"/>
    <mergeCell ref="AH21:AI21"/>
    <mergeCell ref="AK21:AL21"/>
    <mergeCell ref="AS21:AT21"/>
    <mergeCell ref="B22:P22"/>
    <mergeCell ref="R22:S22"/>
    <mergeCell ref="T22:W22"/>
    <mergeCell ref="X22:Y22"/>
    <mergeCell ref="Z22:AA22"/>
    <mergeCell ref="AB22:AC22"/>
    <mergeCell ref="AD22:AO22"/>
    <mergeCell ref="AP22:AU22"/>
    <mergeCell ref="AV22:BB22"/>
    <mergeCell ref="B23:P23"/>
    <mergeCell ref="R23:S23"/>
    <mergeCell ref="T23:AE23"/>
    <mergeCell ref="AF23:AG23"/>
    <mergeCell ref="AH23:AQ23"/>
    <mergeCell ref="AR23:AS23"/>
    <mergeCell ref="AT23:AY23"/>
    <mergeCell ref="AZ23:BA23"/>
    <mergeCell ref="BB23:BC23"/>
    <mergeCell ref="AU24:AW38"/>
    <mergeCell ref="AX24:AZ25"/>
    <mergeCell ref="BA24:BC25"/>
    <mergeCell ref="B25:P25"/>
    <mergeCell ref="R25:T25"/>
    <mergeCell ref="U25:V25"/>
    <mergeCell ref="W25:X25"/>
    <mergeCell ref="AC25:AE25"/>
    <mergeCell ref="AF25:AG25"/>
    <mergeCell ref="AH25:AK25"/>
    <mergeCell ref="AL25:AM25"/>
    <mergeCell ref="B24:P24"/>
    <mergeCell ref="R24:S24"/>
    <mergeCell ref="AF24:AG24"/>
    <mergeCell ref="AN25:AO25"/>
    <mergeCell ref="AQ25:AR25"/>
    <mergeCell ref="AS25:AT25"/>
    <mergeCell ref="B26:L27"/>
    <mergeCell ref="M26:P27"/>
    <mergeCell ref="Q26:Q27"/>
    <mergeCell ref="R26:S26"/>
    <mergeCell ref="AF26:AG26"/>
    <mergeCell ref="Y25:Z25"/>
    <mergeCell ref="AA25:AB25"/>
    <mergeCell ref="AF27:AG27"/>
    <mergeCell ref="B28:P28"/>
    <mergeCell ref="AC28:AD28"/>
    <mergeCell ref="AG28:AH28"/>
    <mergeCell ref="AL28:AS28"/>
    <mergeCell ref="B29:L31"/>
    <mergeCell ref="M29:P30"/>
    <mergeCell ref="Q29:Q30"/>
    <mergeCell ref="R29:S29"/>
    <mergeCell ref="AE29:AF29"/>
    <mergeCell ref="BA29:BC38"/>
    <mergeCell ref="R30:S30"/>
    <mergeCell ref="AE30:AF30"/>
    <mergeCell ref="AM32:AT32"/>
    <mergeCell ref="AA34:AC35"/>
    <mergeCell ref="AD34:AH35"/>
    <mergeCell ref="AI34:AK35"/>
    <mergeCell ref="M31:P31"/>
    <mergeCell ref="R31:V31"/>
    <mergeCell ref="W31:X31"/>
    <mergeCell ref="Y31:AM31"/>
    <mergeCell ref="AN31:AR31"/>
    <mergeCell ref="AS31:AT31"/>
    <mergeCell ref="B32:L37"/>
    <mergeCell ref="M32:P37"/>
    <mergeCell ref="R32:V32"/>
    <mergeCell ref="W32:Y32"/>
    <mergeCell ref="Z32:AD32"/>
    <mergeCell ref="AE32:AL32"/>
    <mergeCell ref="R33:AT33"/>
    <mergeCell ref="Q34:R35"/>
    <mergeCell ref="S34:U35"/>
    <mergeCell ref="V34:Z35"/>
    <mergeCell ref="AL34:AP35"/>
    <mergeCell ref="AQ34:AR35"/>
    <mergeCell ref="AS34:AT35"/>
    <mergeCell ref="R36:S36"/>
    <mergeCell ref="T36:U36"/>
    <mergeCell ref="V36:W36"/>
    <mergeCell ref="X36:Y36"/>
    <mergeCell ref="Z36:AA36"/>
    <mergeCell ref="AB36:AD36"/>
    <mergeCell ref="AE36:AF36"/>
    <mergeCell ref="AG36:AJ36"/>
    <mergeCell ref="AK36:AL36"/>
    <mergeCell ref="AM36:AP36"/>
    <mergeCell ref="AQ36:AS36"/>
    <mergeCell ref="R37:AL37"/>
    <mergeCell ref="AM37:AN37"/>
    <mergeCell ref="AQ37:AR37"/>
    <mergeCell ref="B38:P38"/>
    <mergeCell ref="Q38:R38"/>
    <mergeCell ref="U38:V38"/>
    <mergeCell ref="AM38:AN38"/>
    <mergeCell ref="AQ38:AR38"/>
    <mergeCell ref="B39:C39"/>
    <mergeCell ref="D39:BC40"/>
    <mergeCell ref="AX26:AZ38"/>
    <mergeCell ref="BA26:BC28"/>
    <mergeCell ref="R27:S27"/>
    <mergeCell ref="M41:AR41"/>
    <mergeCell ref="B42:O42"/>
    <mergeCell ref="P42:W43"/>
    <mergeCell ref="X42:AE43"/>
    <mergeCell ref="AF42:AM43"/>
    <mergeCell ref="AN42:AU43"/>
    <mergeCell ref="AV42:BC43"/>
    <mergeCell ref="B43:O43"/>
    <mergeCell ref="B44:O45"/>
    <mergeCell ref="P44:W44"/>
    <mergeCell ref="X44:AE44"/>
    <mergeCell ref="AF44:AM44"/>
    <mergeCell ref="AN44:AU44"/>
    <mergeCell ref="AV44:BC44"/>
    <mergeCell ref="P45:W45"/>
    <mergeCell ref="X45:AE45"/>
    <mergeCell ref="AF45:AM45"/>
    <mergeCell ref="AN45:AU45"/>
    <mergeCell ref="AV45:BC45"/>
    <mergeCell ref="B46:O47"/>
    <mergeCell ref="P46:W46"/>
    <mergeCell ref="X46:AE46"/>
    <mergeCell ref="AF46:AM46"/>
    <mergeCell ref="AN46:AU46"/>
    <mergeCell ref="AV46:BC46"/>
    <mergeCell ref="P47:W47"/>
    <mergeCell ref="X47:AE47"/>
    <mergeCell ref="AF47:AM47"/>
    <mergeCell ref="AN47:AU47"/>
    <mergeCell ref="AV47:BC47"/>
    <mergeCell ref="B48:O49"/>
    <mergeCell ref="P48:W48"/>
    <mergeCell ref="X48:AE48"/>
    <mergeCell ref="AF48:AM48"/>
    <mergeCell ref="AN48:AU48"/>
    <mergeCell ref="AV48:BC48"/>
    <mergeCell ref="P49:W49"/>
    <mergeCell ref="X49:AE49"/>
    <mergeCell ref="AF49:AM49"/>
    <mergeCell ref="AN49:AU49"/>
    <mergeCell ref="AV49:BC49"/>
    <mergeCell ref="B50:O51"/>
    <mergeCell ref="P50:W50"/>
    <mergeCell ref="X50:AE50"/>
    <mergeCell ref="AF50:AM50"/>
    <mergeCell ref="AN50:AU50"/>
    <mergeCell ref="AV50:BC50"/>
    <mergeCell ref="P51:W51"/>
    <mergeCell ref="X51:AE51"/>
    <mergeCell ref="AF51:AM51"/>
    <mergeCell ref="AN51:AU51"/>
    <mergeCell ref="AV51:BC51"/>
    <mergeCell ref="B52:BC52"/>
    <mergeCell ref="A54:BC55"/>
    <mergeCell ref="M57:AR57"/>
    <mergeCell ref="O59:AP59"/>
    <mergeCell ref="O61:AP61"/>
    <mergeCell ref="M64:R64"/>
    <mergeCell ref="AM64:AR64"/>
    <mergeCell ref="F66:Y66"/>
    <mergeCell ref="B69:M69"/>
    <mergeCell ref="R69:AC69"/>
    <mergeCell ref="AF72:AY73"/>
    <mergeCell ref="B73:X74"/>
    <mergeCell ref="AD76:AI76"/>
    <mergeCell ref="AV76:BA76"/>
    <mergeCell ref="AV78:BA78"/>
    <mergeCell ref="V79:AQ80"/>
    <mergeCell ref="T83:Y83"/>
    <mergeCell ref="AN83:AS83"/>
    <mergeCell ref="AN85:AS85"/>
    <mergeCell ref="T87:BB87"/>
    <mergeCell ref="U88:V88"/>
    <mergeCell ref="U89:V89"/>
    <mergeCell ref="U90:V90"/>
    <mergeCell ref="U91:V91"/>
    <mergeCell ref="Y92:AY92"/>
    <mergeCell ref="Y95:AV96"/>
    <mergeCell ref="Z103:AE103"/>
    <mergeCell ref="AF103:AJ103"/>
    <mergeCell ref="AK103:AM103"/>
    <mergeCell ref="AN103:AO103"/>
    <mergeCell ref="AP103:AU103"/>
    <mergeCell ref="AV103:AZ103"/>
    <mergeCell ref="BA103:BC103"/>
    <mergeCell ref="T104:X104"/>
    <mergeCell ref="AF104:AJ104"/>
    <mergeCell ref="AV104:AZ104"/>
    <mergeCell ref="Z105:AE105"/>
    <mergeCell ref="AF105:AJ105"/>
    <mergeCell ref="AK105:AM105"/>
    <mergeCell ref="AN105:AO105"/>
    <mergeCell ref="AP105:AU105"/>
    <mergeCell ref="AV105:AZ105"/>
    <mergeCell ref="BA105:BC105"/>
    <mergeCell ref="T106:X106"/>
    <mergeCell ref="AF106:AJ106"/>
    <mergeCell ref="AV106:AZ106"/>
    <mergeCell ref="Z107:AE107"/>
    <mergeCell ref="AF107:AJ107"/>
    <mergeCell ref="AK107:AM107"/>
    <mergeCell ref="AN107:AO107"/>
    <mergeCell ref="AP107:AU107"/>
    <mergeCell ref="AV107:AZ107"/>
    <mergeCell ref="BA107:BC107"/>
    <mergeCell ref="T108:X108"/>
    <mergeCell ref="AF108:AJ108"/>
    <mergeCell ref="AV108:AZ108"/>
    <mergeCell ref="K113:AT113"/>
    <mergeCell ref="AU113:AW113"/>
    <mergeCell ref="AX113:AZ113"/>
    <mergeCell ref="BA113:BC113"/>
    <mergeCell ref="B114:C115"/>
    <mergeCell ref="D114:G114"/>
    <mergeCell ref="H114:J115"/>
    <mergeCell ref="K114:M115"/>
    <mergeCell ref="N114:P115"/>
    <mergeCell ref="Q114:S115"/>
    <mergeCell ref="D115:G115"/>
    <mergeCell ref="T114:V115"/>
    <mergeCell ref="W114:Y115"/>
    <mergeCell ref="Z114:AB115"/>
    <mergeCell ref="AC114:AE115"/>
    <mergeCell ref="AF114:AH115"/>
    <mergeCell ref="AI114:AK115"/>
    <mergeCell ref="AL114:AN115"/>
    <mergeCell ref="AO114:AQ115"/>
    <mergeCell ref="AR114:AT115"/>
    <mergeCell ref="AU114:AW115"/>
    <mergeCell ref="AX114:AZ115"/>
    <mergeCell ref="BA114:BC115"/>
    <mergeCell ref="B116:C116"/>
    <mergeCell ref="D116:G116"/>
    <mergeCell ref="H116:J116"/>
    <mergeCell ref="K116:M116"/>
    <mergeCell ref="N116:P116"/>
    <mergeCell ref="Q116:S116"/>
    <mergeCell ref="T116:V116"/>
    <mergeCell ref="W116:Y116"/>
    <mergeCell ref="Z116:AB116"/>
    <mergeCell ref="AC116:AE116"/>
    <mergeCell ref="AF116:AH116"/>
    <mergeCell ref="AI116:AK116"/>
    <mergeCell ref="AL116:AN116"/>
    <mergeCell ref="AO116:AQ116"/>
    <mergeCell ref="AR116:AT116"/>
    <mergeCell ref="AU116:AW116"/>
    <mergeCell ref="AX116:AZ116"/>
    <mergeCell ref="BA116:BC116"/>
    <mergeCell ref="B117:C117"/>
    <mergeCell ref="D117:G117"/>
    <mergeCell ref="H117:J117"/>
    <mergeCell ref="K117:M117"/>
    <mergeCell ref="N117:P117"/>
    <mergeCell ref="Q117:S117"/>
    <mergeCell ref="T117:V117"/>
    <mergeCell ref="W117:Y117"/>
    <mergeCell ref="Z117:AB117"/>
    <mergeCell ref="AC117:AE117"/>
    <mergeCell ref="AF117:AH117"/>
    <mergeCell ref="AI117:AK117"/>
    <mergeCell ref="AL117:AN117"/>
    <mergeCell ref="AO117:AQ117"/>
    <mergeCell ref="AR117:AT117"/>
    <mergeCell ref="AU117:AW117"/>
    <mergeCell ref="AX117:AZ117"/>
    <mergeCell ref="BA117:BC117"/>
    <mergeCell ref="B118:C118"/>
    <mergeCell ref="D118:G118"/>
    <mergeCell ref="H118:J118"/>
    <mergeCell ref="K118:M118"/>
    <mergeCell ref="N118:P118"/>
    <mergeCell ref="Q118:S118"/>
    <mergeCell ref="T118:V118"/>
    <mergeCell ref="W118:Y118"/>
    <mergeCell ref="Z118:AB118"/>
    <mergeCell ref="AC118:AE118"/>
    <mergeCell ref="AF118:AH118"/>
    <mergeCell ref="AI118:AK118"/>
    <mergeCell ref="AL118:AN118"/>
    <mergeCell ref="AO118:AQ118"/>
    <mergeCell ref="AR118:AT118"/>
    <mergeCell ref="AU118:AW118"/>
    <mergeCell ref="AX118:AZ118"/>
    <mergeCell ref="BA118:BC118"/>
    <mergeCell ref="B119:C119"/>
    <mergeCell ref="D119:G119"/>
    <mergeCell ref="H119:J119"/>
    <mergeCell ref="K119:M119"/>
    <mergeCell ref="N119:P119"/>
    <mergeCell ref="Q119:S119"/>
    <mergeCell ref="T119:V119"/>
    <mergeCell ref="W119:Y119"/>
    <mergeCell ref="Z119:AB119"/>
    <mergeCell ref="AC119:AE119"/>
    <mergeCell ref="AF119:AH119"/>
    <mergeCell ref="AI119:AK119"/>
    <mergeCell ref="AL119:AN119"/>
    <mergeCell ref="AO119:AQ119"/>
    <mergeCell ref="AR119:AT119"/>
    <mergeCell ref="AU119:AW119"/>
    <mergeCell ref="AX119:AZ119"/>
    <mergeCell ref="BA119:BC119"/>
    <mergeCell ref="B120:C120"/>
    <mergeCell ref="D120:G120"/>
    <mergeCell ref="H120:J120"/>
    <mergeCell ref="K120:M120"/>
    <mergeCell ref="N120:P120"/>
    <mergeCell ref="Q120:S120"/>
    <mergeCell ref="T120:V120"/>
    <mergeCell ref="W120:Y120"/>
    <mergeCell ref="Z120:AB120"/>
    <mergeCell ref="AC120:AE120"/>
    <mergeCell ref="AF120:AH120"/>
    <mergeCell ref="AI120:AK120"/>
    <mergeCell ref="AL120:AN120"/>
    <mergeCell ref="AO120:AQ120"/>
    <mergeCell ref="AR120:AT120"/>
    <mergeCell ref="AU120:AW120"/>
    <mergeCell ref="AX120:AZ120"/>
    <mergeCell ref="BA120:BC120"/>
    <mergeCell ref="B121:C121"/>
    <mergeCell ref="D121:G121"/>
    <mergeCell ref="H121:J121"/>
    <mergeCell ref="K121:M121"/>
    <mergeCell ref="N121:P121"/>
    <mergeCell ref="Q121:S121"/>
    <mergeCell ref="T121:V121"/>
    <mergeCell ref="W121:Y121"/>
    <mergeCell ref="Z121:AB121"/>
    <mergeCell ref="AC121:AE121"/>
    <mergeCell ref="AF121:AH121"/>
    <mergeCell ref="AI121:AK121"/>
    <mergeCell ref="AL121:AN121"/>
    <mergeCell ref="AO121:AQ121"/>
    <mergeCell ref="AR121:AT121"/>
    <mergeCell ref="AU121:AW121"/>
    <mergeCell ref="AX121:AZ121"/>
    <mergeCell ref="BA121:BC121"/>
    <mergeCell ref="B122:C122"/>
    <mergeCell ref="D122:G122"/>
    <mergeCell ref="H122:J122"/>
    <mergeCell ref="K122:M122"/>
    <mergeCell ref="N122:P122"/>
    <mergeCell ref="Q122:S122"/>
    <mergeCell ref="T122:V122"/>
    <mergeCell ref="W122:Y122"/>
    <mergeCell ref="Z122:AB122"/>
    <mergeCell ref="AC122:AE122"/>
    <mergeCell ref="AF122:AH122"/>
    <mergeCell ref="AI122:AK122"/>
    <mergeCell ref="AL122:AN122"/>
    <mergeCell ref="AO122:AQ122"/>
    <mergeCell ref="AR122:AT122"/>
    <mergeCell ref="AU122:AW122"/>
    <mergeCell ref="AX122:AZ122"/>
    <mergeCell ref="BA122:BC122"/>
    <mergeCell ref="B123:C123"/>
    <mergeCell ref="D123:G123"/>
    <mergeCell ref="H123:J123"/>
    <mergeCell ref="K123:M123"/>
    <mergeCell ref="N123:P123"/>
    <mergeCell ref="Q123:S123"/>
    <mergeCell ref="T123:V123"/>
    <mergeCell ref="W123:Y123"/>
    <mergeCell ref="Z123:AB123"/>
    <mergeCell ref="AC123:AE123"/>
    <mergeCell ref="AF123:AH123"/>
    <mergeCell ref="AI123:AK123"/>
    <mergeCell ref="AL123:AN123"/>
    <mergeCell ref="AO123:AQ123"/>
    <mergeCell ref="AR123:AT123"/>
    <mergeCell ref="AU123:AW123"/>
    <mergeCell ref="AX123:AZ123"/>
    <mergeCell ref="BA123:BC123"/>
    <mergeCell ref="B124:C124"/>
    <mergeCell ref="D124:G124"/>
    <mergeCell ref="H124:J124"/>
    <mergeCell ref="K124:M124"/>
    <mergeCell ref="N124:P124"/>
    <mergeCell ref="Q124:S124"/>
    <mergeCell ref="T124:V124"/>
    <mergeCell ref="W124:Y124"/>
    <mergeCell ref="Z124:AB124"/>
    <mergeCell ref="AC124:AE124"/>
    <mergeCell ref="AF124:AH124"/>
    <mergeCell ref="AI124:AK124"/>
    <mergeCell ref="AL124:AN124"/>
    <mergeCell ref="AO124:AQ124"/>
    <mergeCell ref="AR124:AT124"/>
    <mergeCell ref="AU124:AW124"/>
    <mergeCell ref="AX124:AZ124"/>
    <mergeCell ref="BA124:BC124"/>
    <mergeCell ref="B125:C125"/>
    <mergeCell ref="D125:G125"/>
    <mergeCell ref="H125:J125"/>
    <mergeCell ref="K125:M125"/>
    <mergeCell ref="N125:P125"/>
    <mergeCell ref="Q125:S125"/>
    <mergeCell ref="T125:V125"/>
    <mergeCell ref="W125:Y125"/>
    <mergeCell ref="Z125:AB125"/>
    <mergeCell ref="AC125:AE125"/>
    <mergeCell ref="AF125:AH125"/>
    <mergeCell ref="AI125:AK125"/>
    <mergeCell ref="AL125:AN125"/>
    <mergeCell ref="AO125:AQ125"/>
    <mergeCell ref="AR125:AT125"/>
    <mergeCell ref="AU125:AW125"/>
    <mergeCell ref="AX125:AZ125"/>
    <mergeCell ref="BA125:BC125"/>
    <mergeCell ref="B126:C126"/>
    <mergeCell ref="D126:G126"/>
    <mergeCell ref="H126:J126"/>
    <mergeCell ref="K126:M126"/>
    <mergeCell ref="N126:P126"/>
    <mergeCell ref="Q126:S126"/>
    <mergeCell ref="T126:V126"/>
    <mergeCell ref="W126:Y126"/>
    <mergeCell ref="Z126:AB126"/>
    <mergeCell ref="AC126:AE126"/>
    <mergeCell ref="AF126:AH126"/>
    <mergeCell ref="AI126:AK126"/>
    <mergeCell ref="AL126:AN126"/>
    <mergeCell ref="AO126:AQ126"/>
    <mergeCell ref="AR126:AT126"/>
    <mergeCell ref="AU126:AW126"/>
    <mergeCell ref="AX126:AZ126"/>
    <mergeCell ref="BA126:BC126"/>
    <mergeCell ref="B127:C127"/>
    <mergeCell ref="D127:G127"/>
    <mergeCell ref="H127:J127"/>
    <mergeCell ref="K127:M127"/>
    <mergeCell ref="N127:P127"/>
    <mergeCell ref="Q127:S127"/>
    <mergeCell ref="T127:V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AU127:AW127"/>
    <mergeCell ref="AX127:AZ127"/>
    <mergeCell ref="BA127:BC127"/>
    <mergeCell ref="B128:C129"/>
    <mergeCell ref="D128:G128"/>
    <mergeCell ref="H128:J129"/>
    <mergeCell ref="K128:M129"/>
    <mergeCell ref="N128:P129"/>
    <mergeCell ref="Q128:S129"/>
    <mergeCell ref="D129:G129"/>
    <mergeCell ref="T128:V129"/>
    <mergeCell ref="W128:Y129"/>
    <mergeCell ref="Z128:AB129"/>
    <mergeCell ref="AC128:AE129"/>
    <mergeCell ref="AF128:AH129"/>
    <mergeCell ref="AI128:AK129"/>
    <mergeCell ref="AL128:AN129"/>
    <mergeCell ref="AO128:AQ129"/>
    <mergeCell ref="AR128:AT129"/>
    <mergeCell ref="AU128:AW129"/>
    <mergeCell ref="AX128:AZ129"/>
    <mergeCell ref="BA128:BC129"/>
    <mergeCell ref="B130:C130"/>
    <mergeCell ref="D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H130"/>
    <mergeCell ref="AI130:AK130"/>
    <mergeCell ref="AL130:AN130"/>
    <mergeCell ref="AO130:AQ130"/>
    <mergeCell ref="AR130:AT130"/>
    <mergeCell ref="AU130:AW130"/>
    <mergeCell ref="AX130:AZ130"/>
    <mergeCell ref="BA130:BC130"/>
    <mergeCell ref="B131:C131"/>
    <mergeCell ref="D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H131"/>
    <mergeCell ref="AI131:AK131"/>
    <mergeCell ref="AL131:AN131"/>
    <mergeCell ref="AO131:AQ131"/>
    <mergeCell ref="AR131:AT131"/>
    <mergeCell ref="AU131:AW131"/>
    <mergeCell ref="AX131:AZ131"/>
    <mergeCell ref="BA131:BC131"/>
    <mergeCell ref="B132:C132"/>
    <mergeCell ref="D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H132"/>
    <mergeCell ref="AI132:AK132"/>
    <mergeCell ref="AL132:AN132"/>
    <mergeCell ref="AO132:AQ132"/>
    <mergeCell ref="AR132:AT132"/>
    <mergeCell ref="AU132:AW132"/>
    <mergeCell ref="AX132:AZ132"/>
    <mergeCell ref="BA132:BC132"/>
    <mergeCell ref="B133:C133"/>
    <mergeCell ref="D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H133"/>
    <mergeCell ref="AI133:AK133"/>
    <mergeCell ref="AL133:AN133"/>
    <mergeCell ref="AO133:AQ133"/>
    <mergeCell ref="AR133:AT133"/>
    <mergeCell ref="AU133:AW133"/>
    <mergeCell ref="AX133:AZ133"/>
    <mergeCell ref="BA133:BC133"/>
    <mergeCell ref="B134:C134"/>
    <mergeCell ref="D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H134"/>
    <mergeCell ref="AI134:AK134"/>
    <mergeCell ref="AL134:AN134"/>
    <mergeCell ref="AO134:AQ134"/>
    <mergeCell ref="AR134:AT134"/>
    <mergeCell ref="AU134:AW134"/>
    <mergeCell ref="AX134:AZ134"/>
    <mergeCell ref="BA134:BC134"/>
    <mergeCell ref="B135:C135"/>
    <mergeCell ref="D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H135"/>
    <mergeCell ref="AI135:AK135"/>
    <mergeCell ref="AL135:AN135"/>
    <mergeCell ref="AO135:AQ135"/>
    <mergeCell ref="AR135:AT135"/>
    <mergeCell ref="AU135:AW135"/>
    <mergeCell ref="AX135:AZ135"/>
    <mergeCell ref="BA135:BC135"/>
    <mergeCell ref="B136:C136"/>
    <mergeCell ref="D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H136"/>
    <mergeCell ref="AI136:AK136"/>
    <mergeCell ref="AL136:AN136"/>
    <mergeCell ref="AO136:AQ136"/>
    <mergeCell ref="AR136:AT136"/>
    <mergeCell ref="AU136:AW136"/>
    <mergeCell ref="AX136:AZ136"/>
    <mergeCell ref="BA136:BC136"/>
    <mergeCell ref="B137:C137"/>
    <mergeCell ref="D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H137"/>
    <mergeCell ref="AI137:AK137"/>
    <mergeCell ref="AL137:AN137"/>
    <mergeCell ref="AO137:AQ137"/>
    <mergeCell ref="AR137:AT137"/>
    <mergeCell ref="AU137:AW137"/>
    <mergeCell ref="AX137:AZ137"/>
    <mergeCell ref="BA137:BC137"/>
    <mergeCell ref="B138:C138"/>
    <mergeCell ref="D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H138"/>
    <mergeCell ref="AI138:AK138"/>
    <mergeCell ref="AL138:AN138"/>
    <mergeCell ref="AO138:AQ138"/>
    <mergeCell ref="AR138:AT138"/>
    <mergeCell ref="AU138:AW138"/>
    <mergeCell ref="AX138:AZ138"/>
    <mergeCell ref="BA138:BC138"/>
    <mergeCell ref="B139:C139"/>
    <mergeCell ref="D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H139"/>
    <mergeCell ref="AI139:AK139"/>
    <mergeCell ref="AL139:AN139"/>
    <mergeCell ref="AO139:AQ139"/>
    <mergeCell ref="AR139:AT139"/>
    <mergeCell ref="AU139:AW139"/>
    <mergeCell ref="AX139:AZ139"/>
    <mergeCell ref="BA139:BC139"/>
    <mergeCell ref="B140:C140"/>
    <mergeCell ref="D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H140"/>
    <mergeCell ref="AI140:AK140"/>
    <mergeCell ref="AL140:AN140"/>
    <mergeCell ref="AO140:AQ140"/>
    <mergeCell ref="AR140:AT140"/>
    <mergeCell ref="AU140:AW140"/>
    <mergeCell ref="AX140:AZ140"/>
    <mergeCell ref="BA140:BC140"/>
    <mergeCell ref="B141:C141"/>
    <mergeCell ref="D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AU141:AW141"/>
    <mergeCell ref="AX141:AZ141"/>
    <mergeCell ref="BA141:BC141"/>
    <mergeCell ref="B142:C143"/>
    <mergeCell ref="D142:G142"/>
    <mergeCell ref="H142:J143"/>
    <mergeCell ref="K142:M143"/>
    <mergeCell ref="N142:P143"/>
    <mergeCell ref="Q142:S143"/>
    <mergeCell ref="D143:G143"/>
    <mergeCell ref="T142:V143"/>
    <mergeCell ref="W142:Y143"/>
    <mergeCell ref="Z142:AB143"/>
    <mergeCell ref="AC142:AE143"/>
    <mergeCell ref="AF142:AH143"/>
    <mergeCell ref="AI142:AK143"/>
    <mergeCell ref="AL142:AN143"/>
    <mergeCell ref="AO142:AQ143"/>
    <mergeCell ref="AR142:AT143"/>
    <mergeCell ref="AU142:AW143"/>
    <mergeCell ref="AX142:AZ143"/>
    <mergeCell ref="BA142:BC143"/>
    <mergeCell ref="B144:C144"/>
    <mergeCell ref="D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H144"/>
    <mergeCell ref="AI144:AK144"/>
    <mergeCell ref="AL144:AN144"/>
    <mergeCell ref="AO144:AQ144"/>
    <mergeCell ref="AR144:AT144"/>
    <mergeCell ref="AU144:AW144"/>
    <mergeCell ref="AX144:AZ144"/>
    <mergeCell ref="BA144:BC144"/>
    <mergeCell ref="B145:C145"/>
    <mergeCell ref="D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AU145:AW145"/>
    <mergeCell ref="AX145:AZ145"/>
    <mergeCell ref="BA145:BC145"/>
    <mergeCell ref="B146:C146"/>
    <mergeCell ref="D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H146"/>
    <mergeCell ref="AI146:AK146"/>
    <mergeCell ref="AL146:AN146"/>
    <mergeCell ref="AO146:AQ146"/>
    <mergeCell ref="AR146:AT146"/>
    <mergeCell ref="AU146:AW146"/>
    <mergeCell ref="AX146:AZ146"/>
    <mergeCell ref="BA146:BC146"/>
    <mergeCell ref="B147:C147"/>
    <mergeCell ref="D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AU147:AW147"/>
    <mergeCell ref="AX147:AZ147"/>
    <mergeCell ref="BA147:BC147"/>
    <mergeCell ref="B148:C148"/>
    <mergeCell ref="D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H148"/>
    <mergeCell ref="AI148:AK148"/>
    <mergeCell ref="AL148:AN148"/>
    <mergeCell ref="AO148:AQ148"/>
    <mergeCell ref="AR148:AT148"/>
    <mergeCell ref="AU148:AW148"/>
    <mergeCell ref="AX148:AZ148"/>
    <mergeCell ref="BA148:BC148"/>
    <mergeCell ref="B149:C149"/>
    <mergeCell ref="D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AU149:AW149"/>
    <mergeCell ref="AX149:AZ149"/>
    <mergeCell ref="BA149:BC149"/>
    <mergeCell ref="B150:C150"/>
    <mergeCell ref="D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H150"/>
    <mergeCell ref="AI150:AK150"/>
    <mergeCell ref="AL150:AN150"/>
    <mergeCell ref="AO150:AQ150"/>
    <mergeCell ref="AR150:AT150"/>
    <mergeCell ref="AU150:AW150"/>
    <mergeCell ref="AX150:AZ150"/>
    <mergeCell ref="BA150:BC150"/>
    <mergeCell ref="B151:C151"/>
    <mergeCell ref="D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AU151:AW151"/>
    <mergeCell ref="AX151:AZ151"/>
    <mergeCell ref="BA151:BC151"/>
    <mergeCell ref="B152:C152"/>
    <mergeCell ref="D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H152"/>
    <mergeCell ref="AI152:AK152"/>
    <mergeCell ref="AL152:AN152"/>
    <mergeCell ref="AO152:AQ152"/>
    <mergeCell ref="AR152:AT152"/>
    <mergeCell ref="AU152:AW152"/>
    <mergeCell ref="AX152:AZ152"/>
    <mergeCell ref="BA152:BC152"/>
    <mergeCell ref="B153:C153"/>
    <mergeCell ref="D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AU153:AW153"/>
    <mergeCell ref="AX153:AZ153"/>
    <mergeCell ref="BA153:BC153"/>
    <mergeCell ref="B154:C154"/>
    <mergeCell ref="D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H154"/>
    <mergeCell ref="AI154:AK154"/>
    <mergeCell ref="AL154:AN154"/>
    <mergeCell ref="AO154:AQ154"/>
    <mergeCell ref="AR154:AT154"/>
    <mergeCell ref="AU154:AW154"/>
    <mergeCell ref="AX154:AZ154"/>
    <mergeCell ref="BA154:BC154"/>
    <mergeCell ref="B155:C156"/>
    <mergeCell ref="D155:G155"/>
    <mergeCell ref="H155:J156"/>
    <mergeCell ref="K155:M156"/>
    <mergeCell ref="N155:P156"/>
    <mergeCell ref="Q155:S156"/>
    <mergeCell ref="D156:G156"/>
    <mergeCell ref="T155:V156"/>
    <mergeCell ref="W155:Y156"/>
    <mergeCell ref="Z155:AB156"/>
    <mergeCell ref="AC155:AE156"/>
    <mergeCell ref="AF155:AH156"/>
    <mergeCell ref="AI155:AK156"/>
    <mergeCell ref="AL155:AN156"/>
    <mergeCell ref="AO155:AQ156"/>
    <mergeCell ref="AR155:AT156"/>
    <mergeCell ref="AU155:AW156"/>
    <mergeCell ref="AX155:AZ156"/>
    <mergeCell ref="BA155:BC156"/>
    <mergeCell ref="B157:C157"/>
    <mergeCell ref="D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AU157:AW157"/>
    <mergeCell ref="AX157:AZ157"/>
    <mergeCell ref="BA157:BC157"/>
    <mergeCell ref="B158:C158"/>
    <mergeCell ref="D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H158"/>
    <mergeCell ref="AI158:AK158"/>
    <mergeCell ref="AL158:AN158"/>
    <mergeCell ref="AO158:AQ158"/>
    <mergeCell ref="AR158:AT158"/>
    <mergeCell ref="AU158:AW158"/>
    <mergeCell ref="AX158:AZ158"/>
    <mergeCell ref="BA158:BC158"/>
    <mergeCell ref="B159:C159"/>
    <mergeCell ref="D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AU159:AW159"/>
    <mergeCell ref="AX159:AZ159"/>
    <mergeCell ref="BA159:BC159"/>
    <mergeCell ref="B160:C160"/>
    <mergeCell ref="D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H160"/>
    <mergeCell ref="AI160:AK160"/>
    <mergeCell ref="AL160:AN160"/>
    <mergeCell ref="AO160:AQ160"/>
    <mergeCell ref="AR160:AT160"/>
    <mergeCell ref="AU160:AW160"/>
    <mergeCell ref="AX160:AZ160"/>
    <mergeCell ref="BA160:BC160"/>
    <mergeCell ref="B161:C161"/>
    <mergeCell ref="D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AU161:AW161"/>
    <mergeCell ref="AX161:AZ161"/>
    <mergeCell ref="BA161:BC161"/>
    <mergeCell ref="B162:C162"/>
    <mergeCell ref="D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H162"/>
    <mergeCell ref="AI162:AK162"/>
    <mergeCell ref="AL162:AN162"/>
    <mergeCell ref="AO162:AQ162"/>
    <mergeCell ref="AR162:AT162"/>
    <mergeCell ref="AU162:AW162"/>
    <mergeCell ref="AX162:AZ162"/>
    <mergeCell ref="BA162:BC162"/>
    <mergeCell ref="B163:C163"/>
    <mergeCell ref="D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AU163:AW163"/>
    <mergeCell ref="AX163:AZ163"/>
    <mergeCell ref="BA163:BC163"/>
    <mergeCell ref="B164:C164"/>
    <mergeCell ref="D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H164"/>
    <mergeCell ref="AI164:AK164"/>
    <mergeCell ref="AL164:AN164"/>
    <mergeCell ref="AO164:AQ164"/>
    <mergeCell ref="AR164:AT164"/>
    <mergeCell ref="AU164:AW164"/>
    <mergeCell ref="AX164:AZ164"/>
    <mergeCell ref="BA164:BC164"/>
    <mergeCell ref="B165:C166"/>
    <mergeCell ref="D165:G165"/>
    <mergeCell ref="H165:J166"/>
    <mergeCell ref="K165:M166"/>
    <mergeCell ref="N165:P166"/>
    <mergeCell ref="Q165:S166"/>
    <mergeCell ref="D166:G166"/>
    <mergeCell ref="T165:V166"/>
    <mergeCell ref="W165:Y166"/>
    <mergeCell ref="Z165:AB166"/>
    <mergeCell ref="AC165:AE166"/>
    <mergeCell ref="AF165:AH166"/>
    <mergeCell ref="AI165:AK166"/>
    <mergeCell ref="AL165:AN166"/>
    <mergeCell ref="AO165:AQ166"/>
    <mergeCell ref="AR165:AT166"/>
    <mergeCell ref="AU165:AW166"/>
    <mergeCell ref="AX165:AZ166"/>
    <mergeCell ref="BA165:BC166"/>
    <mergeCell ref="B167:C167"/>
    <mergeCell ref="D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H167"/>
    <mergeCell ref="AI167:AK167"/>
    <mergeCell ref="AL167:AN167"/>
    <mergeCell ref="AO167:AQ167"/>
    <mergeCell ref="AR167:AT167"/>
    <mergeCell ref="AU167:AW167"/>
    <mergeCell ref="AX167:AZ167"/>
    <mergeCell ref="BA167:BC167"/>
    <mergeCell ref="B168:C168"/>
    <mergeCell ref="D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H168"/>
    <mergeCell ref="AI168:AK168"/>
    <mergeCell ref="AL168:AN168"/>
    <mergeCell ref="AO168:AQ168"/>
    <mergeCell ref="AR168:AT168"/>
    <mergeCell ref="AU168:AW168"/>
    <mergeCell ref="AX168:AZ168"/>
    <mergeCell ref="BA168:BC168"/>
    <mergeCell ref="B169:C169"/>
    <mergeCell ref="D169:G16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H169"/>
    <mergeCell ref="AI169:AK169"/>
    <mergeCell ref="AL169:AN169"/>
    <mergeCell ref="AO169:AQ169"/>
    <mergeCell ref="AR169:AT169"/>
    <mergeCell ref="AU169:AW169"/>
    <mergeCell ref="AX169:AZ169"/>
    <mergeCell ref="BA169:BC169"/>
    <mergeCell ref="B170:C170"/>
    <mergeCell ref="D170:G170"/>
    <mergeCell ref="H170:J170"/>
    <mergeCell ref="K170:M170"/>
    <mergeCell ref="N170:P170"/>
    <mergeCell ref="Q170:S170"/>
    <mergeCell ref="T170:V170"/>
    <mergeCell ref="W170:Y170"/>
    <mergeCell ref="Z170:AB170"/>
    <mergeCell ref="AC170:AE170"/>
    <mergeCell ref="AF170:AH170"/>
    <mergeCell ref="AI170:AK170"/>
    <mergeCell ref="AL170:AN170"/>
    <mergeCell ref="AO170:AQ170"/>
    <mergeCell ref="AR170:AT170"/>
    <mergeCell ref="AU170:AW170"/>
    <mergeCell ref="AX170:AZ170"/>
    <mergeCell ref="BA170:BC170"/>
    <mergeCell ref="B171:C171"/>
    <mergeCell ref="D171:G171"/>
    <mergeCell ref="H171:J171"/>
    <mergeCell ref="K171:M171"/>
    <mergeCell ref="N171:P171"/>
    <mergeCell ref="Q171:S171"/>
    <mergeCell ref="T171:V171"/>
    <mergeCell ref="W171:Y171"/>
    <mergeCell ref="Z171:AB171"/>
    <mergeCell ref="AC171:AE171"/>
    <mergeCell ref="AF171:AH171"/>
    <mergeCell ref="AI171:AK171"/>
    <mergeCell ref="AL171:AN171"/>
    <mergeCell ref="AO171:AQ171"/>
    <mergeCell ref="AR171:AT171"/>
    <mergeCell ref="AU171:AW171"/>
    <mergeCell ref="AX171:AZ171"/>
    <mergeCell ref="BA171:BC171"/>
    <mergeCell ref="B172:C173"/>
    <mergeCell ref="D172:G172"/>
    <mergeCell ref="H172:J173"/>
    <mergeCell ref="K172:M173"/>
    <mergeCell ref="N172:P173"/>
    <mergeCell ref="Q172:S173"/>
    <mergeCell ref="T172:V173"/>
    <mergeCell ref="W172:Y173"/>
    <mergeCell ref="Z172:AB173"/>
    <mergeCell ref="AC172:AE173"/>
    <mergeCell ref="AF172:AH173"/>
    <mergeCell ref="AI172:AK173"/>
    <mergeCell ref="AL172:AN173"/>
    <mergeCell ref="D173:G173"/>
    <mergeCell ref="B174:C174"/>
    <mergeCell ref="D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H174"/>
    <mergeCell ref="AI174:AK174"/>
    <mergeCell ref="AL174:AN174"/>
    <mergeCell ref="AT174:AX175"/>
    <mergeCell ref="Z175:AB175"/>
    <mergeCell ref="AC175:AE175"/>
    <mergeCell ref="AF175:AH175"/>
    <mergeCell ref="AI175:AK175"/>
    <mergeCell ref="AY174:BA175"/>
    <mergeCell ref="BB174:BC175"/>
    <mergeCell ref="B175:C175"/>
    <mergeCell ref="D175:G175"/>
    <mergeCell ref="H175:J175"/>
    <mergeCell ref="K175:M175"/>
    <mergeCell ref="N175:P175"/>
    <mergeCell ref="Q175:S175"/>
    <mergeCell ref="T175:V175"/>
    <mergeCell ref="W175:Y175"/>
    <mergeCell ref="AL175:AN175"/>
    <mergeCell ref="B179:BC179"/>
    <mergeCell ref="B180:BC180"/>
    <mergeCell ref="B181:AB181"/>
    <mergeCell ref="AC181:BC181"/>
    <mergeCell ref="B182:H182"/>
    <mergeCell ref="I182:L182"/>
    <mergeCell ref="M182:O182"/>
    <mergeCell ref="P182:R182"/>
    <mergeCell ref="S182:W182"/>
    <mergeCell ref="X182:AB182"/>
    <mergeCell ref="AC182:AI182"/>
    <mergeCell ref="AJ182:AM182"/>
    <mergeCell ref="AN182:AP182"/>
    <mergeCell ref="AQ182:AS182"/>
    <mergeCell ref="AT182:AX182"/>
    <mergeCell ref="AY182:BC182"/>
    <mergeCell ref="B183:H183"/>
    <mergeCell ref="I183:L183"/>
    <mergeCell ref="M183:O183"/>
    <mergeCell ref="P183:R183"/>
    <mergeCell ref="S183:W183"/>
    <mergeCell ref="X183:AB183"/>
    <mergeCell ref="AC183:AI183"/>
    <mergeCell ref="AJ183:AM183"/>
    <mergeCell ref="AN183:AP183"/>
    <mergeCell ref="AQ183:AS183"/>
    <mergeCell ref="AT183:AX183"/>
    <mergeCell ref="AY183:BC183"/>
    <mergeCell ref="B184:H184"/>
    <mergeCell ref="I184:L184"/>
    <mergeCell ref="M184:O184"/>
    <mergeCell ref="P184:R184"/>
    <mergeCell ref="S184:W184"/>
    <mergeCell ref="X184:AB184"/>
    <mergeCell ref="AC184:AI184"/>
    <mergeCell ref="AJ184:AM184"/>
    <mergeCell ref="AN184:AP184"/>
    <mergeCell ref="AQ184:AS184"/>
    <mergeCell ref="AT184:AX184"/>
    <mergeCell ref="AY184:BC184"/>
    <mergeCell ref="B185:H185"/>
    <mergeCell ref="I185:L185"/>
    <mergeCell ref="M185:O185"/>
    <mergeCell ref="P185:R185"/>
    <mergeCell ref="S185:W185"/>
    <mergeCell ref="X185:AB185"/>
    <mergeCell ref="AC185:AI185"/>
    <mergeCell ref="AJ185:AM185"/>
    <mergeCell ref="AN185:AP185"/>
    <mergeCell ref="AQ185:AS185"/>
    <mergeCell ref="AT185:AX185"/>
    <mergeCell ref="AY185:BC185"/>
    <mergeCell ref="B186:H186"/>
    <mergeCell ref="I186:L186"/>
    <mergeCell ref="M186:O186"/>
    <mergeCell ref="P186:R186"/>
    <mergeCell ref="S186:W186"/>
    <mergeCell ref="X186:AB186"/>
    <mergeCell ref="AC186:AI186"/>
    <mergeCell ref="AJ186:AM186"/>
    <mergeCell ref="AN186:AP186"/>
    <mergeCell ref="AQ186:AS186"/>
    <mergeCell ref="AT186:AX186"/>
    <mergeCell ref="AY186:BC186"/>
    <mergeCell ref="B187:H187"/>
    <mergeCell ref="I187:L187"/>
    <mergeCell ref="M187:O187"/>
    <mergeCell ref="P187:R187"/>
    <mergeCell ref="S187:W187"/>
    <mergeCell ref="X187:AB187"/>
    <mergeCell ref="AC187:AI187"/>
    <mergeCell ref="AJ187:AM187"/>
    <mergeCell ref="AN187:AP187"/>
    <mergeCell ref="AQ187:AS187"/>
    <mergeCell ref="AT187:AX187"/>
    <mergeCell ref="AY187:BC187"/>
    <mergeCell ref="B188:H188"/>
    <mergeCell ref="I188:L188"/>
    <mergeCell ref="M188:O188"/>
    <mergeCell ref="P188:R188"/>
    <mergeCell ref="S188:W188"/>
    <mergeCell ref="X188:AB188"/>
    <mergeCell ref="AC188:AI188"/>
    <mergeCell ref="AJ188:AM188"/>
    <mergeCell ref="AN188:AP188"/>
    <mergeCell ref="AQ188:AS188"/>
    <mergeCell ref="AT188:AX188"/>
    <mergeCell ref="AY188:BC188"/>
    <mergeCell ref="B189:H189"/>
    <mergeCell ref="I189:L189"/>
    <mergeCell ref="M189:O189"/>
    <mergeCell ref="P189:R189"/>
    <mergeCell ref="S189:W189"/>
    <mergeCell ref="X189:AB189"/>
    <mergeCell ref="AC189:AI189"/>
    <mergeCell ref="AJ189:AM189"/>
    <mergeCell ref="AN189:AP189"/>
    <mergeCell ref="AQ189:AS189"/>
    <mergeCell ref="AT189:AX189"/>
    <mergeCell ref="AY189:BC189"/>
    <mergeCell ref="B190:H190"/>
    <mergeCell ref="I190:L190"/>
    <mergeCell ref="M190:O190"/>
    <mergeCell ref="P190:R190"/>
    <mergeCell ref="S190:W190"/>
    <mergeCell ref="X190:AB190"/>
    <mergeCell ref="AC190:AI190"/>
    <mergeCell ref="AJ190:AM190"/>
    <mergeCell ref="AN190:AP190"/>
    <mergeCell ref="AQ190:AS190"/>
    <mergeCell ref="AT190:AX190"/>
    <mergeCell ref="AY190:BC190"/>
    <mergeCell ref="B191:H191"/>
    <mergeCell ref="I191:L191"/>
    <mergeCell ref="M191:O191"/>
    <mergeCell ref="P191:R191"/>
    <mergeCell ref="S191:W191"/>
    <mergeCell ref="X191:AB191"/>
    <mergeCell ref="AC191:AI191"/>
    <mergeCell ref="AJ191:AM191"/>
    <mergeCell ref="AN191:AP191"/>
    <mergeCell ref="AQ191:AS191"/>
    <mergeCell ref="AT191:AX191"/>
    <mergeCell ref="AY191:BC191"/>
    <mergeCell ref="B192:H192"/>
    <mergeCell ref="I192:L192"/>
    <mergeCell ref="M192:O192"/>
    <mergeCell ref="P192:R192"/>
    <mergeCell ref="S192:W192"/>
    <mergeCell ref="X192:AB192"/>
    <mergeCell ref="AC192:AI192"/>
    <mergeCell ref="AJ192:AM192"/>
    <mergeCell ref="AN192:AP192"/>
    <mergeCell ref="AQ192:AS192"/>
    <mergeCell ref="AT192:AX192"/>
    <mergeCell ref="AY192:BC192"/>
    <mergeCell ref="B193:H193"/>
    <mergeCell ref="I193:L193"/>
    <mergeCell ref="M193:O193"/>
    <mergeCell ref="P193:R193"/>
    <mergeCell ref="S193:W193"/>
    <mergeCell ref="X193:AB193"/>
    <mergeCell ref="AC193:AI193"/>
    <mergeCell ref="AJ193:AM193"/>
    <mergeCell ref="AN193:AP193"/>
    <mergeCell ref="AQ193:AS193"/>
    <mergeCell ref="AT193:AX193"/>
    <mergeCell ref="AY193:BC193"/>
    <mergeCell ref="B194:H194"/>
    <mergeCell ref="I194:L194"/>
    <mergeCell ref="M194:O194"/>
    <mergeCell ref="P194:R194"/>
    <mergeCell ref="S194:W194"/>
    <mergeCell ref="X194:AB194"/>
    <mergeCell ref="AC194:AI194"/>
    <mergeCell ref="AJ194:AM194"/>
    <mergeCell ref="AN194:AP194"/>
    <mergeCell ref="AQ194:AS194"/>
    <mergeCell ref="AT194:AX194"/>
    <mergeCell ref="AY194:BC194"/>
    <mergeCell ref="B195:H195"/>
    <mergeCell ref="I195:L195"/>
    <mergeCell ref="M195:O195"/>
    <mergeCell ref="P195:R195"/>
    <mergeCell ref="S195:W195"/>
    <mergeCell ref="X195:AB195"/>
    <mergeCell ref="AC195:AI195"/>
    <mergeCell ref="AJ195:AM195"/>
    <mergeCell ref="AN195:AP195"/>
    <mergeCell ref="AQ195:AS195"/>
    <mergeCell ref="AT195:AX195"/>
    <mergeCell ref="AY195:BC195"/>
    <mergeCell ref="B196:H196"/>
    <mergeCell ref="I196:L196"/>
    <mergeCell ref="M196:O196"/>
    <mergeCell ref="P196:R196"/>
    <mergeCell ref="S196:W196"/>
    <mergeCell ref="X196:AB196"/>
    <mergeCell ref="AC196:AI196"/>
    <mergeCell ref="AJ196:AM196"/>
    <mergeCell ref="AN196:AP196"/>
    <mergeCell ref="AQ196:AS196"/>
    <mergeCell ref="AT196:AX196"/>
    <mergeCell ref="AY196:BC196"/>
    <mergeCell ref="B197:H197"/>
    <mergeCell ref="I197:L197"/>
    <mergeCell ref="M197:O197"/>
    <mergeCell ref="P197:R197"/>
    <mergeCell ref="S197:W197"/>
    <mergeCell ref="X197:AB197"/>
    <mergeCell ref="AC197:AI197"/>
    <mergeCell ref="AJ197:AM197"/>
    <mergeCell ref="AN197:AP197"/>
    <mergeCell ref="AQ197:AS197"/>
    <mergeCell ref="AT197:AX197"/>
    <mergeCell ref="AY197:BC197"/>
    <mergeCell ref="B198:H198"/>
    <mergeCell ref="I198:L198"/>
    <mergeCell ref="M198:O198"/>
    <mergeCell ref="P198:R198"/>
    <mergeCell ref="S198:W198"/>
    <mergeCell ref="X198:AB198"/>
    <mergeCell ref="AC198:AI198"/>
    <mergeCell ref="AJ198:AM198"/>
    <mergeCell ref="AN198:AP198"/>
    <mergeCell ref="AQ198:AS198"/>
    <mergeCell ref="AT198:AX198"/>
    <mergeCell ref="AY198:BC198"/>
    <mergeCell ref="B199:H199"/>
    <mergeCell ref="I199:L199"/>
    <mergeCell ref="M199:O199"/>
    <mergeCell ref="P199:R199"/>
    <mergeCell ref="S199:W199"/>
    <mergeCell ref="X199:AB199"/>
    <mergeCell ref="AC199:AI199"/>
    <mergeCell ref="AJ199:AM199"/>
    <mergeCell ref="AN199:AP199"/>
    <mergeCell ref="AQ199:AS199"/>
    <mergeCell ref="AT199:AX199"/>
    <mergeCell ref="AY199:BC199"/>
    <mergeCell ref="B200:H200"/>
    <mergeCell ref="I200:L200"/>
    <mergeCell ref="M200:O200"/>
    <mergeCell ref="P200:R200"/>
    <mergeCell ref="S200:W200"/>
    <mergeCell ref="X200:AB200"/>
    <mergeCell ref="AC200:AI200"/>
    <mergeCell ref="AJ200:AM200"/>
    <mergeCell ref="AN200:AP200"/>
    <mergeCell ref="AQ200:AS200"/>
    <mergeCell ref="AT200:AX200"/>
    <mergeCell ref="AY200:BC200"/>
    <mergeCell ref="B201:H201"/>
    <mergeCell ref="I201:L201"/>
    <mergeCell ref="M201:O201"/>
    <mergeCell ref="P201:R201"/>
    <mergeCell ref="S201:W201"/>
    <mergeCell ref="X201:AB201"/>
    <mergeCell ref="AC201:AI201"/>
    <mergeCell ref="AJ201:AM201"/>
    <mergeCell ref="AN201:AP201"/>
    <mergeCell ref="AQ201:AS201"/>
    <mergeCell ref="AT201:AX201"/>
    <mergeCell ref="AY201:BC201"/>
    <mergeCell ref="B202:H202"/>
    <mergeCell ref="I202:L202"/>
    <mergeCell ref="M202:O202"/>
    <mergeCell ref="P202:R202"/>
    <mergeCell ref="S202:W202"/>
    <mergeCell ref="X202:AB202"/>
    <mergeCell ref="AC202:AI202"/>
    <mergeCell ref="AJ202:AM202"/>
    <mergeCell ref="AN202:AP202"/>
    <mergeCell ref="AQ202:AS202"/>
    <mergeCell ref="AT202:AX202"/>
    <mergeCell ref="AY202:BC202"/>
    <mergeCell ref="B203:H203"/>
    <mergeCell ref="I203:L203"/>
    <mergeCell ref="M203:O203"/>
    <mergeCell ref="P203:R203"/>
    <mergeCell ref="S203:W203"/>
    <mergeCell ref="X203:AB203"/>
    <mergeCell ref="AC203:AI203"/>
    <mergeCell ref="AJ203:AM203"/>
    <mergeCell ref="AN203:AP203"/>
    <mergeCell ref="AQ203:AS203"/>
    <mergeCell ref="AT203:AX203"/>
    <mergeCell ref="AY203:BC203"/>
    <mergeCell ref="B204:H204"/>
    <mergeCell ref="I204:L204"/>
    <mergeCell ref="M204:O204"/>
    <mergeCell ref="P204:R204"/>
    <mergeCell ref="S204:W204"/>
    <mergeCell ref="X204:AB204"/>
    <mergeCell ref="AC204:AI204"/>
    <mergeCell ref="AJ204:AM204"/>
    <mergeCell ref="AN204:AP204"/>
    <mergeCell ref="AQ204:AS204"/>
    <mergeCell ref="AT204:AX204"/>
    <mergeCell ref="AY204:BC204"/>
    <mergeCell ref="B205:H205"/>
    <mergeCell ref="I205:L205"/>
    <mergeCell ref="M205:O205"/>
    <mergeCell ref="P205:R205"/>
    <mergeCell ref="S205:W205"/>
    <mergeCell ref="X205:AB205"/>
    <mergeCell ref="AC205:AI205"/>
    <mergeCell ref="AJ205:AM205"/>
    <mergeCell ref="AN205:AP205"/>
    <mergeCell ref="AQ205:AS205"/>
    <mergeCell ref="AT205:AX205"/>
    <mergeCell ref="AY205:BC205"/>
    <mergeCell ref="B206:H206"/>
    <mergeCell ref="I206:L206"/>
    <mergeCell ref="M206:O206"/>
    <mergeCell ref="P206:R206"/>
    <mergeCell ref="S206:W206"/>
    <mergeCell ref="X206:AB206"/>
    <mergeCell ref="AC206:AI206"/>
    <mergeCell ref="AJ206:AM206"/>
    <mergeCell ref="AN206:AP206"/>
    <mergeCell ref="AQ206:AS206"/>
    <mergeCell ref="AT206:AX206"/>
    <mergeCell ref="AY206:BC206"/>
    <mergeCell ref="B207:H207"/>
    <mergeCell ref="I207:L207"/>
    <mergeCell ref="M207:O207"/>
    <mergeCell ref="P207:R207"/>
    <mergeCell ref="S207:W207"/>
    <mergeCell ref="X207:AB207"/>
    <mergeCell ref="AC207:AI207"/>
    <mergeCell ref="AJ207:AM207"/>
    <mergeCell ref="AN207:AP207"/>
    <mergeCell ref="AQ207:AS207"/>
    <mergeCell ref="AT207:AX207"/>
    <mergeCell ref="AY207:BC207"/>
    <mergeCell ref="B208:H208"/>
    <mergeCell ref="I208:L208"/>
    <mergeCell ref="M208:O208"/>
    <mergeCell ref="P208:R208"/>
    <mergeCell ref="S208:W208"/>
    <mergeCell ref="X208:AB208"/>
    <mergeCell ref="AC208:AI208"/>
    <mergeCell ref="AY208:BC208"/>
    <mergeCell ref="B209:H209"/>
    <mergeCell ref="I209:L209"/>
    <mergeCell ref="M209:O209"/>
    <mergeCell ref="P209:R209"/>
    <mergeCell ref="S209:W209"/>
    <mergeCell ref="AQ209:AS209"/>
    <mergeCell ref="AT209:AX209"/>
    <mergeCell ref="AJ208:AM208"/>
    <mergeCell ref="AN208:AP208"/>
    <mergeCell ref="AQ208:AS208"/>
    <mergeCell ref="AT208:AX208"/>
    <mergeCell ref="AC210:AI210"/>
    <mergeCell ref="AJ210:AM210"/>
    <mergeCell ref="AN210:AP210"/>
    <mergeCell ref="X209:AB209"/>
    <mergeCell ref="AC209:AI209"/>
    <mergeCell ref="AJ209:AM209"/>
    <mergeCell ref="AN209:AP209"/>
    <mergeCell ref="AQ210:AS210"/>
    <mergeCell ref="AT210:AX210"/>
    <mergeCell ref="AY210:BC210"/>
    <mergeCell ref="AY209:BC209"/>
    <mergeCell ref="B210:H210"/>
    <mergeCell ref="I210:L210"/>
    <mergeCell ref="M210:O210"/>
    <mergeCell ref="P210:R210"/>
    <mergeCell ref="S210:W210"/>
    <mergeCell ref="X210:AB210"/>
  </mergeCells>
  <dataValidations count="2">
    <dataValidation type="list" allowBlank="1" showInputMessage="1" showErrorMessage="1" sqref="R19:T19 AL19:AN19 R21:T21">
      <formula1>"西暦,昭和,平成,令和"</formula1>
    </dataValidation>
    <dataValidation type="list" allowBlank="1" showInputMessage="1" showErrorMessage="1" sqref="U88:V91 Y10:Z10 AR23:AS23 AC28:AD28 AG28:AH28 R29:S30 AE29:AF30 AQ37:AR38 AK36:AL36 Q38:R38 U38:V38 R10:S10 AK21:AL21 AS21:AT21 AV20:AW20 AZ20:BA20 AZ23:BA23 AF23:AG27 R23:S24 R26:S27 U25:V25 Y25:Z25 AQ25:AR25 AL25:AM25 R36:S36 V36:W36 Z36:AA36 AE36:AF36 AM37:AN38 AY12:AZ12 AT12:AU12 R12:S13 Z12:AA12 R15:S15 AY15:AZ15 W13:X13">
      <formula1>"□,☑"</formula1>
    </dataValidation>
  </dataValidations>
  <printOptions/>
  <pageMargins left="0.7874015748031497" right="0.3937007874015748" top="0.5905511811023623" bottom="0.3937007874015748" header="0" footer="0"/>
  <pageSetup horizontalDpi="600" verticalDpi="600" orientation="portrait" paperSize="9" scale="95" r:id="rId2"/>
  <rowBreaks count="3" manualBreakCount="3">
    <brk id="52" max="54" man="1"/>
    <brk id="110" max="54" man="1"/>
    <brk id="176" max="5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BN210"/>
  <sheetViews>
    <sheetView view="pageBreakPreview" zoomScaleSheetLayoutView="100" zoomScalePageLayoutView="0" workbookViewId="0" topLeftCell="A169">
      <selection activeCell="AC186" sqref="AC186:AI186"/>
    </sheetView>
  </sheetViews>
  <sheetFormatPr defaultColWidth="9.00390625" defaultRowHeight="22.5" customHeight="1"/>
  <cols>
    <col min="1" max="27" width="1.625" style="8" customWidth="1"/>
    <col min="28" max="28" width="1.4921875" style="8" customWidth="1"/>
    <col min="29" max="56" width="1.625" style="8" customWidth="1"/>
    <col min="57" max="57" width="3.875" style="8" customWidth="1"/>
    <col min="58" max="16384" width="9.00390625" style="8" customWidth="1"/>
  </cols>
  <sheetData>
    <row r="1" spans="2:55" s="7" customFormat="1" ht="12" customHeight="1">
      <c r="B1" s="475" t="s">
        <v>431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</row>
    <row r="2" spans="2:55" s="7" customFormat="1" ht="21" customHeight="1">
      <c r="B2" s="476" t="s">
        <v>68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</row>
    <row r="3" spans="2:55" s="7" customFormat="1" ht="21" customHeight="1">
      <c r="B3" s="477" t="s">
        <v>116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</row>
    <row r="4" spans="2:55" ht="16.5" customHeight="1">
      <c r="B4" s="472" t="s">
        <v>403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4"/>
      <c r="Q4" s="52" t="s">
        <v>417</v>
      </c>
      <c r="R4" s="53"/>
      <c r="S4" s="53"/>
      <c r="T4" s="53"/>
      <c r="U4" s="53"/>
      <c r="V4" s="53"/>
      <c r="W4" s="53"/>
      <c r="X4" s="53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7"/>
      <c r="BB4" s="453"/>
      <c r="BC4" s="454"/>
    </row>
    <row r="5" spans="2:55" ht="16.5" customHeight="1">
      <c r="B5" s="472" t="s">
        <v>416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4"/>
      <c r="Q5" s="95"/>
      <c r="R5" s="49"/>
      <c r="S5" s="49"/>
      <c r="T5" s="49"/>
      <c r="U5" s="49"/>
      <c r="V5" s="49"/>
      <c r="W5" s="49"/>
      <c r="X5" s="49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7"/>
      <c r="AW5" s="467"/>
      <c r="AX5" s="467"/>
      <c r="AY5" s="467"/>
      <c r="AZ5" s="467"/>
      <c r="BA5" s="467"/>
      <c r="BB5" s="453"/>
      <c r="BC5" s="454"/>
    </row>
    <row r="6" spans="2:55" ht="16.5" customHeight="1">
      <c r="B6" s="464" t="s">
        <v>412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6"/>
      <c r="Q6" s="56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7"/>
      <c r="BB6" s="453"/>
      <c r="BC6" s="454"/>
    </row>
    <row r="7" spans="2:55" ht="16.5" customHeight="1">
      <c r="B7" s="464" t="s">
        <v>413</v>
      </c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6"/>
      <c r="Q7" s="56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8"/>
      <c r="BC7" s="469"/>
    </row>
    <row r="8" spans="2:55" ht="16.5" customHeight="1">
      <c r="B8" s="350" t="s">
        <v>224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2"/>
      <c r="Q8" s="56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1"/>
    </row>
    <row r="9" spans="2:55" ht="16.5" customHeight="1">
      <c r="B9" s="350" t="s">
        <v>225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2"/>
      <c r="Q9" s="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8"/>
    </row>
    <row r="10" spans="2:55" ht="16.5" customHeight="1">
      <c r="B10" s="459" t="s">
        <v>232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460"/>
      <c r="Q10" s="57"/>
      <c r="R10" s="232" t="s">
        <v>180</v>
      </c>
      <c r="S10" s="232"/>
      <c r="T10" s="361" t="s">
        <v>238</v>
      </c>
      <c r="U10" s="361"/>
      <c r="V10" s="361"/>
      <c r="W10" s="361"/>
      <c r="X10" s="361"/>
      <c r="Y10" s="232" t="s">
        <v>180</v>
      </c>
      <c r="Z10" s="232"/>
      <c r="AA10" s="361" t="s">
        <v>239</v>
      </c>
      <c r="AB10" s="361"/>
      <c r="AC10" s="361"/>
      <c r="AD10" s="347" t="s">
        <v>229</v>
      </c>
      <c r="AE10" s="347"/>
      <c r="AF10" s="347"/>
      <c r="AG10" s="347"/>
      <c r="AH10" s="347"/>
      <c r="AI10" s="456"/>
      <c r="AJ10" s="456"/>
      <c r="AK10" s="456"/>
      <c r="AL10" s="456"/>
      <c r="AM10" s="456"/>
      <c r="AN10" s="455" t="s">
        <v>117</v>
      </c>
      <c r="AO10" s="455"/>
      <c r="AP10" s="347" t="s">
        <v>230</v>
      </c>
      <c r="AQ10" s="347"/>
      <c r="AR10" s="347"/>
      <c r="AS10" s="347"/>
      <c r="AT10" s="347"/>
      <c r="AU10" s="456"/>
      <c r="AV10" s="456"/>
      <c r="AW10" s="456"/>
      <c r="AX10" s="456"/>
      <c r="AY10" s="456"/>
      <c r="AZ10" s="455" t="s">
        <v>117</v>
      </c>
      <c r="BA10" s="455"/>
      <c r="BB10" s="68"/>
      <c r="BC10" s="69"/>
    </row>
    <row r="11" spans="2:55" ht="16.5" customHeight="1">
      <c r="B11" s="461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3"/>
      <c r="Q11" s="56"/>
      <c r="R11" s="437" t="s">
        <v>240</v>
      </c>
      <c r="S11" s="437"/>
      <c r="T11" s="437"/>
      <c r="U11" s="437"/>
      <c r="V11" s="43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53" t="s">
        <v>241</v>
      </c>
      <c r="AJ11" s="453"/>
      <c r="AK11" s="453"/>
      <c r="AL11" s="453"/>
      <c r="AM11" s="453"/>
      <c r="AN11" s="420"/>
      <c r="AO11" s="420"/>
      <c r="AP11" s="420"/>
      <c r="AQ11" s="437" t="s">
        <v>120</v>
      </c>
      <c r="AR11" s="437"/>
      <c r="AS11" s="453" t="s">
        <v>242</v>
      </c>
      <c r="AT11" s="453"/>
      <c r="AU11" s="453"/>
      <c r="AV11" s="453"/>
      <c r="AW11" s="453"/>
      <c r="AX11" s="420"/>
      <c r="AY11" s="420"/>
      <c r="AZ11" s="420"/>
      <c r="BA11" s="437" t="s">
        <v>120</v>
      </c>
      <c r="BB11" s="437"/>
      <c r="BC11" s="71"/>
    </row>
    <row r="12" spans="2:55" ht="16.5" customHeight="1">
      <c r="B12" s="350" t="s">
        <v>270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2"/>
      <c r="Q12" s="56"/>
      <c r="R12" s="257" t="s">
        <v>180</v>
      </c>
      <c r="S12" s="257"/>
      <c r="T12" s="437" t="s">
        <v>272</v>
      </c>
      <c r="U12" s="437"/>
      <c r="V12" s="437"/>
      <c r="W12" s="437"/>
      <c r="X12" s="437"/>
      <c r="Y12" s="70"/>
      <c r="Z12" s="257" t="s">
        <v>180</v>
      </c>
      <c r="AA12" s="257"/>
      <c r="AB12" s="437" t="s">
        <v>273</v>
      </c>
      <c r="AC12" s="437"/>
      <c r="AD12" s="437"/>
      <c r="AE12" s="437"/>
      <c r="AF12" s="437"/>
      <c r="AG12" s="70"/>
      <c r="AH12" s="449" t="s">
        <v>271</v>
      </c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4"/>
      <c r="AT12" s="257" t="s">
        <v>180</v>
      </c>
      <c r="AU12" s="257"/>
      <c r="AV12" s="437" t="s">
        <v>274</v>
      </c>
      <c r="AW12" s="437"/>
      <c r="AX12" s="437"/>
      <c r="AY12" s="257" t="s">
        <v>180</v>
      </c>
      <c r="AZ12" s="257"/>
      <c r="BA12" s="437" t="s">
        <v>275</v>
      </c>
      <c r="BB12" s="437"/>
      <c r="BC12" s="439"/>
    </row>
    <row r="13" spans="2:55" ht="16.5" customHeight="1">
      <c r="B13" s="350" t="s">
        <v>231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2"/>
      <c r="Q13" s="58"/>
      <c r="R13" s="257" t="s">
        <v>180</v>
      </c>
      <c r="S13" s="257"/>
      <c r="T13" s="437" t="s">
        <v>283</v>
      </c>
      <c r="U13" s="437"/>
      <c r="V13" s="437"/>
      <c r="W13" s="257" t="s">
        <v>180</v>
      </c>
      <c r="X13" s="257"/>
      <c r="Y13" s="437" t="s">
        <v>284</v>
      </c>
      <c r="Z13" s="437"/>
      <c r="AA13" s="439"/>
      <c r="AB13" s="449" t="s">
        <v>75</v>
      </c>
      <c r="AC13" s="450"/>
      <c r="AD13" s="450"/>
      <c r="AE13" s="451"/>
      <c r="AF13" s="452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8"/>
    </row>
    <row r="14" spans="2:55" ht="16.5" customHeight="1">
      <c r="B14" s="350" t="s">
        <v>74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2"/>
      <c r="Q14" s="58"/>
      <c r="R14" s="447"/>
      <c r="S14" s="447"/>
      <c r="T14" s="447"/>
      <c r="U14" s="447"/>
      <c r="V14" s="447"/>
      <c r="W14" s="447"/>
      <c r="X14" s="447"/>
      <c r="Y14" s="447"/>
      <c r="Z14" s="447"/>
      <c r="AA14" s="448"/>
      <c r="AB14" s="449" t="s">
        <v>75</v>
      </c>
      <c r="AC14" s="450"/>
      <c r="AD14" s="450"/>
      <c r="AE14" s="451"/>
      <c r="AF14" s="452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8"/>
    </row>
    <row r="15" spans="2:55" ht="16.5" customHeight="1">
      <c r="B15" s="350" t="s">
        <v>282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2"/>
      <c r="Q15" s="56"/>
      <c r="R15" s="257" t="s">
        <v>180</v>
      </c>
      <c r="S15" s="257"/>
      <c r="T15" s="437" t="s">
        <v>281</v>
      </c>
      <c r="U15" s="437"/>
      <c r="V15" s="43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37" t="s">
        <v>97</v>
      </c>
      <c r="AX15" s="437"/>
      <c r="AY15" s="257" t="s">
        <v>180</v>
      </c>
      <c r="AZ15" s="257"/>
      <c r="BA15" s="437" t="s">
        <v>275</v>
      </c>
      <c r="BB15" s="437"/>
      <c r="BC15" s="439"/>
    </row>
    <row r="16" spans="2:55" ht="16.5" customHeight="1">
      <c r="B16" s="350" t="s">
        <v>226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2"/>
      <c r="Q16" s="59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1" t="s">
        <v>227</v>
      </c>
      <c r="AE16" s="441"/>
      <c r="AF16" s="441"/>
      <c r="AG16" s="442"/>
      <c r="AH16" s="442"/>
      <c r="AI16" s="442"/>
      <c r="AJ16" s="443" t="s">
        <v>269</v>
      </c>
      <c r="AK16" s="443"/>
      <c r="AL16" s="443"/>
      <c r="AM16" s="444" t="s">
        <v>20</v>
      </c>
      <c r="AN16" s="444"/>
      <c r="AO16" s="444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6"/>
    </row>
    <row r="17" spans="2:55" ht="16.5" customHeight="1">
      <c r="B17" s="350" t="s">
        <v>233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60"/>
      <c r="R17" s="257" t="s">
        <v>228</v>
      </c>
      <c r="S17" s="257"/>
      <c r="T17" s="257"/>
      <c r="U17" s="257"/>
      <c r="V17" s="257"/>
      <c r="W17" s="438"/>
      <c r="X17" s="438"/>
      <c r="Y17" s="438"/>
      <c r="Z17" s="438"/>
      <c r="AA17" s="438"/>
      <c r="AB17" s="437" t="s">
        <v>117</v>
      </c>
      <c r="AC17" s="437"/>
      <c r="AD17" s="257" t="s">
        <v>65</v>
      </c>
      <c r="AE17" s="257"/>
      <c r="AF17" s="257"/>
      <c r="AG17" s="257"/>
      <c r="AH17" s="257"/>
      <c r="AI17" s="438"/>
      <c r="AJ17" s="438"/>
      <c r="AK17" s="438"/>
      <c r="AL17" s="438"/>
      <c r="AM17" s="438"/>
      <c r="AN17" s="437" t="s">
        <v>117</v>
      </c>
      <c r="AO17" s="437"/>
      <c r="AP17" s="53"/>
      <c r="AQ17" s="53"/>
      <c r="AR17" s="53"/>
      <c r="AS17" s="53"/>
      <c r="AT17" s="53"/>
      <c r="AU17" s="72"/>
      <c r="AV17" s="72"/>
      <c r="AW17" s="72"/>
      <c r="AX17" s="72"/>
      <c r="AY17" s="73"/>
      <c r="AZ17" s="74"/>
      <c r="BA17" s="74"/>
      <c r="BB17" s="75"/>
      <c r="BC17" s="71"/>
    </row>
    <row r="18" spans="2:55" ht="16.5" customHeight="1">
      <c r="B18" s="350" t="s">
        <v>234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2"/>
      <c r="Q18" s="60"/>
      <c r="R18" s="257" t="s">
        <v>228</v>
      </c>
      <c r="S18" s="257"/>
      <c r="T18" s="257"/>
      <c r="U18" s="257"/>
      <c r="V18" s="257"/>
      <c r="W18" s="438"/>
      <c r="X18" s="438"/>
      <c r="Y18" s="438"/>
      <c r="Z18" s="438"/>
      <c r="AA18" s="438"/>
      <c r="AB18" s="437" t="s">
        <v>117</v>
      </c>
      <c r="AC18" s="437"/>
      <c r="AD18" s="257" t="s">
        <v>65</v>
      </c>
      <c r="AE18" s="257"/>
      <c r="AF18" s="257"/>
      <c r="AG18" s="257"/>
      <c r="AH18" s="257"/>
      <c r="AI18" s="438"/>
      <c r="AJ18" s="438"/>
      <c r="AK18" s="438"/>
      <c r="AL18" s="438"/>
      <c r="AM18" s="438"/>
      <c r="AN18" s="437" t="s">
        <v>117</v>
      </c>
      <c r="AO18" s="437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430"/>
    </row>
    <row r="19" spans="2:55" ht="16.5" customHeight="1">
      <c r="B19" s="350" t="s">
        <v>243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2"/>
      <c r="Q19" s="56"/>
      <c r="R19" s="422" t="s">
        <v>436</v>
      </c>
      <c r="S19" s="422"/>
      <c r="T19" s="422"/>
      <c r="U19" s="431"/>
      <c r="V19" s="431"/>
      <c r="W19" s="432" t="s">
        <v>1</v>
      </c>
      <c r="X19" s="432"/>
      <c r="Y19" s="431"/>
      <c r="Z19" s="431"/>
      <c r="AA19" s="433" t="s">
        <v>19</v>
      </c>
      <c r="AB19" s="433"/>
      <c r="AC19" s="108"/>
      <c r="AD19" s="433" t="s">
        <v>457</v>
      </c>
      <c r="AE19" s="433"/>
      <c r="AF19" s="433"/>
      <c r="AG19" s="434" t="s">
        <v>112</v>
      </c>
      <c r="AH19" s="435"/>
      <c r="AI19" s="435"/>
      <c r="AJ19" s="435"/>
      <c r="AK19" s="436"/>
      <c r="AL19" s="422" t="s">
        <v>436</v>
      </c>
      <c r="AM19" s="422"/>
      <c r="AN19" s="422"/>
      <c r="AO19" s="424"/>
      <c r="AP19" s="424"/>
      <c r="AQ19" s="425" t="s">
        <v>437</v>
      </c>
      <c r="AR19" s="425"/>
      <c r="AS19" s="425"/>
      <c r="AT19" s="425"/>
      <c r="AU19" s="425"/>
      <c r="AV19" s="425"/>
      <c r="AW19" s="425"/>
      <c r="AX19" s="425"/>
      <c r="AY19" s="420"/>
      <c r="AZ19" s="420"/>
      <c r="BA19" s="426" t="s">
        <v>246</v>
      </c>
      <c r="BB19" s="426"/>
      <c r="BC19" s="427"/>
    </row>
    <row r="20" spans="2:55" ht="16.5" customHeight="1">
      <c r="B20" s="350" t="s">
        <v>4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2"/>
      <c r="Q20" s="56"/>
      <c r="R20" s="423"/>
      <c r="S20" s="423"/>
      <c r="T20" s="423"/>
      <c r="U20" s="109" t="s">
        <v>0</v>
      </c>
      <c r="V20" s="109"/>
      <c r="W20" s="109"/>
      <c r="X20" s="423"/>
      <c r="Y20" s="423"/>
      <c r="Z20" s="423"/>
      <c r="AA20" s="428" t="s">
        <v>1</v>
      </c>
      <c r="AB20" s="428"/>
      <c r="AC20" s="429" t="s">
        <v>247</v>
      </c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18" t="s">
        <v>180</v>
      </c>
      <c r="AW20" s="418"/>
      <c r="AX20" s="109" t="s">
        <v>18</v>
      </c>
      <c r="AY20" s="77"/>
      <c r="AZ20" s="257" t="s">
        <v>180</v>
      </c>
      <c r="BA20" s="257"/>
      <c r="BB20" s="76" t="s">
        <v>80</v>
      </c>
      <c r="BC20" s="54"/>
    </row>
    <row r="21" spans="2:55" ht="16.5" customHeight="1">
      <c r="B21" s="350" t="s">
        <v>3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2"/>
      <c r="Q21" s="56"/>
      <c r="R21" s="422" t="s">
        <v>436</v>
      </c>
      <c r="S21" s="422"/>
      <c r="T21" s="422"/>
      <c r="U21" s="423"/>
      <c r="V21" s="423"/>
      <c r="W21" s="423"/>
      <c r="X21" s="418" t="s">
        <v>1</v>
      </c>
      <c r="Y21" s="418"/>
      <c r="Z21" s="423"/>
      <c r="AA21" s="423"/>
      <c r="AB21" s="423"/>
      <c r="AC21" s="418" t="s">
        <v>19</v>
      </c>
      <c r="AD21" s="418"/>
      <c r="AE21" s="423"/>
      <c r="AF21" s="423"/>
      <c r="AG21" s="423"/>
      <c r="AH21" s="418"/>
      <c r="AI21" s="418"/>
      <c r="AJ21" s="105"/>
      <c r="AK21" s="418" t="s">
        <v>180</v>
      </c>
      <c r="AL21" s="418"/>
      <c r="AM21" s="105" t="s">
        <v>181</v>
      </c>
      <c r="AN21" s="105"/>
      <c r="AO21" s="105"/>
      <c r="AP21" s="105"/>
      <c r="AQ21" s="105"/>
      <c r="AR21" s="105"/>
      <c r="AS21" s="418" t="s">
        <v>180</v>
      </c>
      <c r="AT21" s="418"/>
      <c r="AU21" s="105" t="s">
        <v>182</v>
      </c>
      <c r="AV21" s="105"/>
      <c r="AW21" s="105"/>
      <c r="AX21" s="105"/>
      <c r="AY21" s="53"/>
      <c r="AZ21" s="53"/>
      <c r="BA21" s="53"/>
      <c r="BB21" s="53"/>
      <c r="BC21" s="54"/>
    </row>
    <row r="22" spans="2:55" ht="16.5" customHeight="1">
      <c r="B22" s="350" t="s">
        <v>266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2"/>
      <c r="Q22" s="56"/>
      <c r="R22" s="419"/>
      <c r="S22" s="419"/>
      <c r="T22" s="360" t="s">
        <v>176</v>
      </c>
      <c r="U22" s="360"/>
      <c r="V22" s="360"/>
      <c r="W22" s="360"/>
      <c r="X22" s="419"/>
      <c r="Y22" s="419"/>
      <c r="Z22" s="360" t="s">
        <v>1</v>
      </c>
      <c r="AA22" s="360"/>
      <c r="AB22" s="420"/>
      <c r="AC22" s="420"/>
      <c r="AD22" s="360" t="s">
        <v>265</v>
      </c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421" t="s">
        <v>2</v>
      </c>
      <c r="AQ22" s="421"/>
      <c r="AR22" s="421"/>
      <c r="AS22" s="421"/>
      <c r="AT22" s="421"/>
      <c r="AU22" s="421"/>
      <c r="AV22" s="413"/>
      <c r="AW22" s="413"/>
      <c r="AX22" s="413"/>
      <c r="AY22" s="413"/>
      <c r="AZ22" s="413"/>
      <c r="BA22" s="413"/>
      <c r="BB22" s="413"/>
      <c r="BC22" s="54"/>
    </row>
    <row r="23" spans="2:55" ht="16.5" customHeight="1">
      <c r="B23" s="350" t="s">
        <v>248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2"/>
      <c r="Q23" s="56"/>
      <c r="R23" s="257" t="s">
        <v>180</v>
      </c>
      <c r="S23" s="257"/>
      <c r="T23" s="414" t="s">
        <v>249</v>
      </c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257" t="s">
        <v>180</v>
      </c>
      <c r="AG23" s="257"/>
      <c r="AH23" s="415" t="s">
        <v>252</v>
      </c>
      <c r="AI23" s="415"/>
      <c r="AJ23" s="415"/>
      <c r="AK23" s="415"/>
      <c r="AL23" s="415"/>
      <c r="AM23" s="415"/>
      <c r="AN23" s="415"/>
      <c r="AO23" s="415"/>
      <c r="AP23" s="415"/>
      <c r="AQ23" s="415"/>
      <c r="AR23" s="257" t="s">
        <v>180</v>
      </c>
      <c r="AS23" s="257"/>
      <c r="AT23" s="414" t="s">
        <v>251</v>
      </c>
      <c r="AU23" s="414"/>
      <c r="AV23" s="414"/>
      <c r="AW23" s="414"/>
      <c r="AX23" s="414"/>
      <c r="AY23" s="414"/>
      <c r="AZ23" s="257" t="s">
        <v>180</v>
      </c>
      <c r="BA23" s="257"/>
      <c r="BB23" s="416" t="s">
        <v>80</v>
      </c>
      <c r="BC23" s="417"/>
    </row>
    <row r="24" spans="2:55" ht="16.5" customHeight="1">
      <c r="B24" s="350" t="s">
        <v>71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2"/>
      <c r="Q24" s="29"/>
      <c r="R24" s="358" t="s">
        <v>180</v>
      </c>
      <c r="S24" s="358"/>
      <c r="T24" s="49" t="s">
        <v>16</v>
      </c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358" t="s">
        <v>180</v>
      </c>
      <c r="AG24" s="358"/>
      <c r="AH24" s="67" t="s">
        <v>17</v>
      </c>
      <c r="AI24" s="67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50"/>
      <c r="AU24" s="407" t="s">
        <v>63</v>
      </c>
      <c r="AV24" s="407"/>
      <c r="AW24" s="407"/>
      <c r="AX24" s="410" t="s">
        <v>11</v>
      </c>
      <c r="AY24" s="410"/>
      <c r="AZ24" s="410"/>
      <c r="BA24" s="412" t="s">
        <v>60</v>
      </c>
      <c r="BB24" s="412"/>
      <c r="BC24" s="412"/>
    </row>
    <row r="25" spans="2:55" ht="16.5" customHeight="1">
      <c r="B25" s="350" t="s">
        <v>253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2"/>
      <c r="Q25" s="56"/>
      <c r="R25" s="403" t="s">
        <v>254</v>
      </c>
      <c r="S25" s="403"/>
      <c r="T25" s="403"/>
      <c r="U25" s="358" t="s">
        <v>180</v>
      </c>
      <c r="V25" s="358"/>
      <c r="W25" s="403" t="s">
        <v>18</v>
      </c>
      <c r="X25" s="403"/>
      <c r="Y25" s="358" t="s">
        <v>180</v>
      </c>
      <c r="Z25" s="358"/>
      <c r="AA25" s="403" t="s">
        <v>80</v>
      </c>
      <c r="AB25" s="403"/>
      <c r="AC25" s="406" t="s">
        <v>255</v>
      </c>
      <c r="AD25" s="406"/>
      <c r="AE25" s="406"/>
      <c r="AF25" s="358" t="s">
        <v>180</v>
      </c>
      <c r="AG25" s="358"/>
      <c r="AH25" s="403" t="s">
        <v>256</v>
      </c>
      <c r="AI25" s="403"/>
      <c r="AJ25" s="403"/>
      <c r="AK25" s="403"/>
      <c r="AL25" s="358" t="s">
        <v>180</v>
      </c>
      <c r="AM25" s="358"/>
      <c r="AN25" s="403" t="s">
        <v>257</v>
      </c>
      <c r="AO25" s="403"/>
      <c r="AP25" s="78"/>
      <c r="AQ25" s="358" t="s">
        <v>180</v>
      </c>
      <c r="AR25" s="358"/>
      <c r="AS25" s="403" t="s">
        <v>80</v>
      </c>
      <c r="AT25" s="403"/>
      <c r="AU25" s="408"/>
      <c r="AV25" s="408"/>
      <c r="AW25" s="408"/>
      <c r="AX25" s="411"/>
      <c r="AY25" s="411"/>
      <c r="AZ25" s="411"/>
      <c r="BA25" s="387"/>
      <c r="BB25" s="387"/>
      <c r="BC25" s="387"/>
    </row>
    <row r="26" spans="2:55" ht="16.5" customHeight="1">
      <c r="B26" s="404" t="s">
        <v>72</v>
      </c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385" t="s">
        <v>5</v>
      </c>
      <c r="N26" s="232"/>
      <c r="O26" s="232"/>
      <c r="P26" s="400"/>
      <c r="Q26" s="385"/>
      <c r="R26" s="232" t="s">
        <v>180</v>
      </c>
      <c r="S26" s="232"/>
      <c r="T26" s="61" t="s">
        <v>6</v>
      </c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32" t="s">
        <v>180</v>
      </c>
      <c r="AG26" s="232"/>
      <c r="AH26" s="61" t="s">
        <v>14</v>
      </c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2"/>
      <c r="AU26" s="408"/>
      <c r="AV26" s="408"/>
      <c r="AW26" s="408"/>
      <c r="AX26" s="398" t="s">
        <v>12</v>
      </c>
      <c r="AY26" s="398"/>
      <c r="AZ26" s="398"/>
      <c r="BA26" s="387" t="s">
        <v>61</v>
      </c>
      <c r="BB26" s="387"/>
      <c r="BC26" s="387"/>
    </row>
    <row r="27" spans="2:55" ht="16.5" customHeight="1"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386"/>
      <c r="N27" s="388"/>
      <c r="O27" s="388"/>
      <c r="P27" s="402"/>
      <c r="Q27" s="386"/>
      <c r="R27" s="388" t="s">
        <v>180</v>
      </c>
      <c r="S27" s="388"/>
      <c r="T27" s="80" t="s">
        <v>7</v>
      </c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388" t="s">
        <v>180</v>
      </c>
      <c r="AG27" s="388"/>
      <c r="AH27" s="80" t="s">
        <v>8</v>
      </c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1"/>
      <c r="AU27" s="408"/>
      <c r="AV27" s="408"/>
      <c r="AW27" s="408"/>
      <c r="AX27" s="398"/>
      <c r="AY27" s="398"/>
      <c r="AZ27" s="398"/>
      <c r="BA27" s="387"/>
      <c r="BB27" s="387"/>
      <c r="BC27" s="387"/>
    </row>
    <row r="28" spans="2:55" ht="16.5" customHeight="1">
      <c r="B28" s="399" t="s">
        <v>9</v>
      </c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4"/>
      <c r="Q28" s="29"/>
      <c r="R28" s="49" t="s">
        <v>15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358" t="s">
        <v>180</v>
      </c>
      <c r="AD28" s="358"/>
      <c r="AE28" s="49" t="s">
        <v>80</v>
      </c>
      <c r="AF28" s="49"/>
      <c r="AG28" s="358" t="s">
        <v>180</v>
      </c>
      <c r="AH28" s="358"/>
      <c r="AI28" s="49" t="s">
        <v>18</v>
      </c>
      <c r="AJ28" s="49"/>
      <c r="AK28" s="49" t="s">
        <v>96</v>
      </c>
      <c r="AL28" s="292"/>
      <c r="AM28" s="292"/>
      <c r="AN28" s="292"/>
      <c r="AO28" s="292"/>
      <c r="AP28" s="292"/>
      <c r="AQ28" s="292"/>
      <c r="AR28" s="292"/>
      <c r="AS28" s="292"/>
      <c r="AT28" s="50" t="s">
        <v>97</v>
      </c>
      <c r="AU28" s="408"/>
      <c r="AV28" s="408"/>
      <c r="AW28" s="408"/>
      <c r="AX28" s="398"/>
      <c r="AY28" s="398"/>
      <c r="AZ28" s="398"/>
      <c r="BA28" s="387"/>
      <c r="BB28" s="387"/>
      <c r="BC28" s="387"/>
    </row>
    <row r="29" spans="2:55" ht="16.5" customHeight="1">
      <c r="B29" s="385" t="s">
        <v>73</v>
      </c>
      <c r="C29" s="232"/>
      <c r="D29" s="232"/>
      <c r="E29" s="232"/>
      <c r="F29" s="232"/>
      <c r="G29" s="232"/>
      <c r="H29" s="232"/>
      <c r="I29" s="232"/>
      <c r="J29" s="232"/>
      <c r="K29" s="232"/>
      <c r="L29" s="400"/>
      <c r="M29" s="385" t="s">
        <v>5</v>
      </c>
      <c r="N29" s="232"/>
      <c r="O29" s="232"/>
      <c r="P29" s="400"/>
      <c r="Q29" s="385"/>
      <c r="R29" s="232" t="s">
        <v>180</v>
      </c>
      <c r="S29" s="232"/>
      <c r="T29" s="61" t="s">
        <v>85</v>
      </c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232" t="s">
        <v>180</v>
      </c>
      <c r="AF29" s="232"/>
      <c r="AG29" s="100" t="s">
        <v>235</v>
      </c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2"/>
      <c r="AU29" s="408"/>
      <c r="AV29" s="408"/>
      <c r="AW29" s="408"/>
      <c r="AX29" s="398"/>
      <c r="AY29" s="398"/>
      <c r="AZ29" s="398"/>
      <c r="BA29" s="387" t="s">
        <v>62</v>
      </c>
      <c r="BB29" s="387"/>
      <c r="BC29" s="387"/>
    </row>
    <row r="30" spans="2:55" ht="16.5" customHeight="1">
      <c r="B30" s="376"/>
      <c r="C30" s="283"/>
      <c r="D30" s="283"/>
      <c r="E30" s="283"/>
      <c r="F30" s="283"/>
      <c r="G30" s="283"/>
      <c r="H30" s="283"/>
      <c r="I30" s="283"/>
      <c r="J30" s="283"/>
      <c r="K30" s="283"/>
      <c r="L30" s="401"/>
      <c r="M30" s="386"/>
      <c r="N30" s="388"/>
      <c r="O30" s="388"/>
      <c r="P30" s="402"/>
      <c r="Q30" s="386"/>
      <c r="R30" s="388" t="s">
        <v>180</v>
      </c>
      <c r="S30" s="388"/>
      <c r="T30" s="80" t="s">
        <v>13</v>
      </c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388" t="s">
        <v>180</v>
      </c>
      <c r="AF30" s="388"/>
      <c r="AG30" s="80" t="s">
        <v>10</v>
      </c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1"/>
      <c r="AU30" s="408"/>
      <c r="AV30" s="408"/>
      <c r="AW30" s="408"/>
      <c r="AX30" s="398"/>
      <c r="AY30" s="398"/>
      <c r="AZ30" s="398"/>
      <c r="BA30" s="387"/>
      <c r="BB30" s="387"/>
      <c r="BC30" s="387"/>
    </row>
    <row r="31" spans="2:55" ht="16.5" customHeight="1">
      <c r="B31" s="380"/>
      <c r="C31" s="358"/>
      <c r="D31" s="358"/>
      <c r="E31" s="358"/>
      <c r="F31" s="358"/>
      <c r="G31" s="358"/>
      <c r="H31" s="358"/>
      <c r="I31" s="358"/>
      <c r="J31" s="358"/>
      <c r="K31" s="358"/>
      <c r="L31" s="381"/>
      <c r="M31" s="380" t="s">
        <v>57</v>
      </c>
      <c r="N31" s="358"/>
      <c r="O31" s="358"/>
      <c r="P31" s="381"/>
      <c r="Q31" s="55"/>
      <c r="R31" s="382"/>
      <c r="S31" s="382"/>
      <c r="T31" s="382"/>
      <c r="U31" s="382"/>
      <c r="V31" s="382"/>
      <c r="W31" s="358" t="s">
        <v>118</v>
      </c>
      <c r="X31" s="358"/>
      <c r="Y31" s="356" t="s">
        <v>114</v>
      </c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82"/>
      <c r="AO31" s="382"/>
      <c r="AP31" s="382"/>
      <c r="AQ31" s="382"/>
      <c r="AR31" s="382"/>
      <c r="AS31" s="383" t="s">
        <v>119</v>
      </c>
      <c r="AT31" s="384"/>
      <c r="AU31" s="408"/>
      <c r="AV31" s="408"/>
      <c r="AW31" s="408"/>
      <c r="AX31" s="398"/>
      <c r="AY31" s="398"/>
      <c r="AZ31" s="398"/>
      <c r="BA31" s="387"/>
      <c r="BB31" s="387"/>
      <c r="BC31" s="387"/>
    </row>
    <row r="32" spans="2:55" ht="16.5" customHeight="1"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4" t="s">
        <v>263</v>
      </c>
      <c r="N32" s="365"/>
      <c r="O32" s="365"/>
      <c r="P32" s="366"/>
      <c r="Q32" s="64"/>
      <c r="R32" s="373" t="s">
        <v>38</v>
      </c>
      <c r="S32" s="373"/>
      <c r="T32" s="373"/>
      <c r="U32" s="373"/>
      <c r="V32" s="373"/>
      <c r="W32" s="373"/>
      <c r="X32" s="373"/>
      <c r="Y32" s="373"/>
      <c r="Z32" s="373" t="s">
        <v>39</v>
      </c>
      <c r="AA32" s="373"/>
      <c r="AB32" s="373"/>
      <c r="AC32" s="373"/>
      <c r="AD32" s="373"/>
      <c r="AE32" s="374" t="s">
        <v>177</v>
      </c>
      <c r="AF32" s="374"/>
      <c r="AG32" s="374"/>
      <c r="AH32" s="374"/>
      <c r="AI32" s="374"/>
      <c r="AJ32" s="374"/>
      <c r="AK32" s="374"/>
      <c r="AL32" s="374"/>
      <c r="AM32" s="389" t="s">
        <v>178</v>
      </c>
      <c r="AN32" s="389"/>
      <c r="AO32" s="389"/>
      <c r="AP32" s="389"/>
      <c r="AQ32" s="389"/>
      <c r="AR32" s="389"/>
      <c r="AS32" s="389"/>
      <c r="AT32" s="390"/>
      <c r="AU32" s="408"/>
      <c r="AV32" s="408"/>
      <c r="AW32" s="408"/>
      <c r="AX32" s="398"/>
      <c r="AY32" s="398"/>
      <c r="AZ32" s="398"/>
      <c r="BA32" s="387"/>
      <c r="BB32" s="387"/>
      <c r="BC32" s="387"/>
    </row>
    <row r="33" spans="2:55" ht="16.5" customHeight="1" thickBot="1"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7"/>
      <c r="N33" s="368"/>
      <c r="O33" s="368"/>
      <c r="P33" s="369"/>
      <c r="Q33" s="6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408"/>
      <c r="AV33" s="408"/>
      <c r="AW33" s="408"/>
      <c r="AX33" s="398"/>
      <c r="AY33" s="398"/>
      <c r="AZ33" s="398"/>
      <c r="BA33" s="387"/>
      <c r="BB33" s="387"/>
      <c r="BC33" s="387"/>
    </row>
    <row r="34" spans="2:55" ht="16.5" customHeight="1"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7"/>
      <c r="N34" s="368"/>
      <c r="O34" s="368"/>
      <c r="P34" s="369"/>
      <c r="Q34" s="376" t="s">
        <v>236</v>
      </c>
      <c r="R34" s="283"/>
      <c r="S34" s="377"/>
      <c r="T34" s="378"/>
      <c r="U34" s="378"/>
      <c r="V34" s="379" t="s">
        <v>458</v>
      </c>
      <c r="W34" s="379"/>
      <c r="X34" s="379"/>
      <c r="Y34" s="379"/>
      <c r="Z34" s="379"/>
      <c r="AA34" s="362"/>
      <c r="AB34" s="391"/>
      <c r="AC34" s="391"/>
      <c r="AD34" s="379" t="s">
        <v>459</v>
      </c>
      <c r="AE34" s="379"/>
      <c r="AF34" s="379"/>
      <c r="AG34" s="379"/>
      <c r="AH34" s="379"/>
      <c r="AI34" s="392"/>
      <c r="AJ34" s="393"/>
      <c r="AK34" s="394"/>
      <c r="AL34" s="290" t="s">
        <v>460</v>
      </c>
      <c r="AM34" s="290"/>
      <c r="AN34" s="290"/>
      <c r="AO34" s="290"/>
      <c r="AP34" s="290"/>
      <c r="AQ34" s="362"/>
      <c r="AR34" s="362"/>
      <c r="AS34" s="290" t="s">
        <v>237</v>
      </c>
      <c r="AT34" s="290"/>
      <c r="AU34" s="408"/>
      <c r="AV34" s="408"/>
      <c r="AW34" s="408"/>
      <c r="AX34" s="398"/>
      <c r="AY34" s="398"/>
      <c r="AZ34" s="398"/>
      <c r="BA34" s="387"/>
      <c r="BB34" s="387"/>
      <c r="BC34" s="387"/>
    </row>
    <row r="35" spans="2:55" ht="16.5" customHeight="1" thickBot="1"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7"/>
      <c r="N35" s="368"/>
      <c r="O35" s="368"/>
      <c r="P35" s="369"/>
      <c r="Q35" s="376"/>
      <c r="R35" s="283"/>
      <c r="S35" s="378"/>
      <c r="T35" s="378"/>
      <c r="U35" s="378"/>
      <c r="V35" s="379"/>
      <c r="W35" s="379"/>
      <c r="X35" s="379"/>
      <c r="Y35" s="379"/>
      <c r="Z35" s="379"/>
      <c r="AA35" s="391"/>
      <c r="AB35" s="391"/>
      <c r="AC35" s="391"/>
      <c r="AD35" s="379"/>
      <c r="AE35" s="379"/>
      <c r="AF35" s="379"/>
      <c r="AG35" s="379"/>
      <c r="AH35" s="379"/>
      <c r="AI35" s="395"/>
      <c r="AJ35" s="396"/>
      <c r="AK35" s="397"/>
      <c r="AL35" s="290"/>
      <c r="AM35" s="290"/>
      <c r="AN35" s="290"/>
      <c r="AO35" s="290"/>
      <c r="AP35" s="290"/>
      <c r="AQ35" s="362"/>
      <c r="AR35" s="362"/>
      <c r="AS35" s="290"/>
      <c r="AT35" s="290"/>
      <c r="AU35" s="408"/>
      <c r="AV35" s="408"/>
      <c r="AW35" s="408"/>
      <c r="AX35" s="398"/>
      <c r="AY35" s="398"/>
      <c r="AZ35" s="398"/>
      <c r="BA35" s="387"/>
      <c r="BB35" s="387"/>
      <c r="BC35" s="387"/>
    </row>
    <row r="36" spans="2:55" ht="16.5" customHeight="1"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7"/>
      <c r="N36" s="368"/>
      <c r="O36" s="368"/>
      <c r="P36" s="369"/>
      <c r="Q36" s="65"/>
      <c r="R36" s="358" t="s">
        <v>180</v>
      </c>
      <c r="S36" s="358"/>
      <c r="T36" s="356" t="s">
        <v>258</v>
      </c>
      <c r="U36" s="356"/>
      <c r="V36" s="358" t="s">
        <v>180</v>
      </c>
      <c r="W36" s="358"/>
      <c r="X36" s="356" t="s">
        <v>259</v>
      </c>
      <c r="Y36" s="357"/>
      <c r="Z36" s="358" t="s">
        <v>180</v>
      </c>
      <c r="AA36" s="358"/>
      <c r="AB36" s="356" t="s">
        <v>260</v>
      </c>
      <c r="AC36" s="357"/>
      <c r="AD36" s="357"/>
      <c r="AE36" s="358" t="s">
        <v>180</v>
      </c>
      <c r="AF36" s="358"/>
      <c r="AG36" s="356" t="s">
        <v>261</v>
      </c>
      <c r="AH36" s="357"/>
      <c r="AI36" s="357"/>
      <c r="AJ36" s="357"/>
      <c r="AK36" s="358" t="s">
        <v>180</v>
      </c>
      <c r="AL36" s="358"/>
      <c r="AM36" s="356" t="s">
        <v>262</v>
      </c>
      <c r="AN36" s="357"/>
      <c r="AO36" s="357"/>
      <c r="AP36" s="357"/>
      <c r="AQ36" s="359"/>
      <c r="AR36" s="359"/>
      <c r="AS36" s="359"/>
      <c r="AT36" s="79" t="s">
        <v>97</v>
      </c>
      <c r="AU36" s="408"/>
      <c r="AV36" s="408"/>
      <c r="AW36" s="408"/>
      <c r="AX36" s="398"/>
      <c r="AY36" s="398"/>
      <c r="AZ36" s="398"/>
      <c r="BA36" s="387"/>
      <c r="BB36" s="387"/>
      <c r="BC36" s="387"/>
    </row>
    <row r="37" spans="2:55" ht="16.5" customHeight="1"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70"/>
      <c r="N37" s="371"/>
      <c r="O37" s="371"/>
      <c r="P37" s="372"/>
      <c r="Q37" s="66"/>
      <c r="R37" s="360" t="s">
        <v>84</v>
      </c>
      <c r="S37" s="360"/>
      <c r="T37" s="360"/>
      <c r="U37" s="360"/>
      <c r="V37" s="360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257" t="s">
        <v>180</v>
      </c>
      <c r="AN37" s="257"/>
      <c r="AO37" s="53" t="s">
        <v>183</v>
      </c>
      <c r="AP37" s="53"/>
      <c r="AQ37" s="257" t="s">
        <v>180</v>
      </c>
      <c r="AR37" s="257"/>
      <c r="AS37" s="53" t="s">
        <v>80</v>
      </c>
      <c r="AT37" s="54"/>
      <c r="AU37" s="408"/>
      <c r="AV37" s="408"/>
      <c r="AW37" s="408"/>
      <c r="AX37" s="398"/>
      <c r="AY37" s="398"/>
      <c r="AZ37" s="398"/>
      <c r="BA37" s="387"/>
      <c r="BB37" s="387"/>
      <c r="BC37" s="387"/>
    </row>
    <row r="38" spans="2:55" ht="16.5" customHeight="1">
      <c r="B38" s="350" t="s">
        <v>21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2"/>
      <c r="Q38" s="257" t="s">
        <v>180</v>
      </c>
      <c r="R38" s="257"/>
      <c r="S38" s="53" t="s">
        <v>183</v>
      </c>
      <c r="T38" s="53"/>
      <c r="U38" s="257" t="s">
        <v>180</v>
      </c>
      <c r="V38" s="257"/>
      <c r="W38" s="53" t="s">
        <v>80</v>
      </c>
      <c r="X38" s="54"/>
      <c r="Y38" s="51" t="s">
        <v>264</v>
      </c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257" t="s">
        <v>180</v>
      </c>
      <c r="AN38" s="257"/>
      <c r="AO38" s="53" t="s">
        <v>183</v>
      </c>
      <c r="AP38" s="53"/>
      <c r="AQ38" s="257" t="s">
        <v>180</v>
      </c>
      <c r="AR38" s="257"/>
      <c r="AS38" s="53" t="s">
        <v>80</v>
      </c>
      <c r="AT38" s="54"/>
      <c r="AU38" s="409"/>
      <c r="AV38" s="409"/>
      <c r="AW38" s="409"/>
      <c r="AX38" s="398"/>
      <c r="AY38" s="398"/>
      <c r="AZ38" s="398"/>
      <c r="BA38" s="387"/>
      <c r="BB38" s="387"/>
      <c r="BC38" s="387"/>
    </row>
    <row r="39" spans="2:55" ht="16.5" customHeight="1">
      <c r="B39" s="353" t="s">
        <v>184</v>
      </c>
      <c r="C39" s="353"/>
      <c r="D39" s="354" t="s">
        <v>438</v>
      </c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</row>
    <row r="40" spans="2:55" ht="16.5" customHeight="1">
      <c r="B40" s="93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</row>
    <row r="41" spans="2:44" s="7" customFormat="1" ht="16.5" customHeight="1">
      <c r="B41" s="110" t="s">
        <v>439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345" t="s">
        <v>440</v>
      </c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</row>
    <row r="42" spans="2:55" ht="16.5" customHeight="1">
      <c r="B42" s="346" t="s">
        <v>43</v>
      </c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8"/>
      <c r="P42" s="349" t="s">
        <v>441</v>
      </c>
      <c r="Q42" s="349"/>
      <c r="R42" s="349"/>
      <c r="S42" s="349"/>
      <c r="T42" s="349"/>
      <c r="U42" s="349"/>
      <c r="V42" s="349"/>
      <c r="W42" s="349"/>
      <c r="X42" s="341" t="s">
        <v>461</v>
      </c>
      <c r="Y42" s="341"/>
      <c r="Z42" s="341"/>
      <c r="AA42" s="341"/>
      <c r="AB42" s="341"/>
      <c r="AC42" s="341"/>
      <c r="AD42" s="341"/>
      <c r="AE42" s="341"/>
      <c r="AF42" s="341" t="s">
        <v>464</v>
      </c>
      <c r="AG42" s="341"/>
      <c r="AH42" s="341"/>
      <c r="AI42" s="341"/>
      <c r="AJ42" s="341"/>
      <c r="AK42" s="341"/>
      <c r="AL42" s="341"/>
      <c r="AM42" s="341"/>
      <c r="AN42" s="341" t="s">
        <v>462</v>
      </c>
      <c r="AO42" s="341"/>
      <c r="AP42" s="341"/>
      <c r="AQ42" s="341"/>
      <c r="AR42" s="341"/>
      <c r="AS42" s="341"/>
      <c r="AT42" s="341"/>
      <c r="AU42" s="341"/>
      <c r="AV42" s="341" t="s">
        <v>463</v>
      </c>
      <c r="AW42" s="341"/>
      <c r="AX42" s="341"/>
      <c r="AY42" s="341"/>
      <c r="AZ42" s="341"/>
      <c r="BA42" s="341"/>
      <c r="BB42" s="341"/>
      <c r="BC42" s="341"/>
    </row>
    <row r="43" spans="2:55" ht="16.5" customHeight="1">
      <c r="B43" s="342" t="s">
        <v>44</v>
      </c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4"/>
      <c r="P43" s="349"/>
      <c r="Q43" s="349"/>
      <c r="R43" s="349"/>
      <c r="S43" s="349"/>
      <c r="T43" s="349"/>
      <c r="U43" s="349"/>
      <c r="V43" s="349"/>
      <c r="W43" s="349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</row>
    <row r="44" spans="2:55" ht="16.5" customHeight="1">
      <c r="B44" s="335" t="s">
        <v>433</v>
      </c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7"/>
      <c r="P44" s="311" t="s">
        <v>442</v>
      </c>
      <c r="Q44" s="312"/>
      <c r="R44" s="312"/>
      <c r="S44" s="312"/>
      <c r="T44" s="312"/>
      <c r="U44" s="312"/>
      <c r="V44" s="312"/>
      <c r="W44" s="313"/>
      <c r="X44" s="311" t="s">
        <v>442</v>
      </c>
      <c r="Y44" s="312"/>
      <c r="Z44" s="312"/>
      <c r="AA44" s="312"/>
      <c r="AB44" s="312"/>
      <c r="AC44" s="312"/>
      <c r="AD44" s="312"/>
      <c r="AE44" s="313"/>
      <c r="AF44" s="311" t="s">
        <v>443</v>
      </c>
      <c r="AG44" s="312"/>
      <c r="AH44" s="312"/>
      <c r="AI44" s="312"/>
      <c r="AJ44" s="312"/>
      <c r="AK44" s="312"/>
      <c r="AL44" s="312"/>
      <c r="AM44" s="313"/>
      <c r="AN44" s="311" t="s">
        <v>443</v>
      </c>
      <c r="AO44" s="312"/>
      <c r="AP44" s="312"/>
      <c r="AQ44" s="312"/>
      <c r="AR44" s="312"/>
      <c r="AS44" s="312"/>
      <c r="AT44" s="312"/>
      <c r="AU44" s="313"/>
      <c r="AV44" s="311" t="s">
        <v>444</v>
      </c>
      <c r="AW44" s="312"/>
      <c r="AX44" s="312"/>
      <c r="AY44" s="312"/>
      <c r="AZ44" s="312"/>
      <c r="BA44" s="312"/>
      <c r="BB44" s="312"/>
      <c r="BC44" s="313"/>
    </row>
    <row r="45" spans="2:55" ht="16.5" customHeight="1">
      <c r="B45" s="338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40"/>
      <c r="P45" s="332" t="s">
        <v>28</v>
      </c>
      <c r="Q45" s="333"/>
      <c r="R45" s="333"/>
      <c r="S45" s="333"/>
      <c r="T45" s="333"/>
      <c r="U45" s="333"/>
      <c r="V45" s="333"/>
      <c r="W45" s="334"/>
      <c r="X45" s="332" t="s">
        <v>28</v>
      </c>
      <c r="Y45" s="333"/>
      <c r="Z45" s="333"/>
      <c r="AA45" s="333"/>
      <c r="AB45" s="333"/>
      <c r="AC45" s="333"/>
      <c r="AD45" s="333"/>
      <c r="AE45" s="334"/>
      <c r="AF45" s="332" t="s">
        <v>27</v>
      </c>
      <c r="AG45" s="333"/>
      <c r="AH45" s="333"/>
      <c r="AI45" s="333"/>
      <c r="AJ45" s="333"/>
      <c r="AK45" s="333"/>
      <c r="AL45" s="333"/>
      <c r="AM45" s="334"/>
      <c r="AN45" s="332" t="s">
        <v>27</v>
      </c>
      <c r="AO45" s="333"/>
      <c r="AP45" s="333"/>
      <c r="AQ45" s="333"/>
      <c r="AR45" s="333"/>
      <c r="AS45" s="333"/>
      <c r="AT45" s="333"/>
      <c r="AU45" s="334"/>
      <c r="AV45" s="332" t="s">
        <v>36</v>
      </c>
      <c r="AW45" s="333"/>
      <c r="AX45" s="333"/>
      <c r="AY45" s="333"/>
      <c r="AZ45" s="333"/>
      <c r="BA45" s="333"/>
      <c r="BB45" s="333"/>
      <c r="BC45" s="334"/>
    </row>
    <row r="46" spans="2:55" ht="16.5" customHeight="1">
      <c r="B46" s="335" t="s">
        <v>434</v>
      </c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7"/>
      <c r="P46" s="311" t="s">
        <v>449</v>
      </c>
      <c r="Q46" s="312"/>
      <c r="R46" s="312"/>
      <c r="S46" s="312"/>
      <c r="T46" s="312"/>
      <c r="U46" s="312"/>
      <c r="V46" s="312"/>
      <c r="W46" s="313"/>
      <c r="X46" s="311" t="s">
        <v>448</v>
      </c>
      <c r="Y46" s="312"/>
      <c r="Z46" s="312"/>
      <c r="AA46" s="312"/>
      <c r="AB46" s="312"/>
      <c r="AC46" s="312"/>
      <c r="AD46" s="312"/>
      <c r="AE46" s="313"/>
      <c r="AF46" s="311" t="s">
        <v>447</v>
      </c>
      <c r="AG46" s="312"/>
      <c r="AH46" s="312"/>
      <c r="AI46" s="312"/>
      <c r="AJ46" s="312"/>
      <c r="AK46" s="312"/>
      <c r="AL46" s="312"/>
      <c r="AM46" s="313"/>
      <c r="AN46" s="311" t="s">
        <v>446</v>
      </c>
      <c r="AO46" s="312"/>
      <c r="AP46" s="312"/>
      <c r="AQ46" s="312"/>
      <c r="AR46" s="312"/>
      <c r="AS46" s="312"/>
      <c r="AT46" s="312"/>
      <c r="AU46" s="313"/>
      <c r="AV46" s="311" t="s">
        <v>445</v>
      </c>
      <c r="AW46" s="312"/>
      <c r="AX46" s="312"/>
      <c r="AY46" s="312"/>
      <c r="AZ46" s="312"/>
      <c r="BA46" s="312"/>
      <c r="BB46" s="312"/>
      <c r="BC46" s="313"/>
    </row>
    <row r="47" spans="2:55" ht="16.5" customHeight="1">
      <c r="B47" s="338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40"/>
      <c r="P47" s="332" t="s">
        <v>29</v>
      </c>
      <c r="Q47" s="333"/>
      <c r="R47" s="333"/>
      <c r="S47" s="333"/>
      <c r="T47" s="333"/>
      <c r="U47" s="333"/>
      <c r="V47" s="333"/>
      <c r="W47" s="334"/>
      <c r="X47" s="332" t="s">
        <v>32</v>
      </c>
      <c r="Y47" s="333"/>
      <c r="Z47" s="333"/>
      <c r="AA47" s="333"/>
      <c r="AB47" s="333"/>
      <c r="AC47" s="333"/>
      <c r="AD47" s="333"/>
      <c r="AE47" s="334"/>
      <c r="AF47" s="332" t="s">
        <v>34</v>
      </c>
      <c r="AG47" s="333"/>
      <c r="AH47" s="333"/>
      <c r="AI47" s="333"/>
      <c r="AJ47" s="333"/>
      <c r="AK47" s="333"/>
      <c r="AL47" s="333"/>
      <c r="AM47" s="334"/>
      <c r="AN47" s="332" t="s">
        <v>35</v>
      </c>
      <c r="AO47" s="333"/>
      <c r="AP47" s="333"/>
      <c r="AQ47" s="333"/>
      <c r="AR47" s="333"/>
      <c r="AS47" s="333"/>
      <c r="AT47" s="333"/>
      <c r="AU47" s="334"/>
      <c r="AV47" s="332" t="s">
        <v>37</v>
      </c>
      <c r="AW47" s="333"/>
      <c r="AX47" s="333"/>
      <c r="AY47" s="333"/>
      <c r="AZ47" s="333"/>
      <c r="BA47" s="333"/>
      <c r="BB47" s="333"/>
      <c r="BC47" s="334"/>
    </row>
    <row r="48" spans="2:55" ht="16.5" customHeight="1">
      <c r="B48" s="335" t="s">
        <v>465</v>
      </c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7"/>
      <c r="P48" s="311" t="s">
        <v>450</v>
      </c>
      <c r="Q48" s="312"/>
      <c r="R48" s="312"/>
      <c r="S48" s="312"/>
      <c r="T48" s="312"/>
      <c r="U48" s="312"/>
      <c r="V48" s="312"/>
      <c r="W48" s="313"/>
      <c r="X48" s="311" t="s">
        <v>451</v>
      </c>
      <c r="Y48" s="312"/>
      <c r="Z48" s="312"/>
      <c r="AA48" s="312"/>
      <c r="AB48" s="312"/>
      <c r="AC48" s="312"/>
      <c r="AD48" s="312"/>
      <c r="AE48" s="313"/>
      <c r="AF48" s="311" t="s">
        <v>449</v>
      </c>
      <c r="AG48" s="312"/>
      <c r="AH48" s="312"/>
      <c r="AI48" s="312"/>
      <c r="AJ48" s="312"/>
      <c r="AK48" s="312"/>
      <c r="AL48" s="312"/>
      <c r="AM48" s="313"/>
      <c r="AN48" s="311" t="s">
        <v>448</v>
      </c>
      <c r="AO48" s="312"/>
      <c r="AP48" s="312"/>
      <c r="AQ48" s="312"/>
      <c r="AR48" s="312"/>
      <c r="AS48" s="312"/>
      <c r="AT48" s="312"/>
      <c r="AU48" s="313"/>
      <c r="AV48" s="311" t="s">
        <v>446</v>
      </c>
      <c r="AW48" s="312"/>
      <c r="AX48" s="312"/>
      <c r="AY48" s="312"/>
      <c r="AZ48" s="312"/>
      <c r="BA48" s="312"/>
      <c r="BB48" s="312"/>
      <c r="BC48" s="313"/>
    </row>
    <row r="49" spans="2:55" ht="16.5" customHeight="1">
      <c r="B49" s="33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40"/>
      <c r="P49" s="332" t="s">
        <v>30</v>
      </c>
      <c r="Q49" s="333"/>
      <c r="R49" s="333"/>
      <c r="S49" s="333"/>
      <c r="T49" s="333"/>
      <c r="U49" s="333"/>
      <c r="V49" s="333"/>
      <c r="W49" s="334"/>
      <c r="X49" s="332" t="s">
        <v>33</v>
      </c>
      <c r="Y49" s="333"/>
      <c r="Z49" s="333"/>
      <c r="AA49" s="333"/>
      <c r="AB49" s="333"/>
      <c r="AC49" s="333"/>
      <c r="AD49" s="333"/>
      <c r="AE49" s="334"/>
      <c r="AF49" s="332" t="s">
        <v>29</v>
      </c>
      <c r="AG49" s="333"/>
      <c r="AH49" s="333"/>
      <c r="AI49" s="333"/>
      <c r="AJ49" s="333"/>
      <c r="AK49" s="333"/>
      <c r="AL49" s="333"/>
      <c r="AM49" s="334"/>
      <c r="AN49" s="332" t="s">
        <v>32</v>
      </c>
      <c r="AO49" s="333"/>
      <c r="AP49" s="333"/>
      <c r="AQ49" s="333"/>
      <c r="AR49" s="333"/>
      <c r="AS49" s="333"/>
      <c r="AT49" s="333"/>
      <c r="AU49" s="334"/>
      <c r="AV49" s="332" t="s">
        <v>35</v>
      </c>
      <c r="AW49" s="333"/>
      <c r="AX49" s="333"/>
      <c r="AY49" s="333"/>
      <c r="AZ49" s="333"/>
      <c r="BA49" s="333"/>
      <c r="BB49" s="333"/>
      <c r="BC49" s="334"/>
    </row>
    <row r="50" spans="2:55" ht="16.5" customHeight="1">
      <c r="B50" s="335" t="s">
        <v>435</v>
      </c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7"/>
      <c r="P50" s="311" t="s">
        <v>452</v>
      </c>
      <c r="Q50" s="312"/>
      <c r="R50" s="312"/>
      <c r="S50" s="312"/>
      <c r="T50" s="312"/>
      <c r="U50" s="312"/>
      <c r="V50" s="312"/>
      <c r="W50" s="313"/>
      <c r="X50" s="311" t="s">
        <v>450</v>
      </c>
      <c r="Y50" s="312"/>
      <c r="Z50" s="312"/>
      <c r="AA50" s="312"/>
      <c r="AB50" s="312"/>
      <c r="AC50" s="312"/>
      <c r="AD50" s="312"/>
      <c r="AE50" s="313"/>
      <c r="AF50" s="311" t="s">
        <v>451</v>
      </c>
      <c r="AG50" s="312"/>
      <c r="AH50" s="312"/>
      <c r="AI50" s="312"/>
      <c r="AJ50" s="312"/>
      <c r="AK50" s="312"/>
      <c r="AL50" s="312"/>
      <c r="AM50" s="313"/>
      <c r="AN50" s="311" t="s">
        <v>448</v>
      </c>
      <c r="AO50" s="312"/>
      <c r="AP50" s="312"/>
      <c r="AQ50" s="312"/>
      <c r="AR50" s="312"/>
      <c r="AS50" s="312"/>
      <c r="AT50" s="312"/>
      <c r="AU50" s="313"/>
      <c r="AV50" s="311" t="s">
        <v>447</v>
      </c>
      <c r="AW50" s="312"/>
      <c r="AX50" s="312"/>
      <c r="AY50" s="312"/>
      <c r="AZ50" s="312"/>
      <c r="BA50" s="312"/>
      <c r="BB50" s="312"/>
      <c r="BC50" s="313"/>
    </row>
    <row r="51" spans="2:55" ht="16.5" customHeight="1">
      <c r="B51" s="338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40"/>
      <c r="P51" s="332" t="s">
        <v>31</v>
      </c>
      <c r="Q51" s="333"/>
      <c r="R51" s="333"/>
      <c r="S51" s="333"/>
      <c r="T51" s="333"/>
      <c r="U51" s="333"/>
      <c r="V51" s="333"/>
      <c r="W51" s="334"/>
      <c r="X51" s="332" t="s">
        <v>30</v>
      </c>
      <c r="Y51" s="333"/>
      <c r="Z51" s="333"/>
      <c r="AA51" s="333"/>
      <c r="AB51" s="333"/>
      <c r="AC51" s="333"/>
      <c r="AD51" s="333"/>
      <c r="AE51" s="334"/>
      <c r="AF51" s="332" t="s">
        <v>33</v>
      </c>
      <c r="AG51" s="333"/>
      <c r="AH51" s="333"/>
      <c r="AI51" s="333"/>
      <c r="AJ51" s="333"/>
      <c r="AK51" s="333"/>
      <c r="AL51" s="333"/>
      <c r="AM51" s="334"/>
      <c r="AN51" s="332" t="s">
        <v>32</v>
      </c>
      <c r="AO51" s="333"/>
      <c r="AP51" s="333"/>
      <c r="AQ51" s="333"/>
      <c r="AR51" s="333"/>
      <c r="AS51" s="333"/>
      <c r="AT51" s="333"/>
      <c r="AU51" s="334"/>
      <c r="AV51" s="332" t="s">
        <v>34</v>
      </c>
      <c r="AW51" s="333"/>
      <c r="AX51" s="333"/>
      <c r="AY51" s="333"/>
      <c r="AZ51" s="333"/>
      <c r="BA51" s="333"/>
      <c r="BB51" s="333"/>
      <c r="BC51" s="334"/>
    </row>
    <row r="52" spans="2:55" ht="16.5" customHeight="1">
      <c r="B52" s="324" t="s">
        <v>453</v>
      </c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</row>
    <row r="53" spans="2:55" s="34" customFormat="1" ht="15.75" customHeight="1">
      <c r="B53" s="35" t="s">
        <v>466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</row>
    <row r="54" spans="1:55" s="34" customFormat="1" ht="15.75" customHeight="1">
      <c r="A54" s="325" t="s">
        <v>95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</row>
    <row r="55" spans="1:55" s="34" customFormat="1" ht="15.75" customHeight="1">
      <c r="A55" s="325"/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</row>
    <row r="56" spans="2:55" s="10" customFormat="1" ht="13.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2:55" s="10" customFormat="1" ht="15.7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326" t="s">
        <v>88</v>
      </c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8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2:55" s="10" customFormat="1" ht="13.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6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2:55" s="10" customFormat="1" ht="15.7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308" t="s">
        <v>93</v>
      </c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30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2:55" s="10" customFormat="1" ht="13.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6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2:55" s="10" customFormat="1" ht="15.7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308" t="s">
        <v>94</v>
      </c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30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2:55" s="10" customFormat="1" ht="13.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  <c r="AC62" s="19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2:55" s="10" customFormat="1" ht="13.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20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2:55" s="10" customFormat="1" ht="15.75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314" t="s">
        <v>89</v>
      </c>
      <c r="N64" s="315"/>
      <c r="O64" s="315"/>
      <c r="P64" s="315"/>
      <c r="Q64" s="315"/>
      <c r="R64" s="331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308" t="s">
        <v>90</v>
      </c>
      <c r="AN64" s="309"/>
      <c r="AO64" s="309"/>
      <c r="AP64" s="309"/>
      <c r="AQ64" s="309"/>
      <c r="AR64" s="310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2:55" s="10" customFormat="1" ht="13.5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20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20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2:55" s="10" customFormat="1" ht="15.75" customHeight="1">
      <c r="B66" s="12"/>
      <c r="C66" s="12"/>
      <c r="D66" s="12"/>
      <c r="E66" s="12"/>
      <c r="F66" s="308" t="s">
        <v>109</v>
      </c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10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2:55" s="10" customFormat="1" ht="13.5" customHeight="1">
      <c r="B67" s="12"/>
      <c r="C67" s="12"/>
      <c r="D67" s="12"/>
      <c r="E67" s="12"/>
      <c r="F67" s="12"/>
      <c r="G67" s="21"/>
      <c r="H67" s="21"/>
      <c r="I67" s="21"/>
      <c r="J67" s="21"/>
      <c r="K67" s="21"/>
      <c r="L67" s="21"/>
      <c r="M67" s="21"/>
      <c r="N67" s="21"/>
      <c r="O67" s="21"/>
      <c r="P67" s="14"/>
      <c r="Q67" s="15"/>
      <c r="R67" s="15"/>
      <c r="S67" s="15"/>
      <c r="T67" s="15"/>
      <c r="U67" s="15"/>
      <c r="V67" s="15"/>
      <c r="W67" s="15"/>
      <c r="X67" s="15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2:55" s="10" customFormat="1" ht="13.5" customHeight="1">
      <c r="B68" s="12"/>
      <c r="C68" s="12"/>
      <c r="D68" s="12"/>
      <c r="E68" s="12"/>
      <c r="F68" s="12"/>
      <c r="G68" s="2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3"/>
      <c r="S68" s="13"/>
      <c r="T68" s="13"/>
      <c r="U68" s="13"/>
      <c r="V68" s="13"/>
      <c r="W68" s="13"/>
      <c r="X68" s="13"/>
      <c r="Y68" s="16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2:55" s="10" customFormat="1" ht="15.75" customHeight="1">
      <c r="B69" s="314" t="s">
        <v>110</v>
      </c>
      <c r="C69" s="315"/>
      <c r="D69" s="315"/>
      <c r="E69" s="315"/>
      <c r="F69" s="315"/>
      <c r="G69" s="315"/>
      <c r="H69" s="315"/>
      <c r="I69" s="315"/>
      <c r="J69" s="315"/>
      <c r="K69" s="315"/>
      <c r="L69" s="316"/>
      <c r="M69" s="317"/>
      <c r="N69" s="12"/>
      <c r="O69" s="12"/>
      <c r="P69" s="13"/>
      <c r="Q69" s="13"/>
      <c r="R69" s="314" t="s">
        <v>99</v>
      </c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7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2:55" s="10" customFormat="1" ht="13.5" customHeight="1">
      <c r="B70" s="12"/>
      <c r="C70" s="12"/>
      <c r="D70" s="12"/>
      <c r="E70" s="12"/>
      <c r="F70" s="45"/>
      <c r="G70" s="45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3"/>
      <c r="S70" s="13"/>
      <c r="T70" s="13"/>
      <c r="U70" s="13"/>
      <c r="V70" s="13"/>
      <c r="W70" s="13"/>
      <c r="X70" s="13"/>
      <c r="Y70" s="19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8"/>
      <c r="AP70" s="16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2:55" s="10" customFormat="1" ht="13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12"/>
      <c r="N71" s="12"/>
      <c r="O71" s="12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spans="2:55" s="10" customFormat="1" ht="15.75" customHeight="1" thickBo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13"/>
      <c r="Y72" s="13"/>
      <c r="Z72" s="13"/>
      <c r="AA72" s="13"/>
      <c r="AB72" s="13"/>
      <c r="AC72" s="13"/>
      <c r="AD72" s="13"/>
      <c r="AE72" s="13"/>
      <c r="AF72" s="302" t="s">
        <v>191</v>
      </c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4"/>
      <c r="AZ72" s="13"/>
      <c r="BA72" s="13"/>
      <c r="BB72" s="13"/>
      <c r="BC72" s="13"/>
    </row>
    <row r="73" spans="2:55" s="10" customFormat="1" ht="15.75" customHeight="1" thickTop="1">
      <c r="B73" s="318" t="s">
        <v>186</v>
      </c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20"/>
      <c r="Y73" s="13"/>
      <c r="Z73" s="13"/>
      <c r="AA73" s="13"/>
      <c r="AB73" s="13"/>
      <c r="AC73" s="13"/>
      <c r="AD73" s="13"/>
      <c r="AE73" s="13"/>
      <c r="AF73" s="305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7"/>
      <c r="AZ73" s="13"/>
      <c r="BA73" s="13"/>
      <c r="BB73" s="13"/>
      <c r="BC73" s="13"/>
    </row>
    <row r="74" spans="2:55" s="10" customFormat="1" ht="13.5" customHeight="1" thickBot="1">
      <c r="B74" s="321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3"/>
      <c r="Y74" s="13"/>
      <c r="Z74" s="13"/>
      <c r="AA74" s="13"/>
      <c r="AB74" s="13"/>
      <c r="AC74" s="13"/>
      <c r="AD74" s="13"/>
      <c r="AE74" s="13"/>
      <c r="AF74" s="13"/>
      <c r="AG74" s="15"/>
      <c r="AH74" s="15"/>
      <c r="AI74" s="15"/>
      <c r="AJ74" s="15"/>
      <c r="AK74" s="15"/>
      <c r="AL74" s="15"/>
      <c r="AM74" s="15"/>
      <c r="AN74" s="15"/>
      <c r="AO74" s="15"/>
      <c r="AP74" s="14"/>
      <c r="AQ74" s="15"/>
      <c r="AR74" s="15"/>
      <c r="AS74" s="15"/>
      <c r="AT74" s="15"/>
      <c r="AU74" s="15"/>
      <c r="AV74" s="15"/>
      <c r="AW74" s="15"/>
      <c r="AX74" s="15"/>
      <c r="AY74" s="13"/>
      <c r="AZ74" s="13"/>
      <c r="BA74" s="13"/>
      <c r="BB74" s="13"/>
      <c r="BC74" s="13"/>
    </row>
    <row r="75" spans="2:55" s="10" customFormat="1" ht="13.5" customHeight="1" thickTop="1">
      <c r="B75" s="2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23"/>
      <c r="N75" s="12"/>
      <c r="O75" s="12"/>
      <c r="P75" s="13"/>
      <c r="Q75" s="13"/>
      <c r="R75" s="13"/>
      <c r="S75" s="13"/>
      <c r="T75" s="24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6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6"/>
      <c r="AZ75" s="13"/>
      <c r="BA75" s="13"/>
      <c r="BB75" s="13"/>
      <c r="BC75" s="13"/>
    </row>
    <row r="76" spans="2:55" s="10" customFormat="1" ht="15.75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12"/>
      <c r="O76" s="12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308" t="s">
        <v>92</v>
      </c>
      <c r="AE76" s="309"/>
      <c r="AF76" s="309"/>
      <c r="AG76" s="309"/>
      <c r="AH76" s="309"/>
      <c r="AI76" s="310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308" t="s">
        <v>91</v>
      </c>
      <c r="AW76" s="309"/>
      <c r="AX76" s="309"/>
      <c r="AY76" s="309"/>
      <c r="AZ76" s="309"/>
      <c r="BA76" s="310"/>
      <c r="BB76" s="13"/>
      <c r="BC76" s="13"/>
    </row>
    <row r="77" spans="2:55" s="10" customFormat="1" ht="13.5" customHeight="1" thickBo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5"/>
      <c r="O77" s="25"/>
      <c r="P77" s="25"/>
      <c r="Q77" s="25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20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47"/>
      <c r="AS77" s="13"/>
      <c r="AT77" s="47"/>
      <c r="AU77" s="13"/>
      <c r="AV77" s="13"/>
      <c r="AW77" s="13"/>
      <c r="AX77" s="46"/>
      <c r="AY77" s="46"/>
      <c r="AZ77" s="13"/>
      <c r="BA77" s="13"/>
      <c r="BB77" s="13"/>
      <c r="BC77" s="13"/>
    </row>
    <row r="78" spans="2:55" s="10" customFormat="1" ht="15.75" customHeight="1" thickBot="1" thickTop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5"/>
      <c r="O78" s="25"/>
      <c r="P78" s="25"/>
      <c r="Q78" s="25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6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47"/>
      <c r="AS78" s="47"/>
      <c r="AT78" s="37"/>
      <c r="AU78" s="47"/>
      <c r="AV78" s="299" t="s">
        <v>193</v>
      </c>
      <c r="AW78" s="300"/>
      <c r="AX78" s="300"/>
      <c r="AY78" s="300"/>
      <c r="AZ78" s="300"/>
      <c r="BA78" s="301"/>
      <c r="BB78" s="37"/>
      <c r="BC78" s="37"/>
    </row>
    <row r="79" spans="2:55" s="10" customFormat="1" ht="15.75" customHeight="1" thickTop="1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3"/>
      <c r="S79" s="13"/>
      <c r="T79" s="13"/>
      <c r="U79" s="13"/>
      <c r="V79" s="302" t="s">
        <v>192</v>
      </c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4"/>
      <c r="AR79" s="37"/>
      <c r="AS79" s="47"/>
      <c r="AT79" s="47" t="s">
        <v>194</v>
      </c>
      <c r="AU79" s="47"/>
      <c r="AV79" s="37"/>
      <c r="AW79" s="37"/>
      <c r="AX79" s="37"/>
      <c r="AY79" s="37"/>
      <c r="AZ79" s="37"/>
      <c r="BA79" s="37"/>
      <c r="BB79" s="37"/>
      <c r="BC79" s="37"/>
    </row>
    <row r="80" spans="2:55" s="10" customFormat="1" ht="15.75" customHeight="1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3"/>
      <c r="S80" s="13"/>
      <c r="T80" s="13"/>
      <c r="U80" s="13"/>
      <c r="V80" s="305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306"/>
      <c r="AQ80" s="307"/>
      <c r="AR80" s="37"/>
      <c r="AS80" s="47"/>
      <c r="AT80" s="48" t="s">
        <v>195</v>
      </c>
      <c r="AU80" s="47"/>
      <c r="AV80" s="37"/>
      <c r="AW80" s="37"/>
      <c r="AX80" s="37"/>
      <c r="AY80" s="37"/>
      <c r="AZ80" s="37"/>
      <c r="BA80" s="37"/>
      <c r="BB80" s="37"/>
      <c r="BC80" s="37"/>
    </row>
    <row r="81" spans="2:55" s="10" customFormat="1" ht="15.75" customHeight="1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3"/>
      <c r="S81" s="13"/>
      <c r="T81" s="13"/>
      <c r="U81" s="13"/>
      <c r="V81" s="13"/>
      <c r="W81" s="17"/>
      <c r="X81" s="17"/>
      <c r="Y81" s="17"/>
      <c r="Z81" s="17"/>
      <c r="AA81" s="17"/>
      <c r="AB81" s="17"/>
      <c r="AC81" s="17"/>
      <c r="AD81" s="17"/>
      <c r="AE81" s="17"/>
      <c r="AF81" s="18"/>
      <c r="AG81" s="19"/>
      <c r="AH81" s="17"/>
      <c r="AI81" s="17"/>
      <c r="AJ81" s="17"/>
      <c r="AK81" s="17"/>
      <c r="AL81" s="17"/>
      <c r="AM81" s="17"/>
      <c r="AN81" s="17"/>
      <c r="AO81" s="17"/>
      <c r="AP81" s="17"/>
      <c r="AQ81" s="13"/>
      <c r="AR81" s="37"/>
      <c r="AS81" s="47"/>
      <c r="AT81" s="48" t="s">
        <v>196</v>
      </c>
      <c r="AU81" s="37"/>
      <c r="AV81" s="37"/>
      <c r="AW81" s="37"/>
      <c r="AX81" s="37"/>
      <c r="AY81" s="37"/>
      <c r="AZ81" s="37"/>
      <c r="BA81" s="37"/>
      <c r="BB81" s="37"/>
      <c r="BC81" s="37"/>
    </row>
    <row r="82" spans="2:55" s="10" customFormat="1" ht="13.5" customHeight="1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3"/>
      <c r="S82" s="13"/>
      <c r="T82" s="13"/>
      <c r="U82" s="13"/>
      <c r="V82" s="13"/>
      <c r="W82" s="20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6"/>
      <c r="AR82" s="13"/>
      <c r="AS82" s="13"/>
      <c r="AT82" s="48" t="s">
        <v>197</v>
      </c>
      <c r="AU82" s="13"/>
      <c r="AV82" s="13"/>
      <c r="AW82" s="13"/>
      <c r="AX82" s="13"/>
      <c r="AY82" s="13"/>
      <c r="AZ82" s="13"/>
      <c r="BA82" s="13"/>
      <c r="BB82" s="13"/>
      <c r="BC82" s="13"/>
    </row>
    <row r="83" spans="2:55" s="10" customFormat="1" ht="15.75" customHeight="1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3"/>
      <c r="S83" s="13"/>
      <c r="T83" s="308" t="s">
        <v>92</v>
      </c>
      <c r="U83" s="309"/>
      <c r="V83" s="309"/>
      <c r="W83" s="309"/>
      <c r="X83" s="309"/>
      <c r="Y83" s="310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308" t="s">
        <v>91</v>
      </c>
      <c r="AO83" s="309"/>
      <c r="AP83" s="309"/>
      <c r="AQ83" s="309"/>
      <c r="AR83" s="309"/>
      <c r="AS83" s="310"/>
      <c r="AT83" s="38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2:55" s="10" customFormat="1" ht="13.5" customHeight="1" thickBot="1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3"/>
      <c r="S84" s="13"/>
      <c r="T84" s="13"/>
      <c r="U84" s="13"/>
      <c r="V84" s="13"/>
      <c r="W84" s="20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47"/>
      <c r="AO84" s="13"/>
      <c r="AP84" s="46"/>
      <c r="AQ84" s="46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spans="2:55" s="10" customFormat="1" ht="15.75" customHeight="1" thickBot="1" thickTop="1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13"/>
      <c r="S85" s="13"/>
      <c r="T85" s="13"/>
      <c r="U85" s="13"/>
      <c r="V85" s="13"/>
      <c r="W85" s="16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47"/>
      <c r="AK85" s="37"/>
      <c r="AL85" s="37"/>
      <c r="AM85" s="37"/>
      <c r="AN85" s="299" t="s">
        <v>193</v>
      </c>
      <c r="AO85" s="300"/>
      <c r="AP85" s="300"/>
      <c r="AQ85" s="300"/>
      <c r="AR85" s="300"/>
      <c r="AS85" s="301"/>
      <c r="AT85" s="47" t="s">
        <v>194</v>
      </c>
      <c r="AU85" s="13"/>
      <c r="AV85" s="13"/>
      <c r="AW85" s="13"/>
      <c r="AX85" s="13"/>
      <c r="AY85" s="13"/>
      <c r="AZ85" s="13"/>
      <c r="BA85" s="13"/>
      <c r="BB85" s="13"/>
      <c r="BC85" s="13"/>
    </row>
    <row r="86" spans="2:55" s="10" customFormat="1" ht="13.5" customHeight="1" thickTop="1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13"/>
      <c r="S86" s="13"/>
      <c r="T86" s="13"/>
      <c r="U86" s="13"/>
      <c r="V86" s="13"/>
      <c r="W86" s="16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</row>
    <row r="87" spans="2:55" s="10" customFormat="1" ht="15.75" customHeight="1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13"/>
      <c r="S87" s="13"/>
      <c r="T87" s="311" t="s">
        <v>98</v>
      </c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312"/>
      <c r="AL87" s="312"/>
      <c r="AM87" s="312"/>
      <c r="AN87" s="312"/>
      <c r="AO87" s="312"/>
      <c r="AP87" s="312"/>
      <c r="AQ87" s="312"/>
      <c r="AR87" s="312"/>
      <c r="AS87" s="312"/>
      <c r="AT87" s="312"/>
      <c r="AU87" s="312"/>
      <c r="AV87" s="312"/>
      <c r="AW87" s="312"/>
      <c r="AX87" s="312"/>
      <c r="AY87" s="312"/>
      <c r="AZ87" s="312"/>
      <c r="BA87" s="312"/>
      <c r="BB87" s="313"/>
      <c r="BC87" s="13"/>
    </row>
    <row r="88" spans="2:55" s="10" customFormat="1" ht="15.75" customHeight="1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13"/>
      <c r="S88" s="13"/>
      <c r="T88" s="16"/>
      <c r="U88" s="291" t="s">
        <v>180</v>
      </c>
      <c r="V88" s="291"/>
      <c r="W88" s="26" t="s">
        <v>187</v>
      </c>
      <c r="X88" s="26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27"/>
      <c r="BC88" s="13"/>
    </row>
    <row r="89" spans="2:55" s="10" customFormat="1" ht="15.75" customHeight="1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13"/>
      <c r="S89" s="13"/>
      <c r="T89" s="16"/>
      <c r="U89" s="291" t="s">
        <v>180</v>
      </c>
      <c r="V89" s="291"/>
      <c r="W89" s="26" t="s">
        <v>188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27"/>
      <c r="BC89" s="13"/>
    </row>
    <row r="90" spans="2:55" s="10" customFormat="1" ht="15.75" customHeight="1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13"/>
      <c r="S90" s="13"/>
      <c r="T90" s="16"/>
      <c r="U90" s="291" t="s">
        <v>180</v>
      </c>
      <c r="V90" s="291"/>
      <c r="W90" s="26" t="s">
        <v>189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27"/>
      <c r="BC90" s="13"/>
    </row>
    <row r="91" spans="2:55" s="10" customFormat="1" ht="15.75" customHeight="1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13"/>
      <c r="S91" s="13"/>
      <c r="T91" s="16"/>
      <c r="U91" s="291" t="s">
        <v>180</v>
      </c>
      <c r="V91" s="291"/>
      <c r="W91" s="26" t="s">
        <v>190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27"/>
      <c r="BC91" s="13"/>
    </row>
    <row r="92" spans="2:55" s="10" customFormat="1" ht="15.75" customHeight="1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13"/>
      <c r="S92" s="13"/>
      <c r="T92" s="19"/>
      <c r="U92" s="17"/>
      <c r="V92" s="17"/>
      <c r="W92" s="17"/>
      <c r="X92" s="17" t="s">
        <v>96</v>
      </c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17" t="s">
        <v>97</v>
      </c>
      <c r="BA92" s="17"/>
      <c r="BB92" s="18"/>
      <c r="BC92" s="13"/>
    </row>
    <row r="93" spans="2:55" s="10" customFormat="1" ht="15.75" customHeight="1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46"/>
      <c r="AK93" s="46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</row>
    <row r="94" spans="2:55" s="10" customFormat="1" ht="13.5" customHeight="1" thickBot="1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</row>
    <row r="95" spans="2:55" s="10" customFormat="1" ht="15.75" customHeight="1" thickTop="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13"/>
      <c r="S95" s="13"/>
      <c r="T95" s="13"/>
      <c r="U95" s="13"/>
      <c r="V95" s="13"/>
      <c r="W95" s="13"/>
      <c r="X95" s="13"/>
      <c r="Y95" s="293" t="s">
        <v>108</v>
      </c>
      <c r="Z95" s="294"/>
      <c r="AA95" s="294"/>
      <c r="AB95" s="294"/>
      <c r="AC95" s="294"/>
      <c r="AD95" s="294"/>
      <c r="AE95" s="294"/>
      <c r="AF95" s="294"/>
      <c r="AG95" s="294"/>
      <c r="AH95" s="294"/>
      <c r="AI95" s="294"/>
      <c r="AJ95" s="294"/>
      <c r="AK95" s="294"/>
      <c r="AL95" s="294"/>
      <c r="AM95" s="294"/>
      <c r="AN95" s="294"/>
      <c r="AO95" s="294"/>
      <c r="AP95" s="294"/>
      <c r="AQ95" s="294"/>
      <c r="AR95" s="294"/>
      <c r="AS95" s="294"/>
      <c r="AT95" s="294"/>
      <c r="AU95" s="294"/>
      <c r="AV95" s="295"/>
      <c r="AW95" s="13"/>
      <c r="AX95" s="13"/>
      <c r="AY95" s="13"/>
      <c r="AZ95" s="13"/>
      <c r="BA95" s="13"/>
      <c r="BB95" s="13"/>
      <c r="BC95" s="13"/>
    </row>
    <row r="96" spans="2:55" s="10" customFormat="1" ht="15.75" customHeight="1" thickBot="1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13"/>
      <c r="S96" s="13"/>
      <c r="T96" s="13"/>
      <c r="U96" s="13"/>
      <c r="V96" s="13"/>
      <c r="W96" s="13"/>
      <c r="X96" s="13"/>
      <c r="Y96" s="296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297"/>
      <c r="AO96" s="297"/>
      <c r="AP96" s="297"/>
      <c r="AQ96" s="297"/>
      <c r="AR96" s="297"/>
      <c r="AS96" s="297"/>
      <c r="AT96" s="297"/>
      <c r="AU96" s="297"/>
      <c r="AV96" s="298"/>
      <c r="AW96" s="13"/>
      <c r="AX96" s="13"/>
      <c r="AY96" s="13"/>
      <c r="AZ96" s="13"/>
      <c r="BA96" s="13"/>
      <c r="BB96" s="13"/>
      <c r="BC96" s="13"/>
    </row>
    <row r="97" spans="2:55" s="10" customFormat="1" ht="12.75" customHeight="1" thickTop="1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</row>
    <row r="98" spans="2:55" s="34" customFormat="1" ht="15.75" customHeight="1">
      <c r="B98" s="39" t="s">
        <v>184</v>
      </c>
      <c r="C98" s="39"/>
      <c r="D98" s="39" t="s">
        <v>100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</row>
    <row r="99" spans="2:55" s="34" customFormat="1" ht="15.75" customHeight="1">
      <c r="B99" s="39"/>
      <c r="C99" s="39"/>
      <c r="D99" s="39" t="s">
        <v>101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</row>
    <row r="100" spans="2:55" s="34" customFormat="1" ht="15.75" customHeight="1">
      <c r="B100" s="39"/>
      <c r="C100" s="39" t="s">
        <v>102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</row>
    <row r="101" spans="2:55" s="34" customFormat="1" ht="9" customHeight="1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</row>
    <row r="102" spans="1:55" s="34" customFormat="1" ht="15.75" customHeight="1">
      <c r="A102" s="43"/>
      <c r="B102" s="35"/>
      <c r="C102" s="35"/>
      <c r="D102" s="112" t="s">
        <v>469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</row>
    <row r="103" spans="1:55" s="10" customFormat="1" ht="15.75" customHeight="1">
      <c r="A103" s="28"/>
      <c r="B103" s="11"/>
      <c r="C103" s="11"/>
      <c r="D103" s="11"/>
      <c r="E103" s="11" t="s">
        <v>104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 t="s">
        <v>106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290" t="s">
        <v>406</v>
      </c>
      <c r="AA103" s="290"/>
      <c r="AB103" s="290"/>
      <c r="AC103" s="290"/>
      <c r="AD103" s="290"/>
      <c r="AE103" s="290"/>
      <c r="AF103" s="289">
        <v>95200</v>
      </c>
      <c r="AG103" s="289"/>
      <c r="AH103" s="289"/>
      <c r="AI103" s="289"/>
      <c r="AJ103" s="289"/>
      <c r="AK103" s="283" t="s">
        <v>408</v>
      </c>
      <c r="AL103" s="283"/>
      <c r="AM103" s="283"/>
      <c r="AN103" s="283" t="s">
        <v>107</v>
      </c>
      <c r="AO103" s="283"/>
      <c r="AP103" s="290" t="s">
        <v>407</v>
      </c>
      <c r="AQ103" s="290"/>
      <c r="AR103" s="290"/>
      <c r="AS103" s="290"/>
      <c r="AT103" s="290"/>
      <c r="AU103" s="290"/>
      <c r="AV103" s="289">
        <v>100000</v>
      </c>
      <c r="AW103" s="289"/>
      <c r="AX103" s="289"/>
      <c r="AY103" s="289"/>
      <c r="AZ103" s="289"/>
      <c r="BA103" s="283" t="s">
        <v>408</v>
      </c>
      <c r="BB103" s="283"/>
      <c r="BC103" s="283"/>
    </row>
    <row r="104" spans="1:55" s="10" customFormat="1" ht="12">
      <c r="A104" s="28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283" t="s">
        <v>425</v>
      </c>
      <c r="U104" s="283"/>
      <c r="V104" s="283"/>
      <c r="W104" s="283"/>
      <c r="X104" s="283"/>
      <c r="Y104" s="11"/>
      <c r="Z104" s="11"/>
      <c r="AA104" s="11"/>
      <c r="AB104" s="11"/>
      <c r="AC104" s="11"/>
      <c r="AD104" s="11"/>
      <c r="AE104" s="11"/>
      <c r="AF104" s="284" t="s">
        <v>420</v>
      </c>
      <c r="AG104" s="285"/>
      <c r="AH104" s="285"/>
      <c r="AI104" s="285"/>
      <c r="AJ104" s="285"/>
      <c r="AK104" s="98"/>
      <c r="AL104" s="98"/>
      <c r="AM104" s="98"/>
      <c r="AN104" s="97"/>
      <c r="AO104" s="97"/>
      <c r="AP104" s="11"/>
      <c r="AQ104" s="11"/>
      <c r="AR104" s="11"/>
      <c r="AS104" s="11"/>
      <c r="AT104" s="11"/>
      <c r="AU104" s="11"/>
      <c r="AV104" s="284" t="s">
        <v>421</v>
      </c>
      <c r="AW104" s="285"/>
      <c r="AX104" s="285"/>
      <c r="AY104" s="285"/>
      <c r="AZ104" s="285"/>
      <c r="BA104" s="97"/>
      <c r="BB104" s="97"/>
      <c r="BC104" s="97"/>
    </row>
    <row r="105" spans="1:55" s="10" customFormat="1" ht="15.75" customHeight="1">
      <c r="A105" s="28"/>
      <c r="B105" s="11"/>
      <c r="C105" s="11"/>
      <c r="D105" s="11"/>
      <c r="E105" s="11" t="s">
        <v>105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 t="s">
        <v>106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290" t="s">
        <v>406</v>
      </c>
      <c r="AA105" s="290"/>
      <c r="AB105" s="290"/>
      <c r="AC105" s="290"/>
      <c r="AD105" s="290"/>
      <c r="AE105" s="290"/>
      <c r="AF105" s="289">
        <v>215700</v>
      </c>
      <c r="AG105" s="289"/>
      <c r="AH105" s="289"/>
      <c r="AI105" s="289"/>
      <c r="AJ105" s="289"/>
      <c r="AK105" s="283" t="s">
        <v>408</v>
      </c>
      <c r="AL105" s="283"/>
      <c r="AM105" s="283"/>
      <c r="AN105" s="283" t="s">
        <v>107</v>
      </c>
      <c r="AO105" s="283"/>
      <c r="AP105" s="290" t="s">
        <v>407</v>
      </c>
      <c r="AQ105" s="290"/>
      <c r="AR105" s="290"/>
      <c r="AS105" s="290"/>
      <c r="AT105" s="290"/>
      <c r="AU105" s="290"/>
      <c r="AV105" s="289">
        <v>379300</v>
      </c>
      <c r="AW105" s="289"/>
      <c r="AX105" s="289"/>
      <c r="AY105" s="289"/>
      <c r="AZ105" s="289"/>
      <c r="BA105" s="283" t="s">
        <v>408</v>
      </c>
      <c r="BB105" s="283"/>
      <c r="BC105" s="283"/>
    </row>
    <row r="106" spans="1:55" s="10" customFormat="1" ht="12">
      <c r="A106" s="28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283" t="s">
        <v>425</v>
      </c>
      <c r="U106" s="283"/>
      <c r="V106" s="283"/>
      <c r="W106" s="283"/>
      <c r="X106" s="283"/>
      <c r="Y106" s="11"/>
      <c r="Z106" s="11"/>
      <c r="AA106" s="11"/>
      <c r="AB106" s="11"/>
      <c r="AC106" s="11"/>
      <c r="AD106" s="11"/>
      <c r="AE106" s="11"/>
      <c r="AF106" s="284" t="s">
        <v>422</v>
      </c>
      <c r="AG106" s="285"/>
      <c r="AH106" s="285"/>
      <c r="AI106" s="285"/>
      <c r="AJ106" s="285"/>
      <c r="AK106" s="98"/>
      <c r="AL106" s="98"/>
      <c r="AM106" s="98"/>
      <c r="AN106" s="97"/>
      <c r="AO106" s="97"/>
      <c r="AP106" s="11"/>
      <c r="AQ106" s="11"/>
      <c r="AR106" s="11"/>
      <c r="AS106" s="11"/>
      <c r="AT106" s="11"/>
      <c r="AU106" s="11"/>
      <c r="AV106" s="284" t="s">
        <v>423</v>
      </c>
      <c r="AW106" s="285"/>
      <c r="AX106" s="285"/>
      <c r="AY106" s="285"/>
      <c r="AZ106" s="285"/>
      <c r="BA106" s="98"/>
      <c r="BB106" s="98"/>
      <c r="BC106" s="98"/>
    </row>
    <row r="107" spans="1:55" s="10" customFormat="1" ht="15.75" customHeight="1">
      <c r="A107" s="28"/>
      <c r="B107" s="11"/>
      <c r="C107" s="11"/>
      <c r="D107" s="11"/>
      <c r="E107" s="11" t="s">
        <v>103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 t="s">
        <v>106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283" t="s">
        <v>406</v>
      </c>
      <c r="AA107" s="283"/>
      <c r="AB107" s="283"/>
      <c r="AC107" s="283"/>
      <c r="AD107" s="283"/>
      <c r="AE107" s="283"/>
      <c r="AF107" s="289">
        <v>54800</v>
      </c>
      <c r="AG107" s="289"/>
      <c r="AH107" s="289"/>
      <c r="AI107" s="289"/>
      <c r="AJ107" s="289"/>
      <c r="AK107" s="283" t="s">
        <v>408</v>
      </c>
      <c r="AL107" s="283"/>
      <c r="AM107" s="283"/>
      <c r="AN107" s="283" t="s">
        <v>107</v>
      </c>
      <c r="AO107" s="283"/>
      <c r="AP107" s="290" t="s">
        <v>407</v>
      </c>
      <c r="AQ107" s="290"/>
      <c r="AR107" s="290"/>
      <c r="AS107" s="290"/>
      <c r="AT107" s="290"/>
      <c r="AU107" s="290"/>
      <c r="AV107" s="289">
        <v>54800</v>
      </c>
      <c r="AW107" s="289"/>
      <c r="AX107" s="289"/>
      <c r="AY107" s="289"/>
      <c r="AZ107" s="289"/>
      <c r="BA107" s="283" t="s">
        <v>408</v>
      </c>
      <c r="BB107" s="283"/>
      <c r="BC107" s="283"/>
    </row>
    <row r="108" spans="1:55" s="10" customFormat="1" ht="12">
      <c r="A108" s="28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283" t="s">
        <v>425</v>
      </c>
      <c r="U108" s="283"/>
      <c r="V108" s="283"/>
      <c r="W108" s="283"/>
      <c r="X108" s="283"/>
      <c r="Y108" s="11"/>
      <c r="Z108" s="97"/>
      <c r="AA108" s="97"/>
      <c r="AB108" s="97"/>
      <c r="AC108" s="97"/>
      <c r="AD108" s="97"/>
      <c r="AE108" s="97"/>
      <c r="AF108" s="284" t="s">
        <v>454</v>
      </c>
      <c r="AG108" s="285"/>
      <c r="AH108" s="285"/>
      <c r="AI108" s="285"/>
      <c r="AJ108" s="285"/>
      <c r="AK108" s="97"/>
      <c r="AL108" s="97"/>
      <c r="AM108" s="97"/>
      <c r="AN108" s="97"/>
      <c r="AO108" s="97"/>
      <c r="AP108" s="11"/>
      <c r="AQ108" s="11"/>
      <c r="AR108" s="11"/>
      <c r="AS108" s="11"/>
      <c r="AT108" s="11"/>
      <c r="AU108" s="11"/>
      <c r="AV108" s="286" t="s">
        <v>424</v>
      </c>
      <c r="AW108" s="287"/>
      <c r="AX108" s="287"/>
      <c r="AY108" s="287"/>
      <c r="AZ108" s="287"/>
      <c r="BA108" s="97"/>
      <c r="BB108" s="97"/>
      <c r="BC108" s="97"/>
    </row>
    <row r="109" spans="1:55" s="10" customFormat="1" ht="9" customHeight="1">
      <c r="A109" s="28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97"/>
      <c r="U109" s="97"/>
      <c r="V109" s="97"/>
      <c r="W109" s="97"/>
      <c r="X109" s="97"/>
      <c r="Y109" s="11"/>
      <c r="Z109" s="97"/>
      <c r="AA109" s="97"/>
      <c r="AB109" s="97"/>
      <c r="AC109" s="97"/>
      <c r="AD109" s="97"/>
      <c r="AE109" s="97"/>
      <c r="AF109" s="106"/>
      <c r="AG109" s="107"/>
      <c r="AH109" s="107"/>
      <c r="AI109" s="107"/>
      <c r="AJ109" s="107"/>
      <c r="AK109" s="97"/>
      <c r="AL109" s="97"/>
      <c r="AM109" s="97"/>
      <c r="AN109" s="97"/>
      <c r="AO109" s="97"/>
      <c r="AP109" s="11"/>
      <c r="AQ109" s="11"/>
      <c r="AR109" s="11"/>
      <c r="AS109" s="11"/>
      <c r="AT109" s="11"/>
      <c r="AU109" s="11"/>
      <c r="AV109" s="103"/>
      <c r="AW109" s="104"/>
      <c r="AX109" s="104"/>
      <c r="AY109" s="104"/>
      <c r="AZ109" s="104"/>
      <c r="BA109" s="97"/>
      <c r="BB109" s="97"/>
      <c r="BC109" s="97"/>
    </row>
    <row r="110" spans="2:55" s="10" customFormat="1" ht="15.75" customHeight="1">
      <c r="B110" s="25"/>
      <c r="C110" s="25"/>
      <c r="D110" s="99" t="s">
        <v>432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</row>
    <row r="111" spans="2:55" s="7" customFormat="1" ht="12.75" customHeight="1">
      <c r="B111" s="102" t="s">
        <v>467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</row>
    <row r="112" spans="2:55" s="7" customFormat="1" ht="12.75" customHeight="1">
      <c r="B112" s="102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</row>
    <row r="113" spans="2:55" s="7" customFormat="1" ht="12.75" customHeight="1">
      <c r="B113" s="101" t="s">
        <v>69</v>
      </c>
      <c r="C113" s="42"/>
      <c r="D113" s="42"/>
      <c r="E113" s="42"/>
      <c r="F113" s="42"/>
      <c r="G113" s="42"/>
      <c r="H113" s="42"/>
      <c r="I113" s="42"/>
      <c r="J113" s="42"/>
      <c r="K113" s="288" t="s">
        <v>455</v>
      </c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288"/>
      <c r="AZ113" s="288"/>
      <c r="BA113" s="288"/>
      <c r="BB113" s="288"/>
      <c r="BC113" s="288"/>
    </row>
    <row r="114" spans="2:59" s="29" customFormat="1" ht="12.75" customHeight="1">
      <c r="B114" s="224" t="s">
        <v>0</v>
      </c>
      <c r="C114" s="225"/>
      <c r="D114" s="228" t="s">
        <v>58</v>
      </c>
      <c r="E114" s="229"/>
      <c r="F114" s="229"/>
      <c r="G114" s="229"/>
      <c r="H114" s="254">
        <v>0</v>
      </c>
      <c r="I114" s="254"/>
      <c r="J114" s="255"/>
      <c r="K114" s="222">
        <v>1</v>
      </c>
      <c r="L114" s="222"/>
      <c r="M114" s="222"/>
      <c r="N114" s="222">
        <v>2</v>
      </c>
      <c r="O114" s="222"/>
      <c r="P114" s="222"/>
      <c r="Q114" s="222">
        <v>3</v>
      </c>
      <c r="R114" s="222"/>
      <c r="S114" s="222"/>
      <c r="T114" s="222">
        <v>4</v>
      </c>
      <c r="U114" s="222"/>
      <c r="V114" s="222"/>
      <c r="W114" s="223">
        <v>5</v>
      </c>
      <c r="X114" s="223"/>
      <c r="Y114" s="223"/>
      <c r="Z114" s="222">
        <v>6</v>
      </c>
      <c r="AA114" s="222"/>
      <c r="AB114" s="222"/>
      <c r="AC114" s="222">
        <v>7</v>
      </c>
      <c r="AD114" s="222"/>
      <c r="AE114" s="222"/>
      <c r="AF114" s="222">
        <v>8</v>
      </c>
      <c r="AG114" s="222"/>
      <c r="AH114" s="222"/>
      <c r="AI114" s="222">
        <v>9</v>
      </c>
      <c r="AJ114" s="222"/>
      <c r="AK114" s="222"/>
      <c r="AL114" s="223">
        <v>10</v>
      </c>
      <c r="AM114" s="223"/>
      <c r="AN114" s="223"/>
      <c r="AO114" s="222">
        <v>11</v>
      </c>
      <c r="AP114" s="222"/>
      <c r="AQ114" s="222"/>
      <c r="AR114" s="222">
        <v>12</v>
      </c>
      <c r="AS114" s="222"/>
      <c r="AT114" s="222"/>
      <c r="AU114" s="222">
        <v>13</v>
      </c>
      <c r="AV114" s="222"/>
      <c r="AW114" s="222"/>
      <c r="AX114" s="222">
        <v>14</v>
      </c>
      <c r="AY114" s="222"/>
      <c r="AZ114" s="222"/>
      <c r="BA114" s="211">
        <v>15</v>
      </c>
      <c r="BB114" s="212"/>
      <c r="BC114" s="212"/>
      <c r="BE114" s="8"/>
      <c r="BG114" s="8"/>
    </row>
    <row r="115" spans="2:59" s="29" customFormat="1" ht="12.75" customHeight="1">
      <c r="B115" s="226"/>
      <c r="C115" s="227"/>
      <c r="D115" s="213" t="s">
        <v>59</v>
      </c>
      <c r="E115" s="214"/>
      <c r="F115" s="214"/>
      <c r="G115" s="214"/>
      <c r="H115" s="254"/>
      <c r="I115" s="254"/>
      <c r="J115" s="255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3"/>
      <c r="X115" s="223"/>
      <c r="Y115" s="223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3"/>
      <c r="AM115" s="223"/>
      <c r="AN115" s="223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11"/>
      <c r="BB115" s="212"/>
      <c r="BC115" s="212"/>
      <c r="BE115" s="8"/>
      <c r="BG115" s="8"/>
    </row>
    <row r="116" spans="2:66" s="29" customFormat="1" ht="12.75" customHeight="1">
      <c r="B116" s="247">
        <v>1</v>
      </c>
      <c r="C116" s="248"/>
      <c r="D116" s="249">
        <v>30</v>
      </c>
      <c r="E116" s="250"/>
      <c r="F116" s="250"/>
      <c r="G116" s="250"/>
      <c r="H116" s="252">
        <f aca="true" t="shared" si="0" ref="H116:H126">ROUNDDOWN((1-0.8*H$114/$D116)+(0.8*H$114/$D116)*(1-1/POWER((1+$AY$174/100),$D116-H$114)),4)</f>
        <v>1</v>
      </c>
      <c r="I116" s="245"/>
      <c r="J116" s="245"/>
      <c r="K116" s="245">
        <f aca="true" t="shared" si="1" ref="K116:K126">ROUNDDOWN((1-0.8*K$114/$D116)+(0.8*K$114/$D116)*(1-1/POWER((1+$AY$174/100),$D116-K$114)),4)</f>
        <v>0.9794</v>
      </c>
      <c r="L116" s="245"/>
      <c r="M116" s="245"/>
      <c r="N116" s="245">
        <f aca="true" t="shared" si="2" ref="N116:N126">ROUNDDOWN((1-0.8*N$114/$D116)+(0.8*N$114/$D116)*(1-1/POWER((1+$AY$174/100),$D116-N$114)),4)</f>
        <v>0.9585</v>
      </c>
      <c r="O116" s="245"/>
      <c r="P116" s="245"/>
      <c r="Q116" s="245">
        <f aca="true" t="shared" si="3" ref="Q116:Q126">ROUNDDOWN((1-0.8*Q$114/$D116)+(0.8*Q$114/$D116)*(1-1/POWER((1+$AY$174/100),$D116-Q$114)),4)</f>
        <v>0.9371</v>
      </c>
      <c r="R116" s="245"/>
      <c r="S116" s="245"/>
      <c r="T116" s="245">
        <f aca="true" t="shared" si="4" ref="T116:T126">ROUNDDOWN((1-0.8*T$114/$D116)+(0.8*T$114/$D116)*(1-1/POWER((1+$AY$174/100),$D116-T$114)),4)</f>
        <v>0.9154</v>
      </c>
      <c r="U116" s="245"/>
      <c r="V116" s="245"/>
      <c r="W116" s="221">
        <f aca="true" t="shared" si="5" ref="W116:W126">ROUNDDOWN((1-0.8*W$114/$D116)+(0.8*W$114/$D116)*(1-1/POWER((1+$AY$174/100),$D116-W$114)),4)</f>
        <v>0.8934</v>
      </c>
      <c r="X116" s="221"/>
      <c r="Y116" s="221"/>
      <c r="Z116" s="245">
        <f aca="true" t="shared" si="6" ref="Z116:Z126">ROUNDDOWN((1-0.8*Z$114/$D116)+(0.8*Z$114/$D116)*(1-1/POWER((1+$AY$174/100),$D116-Z$114)),4)</f>
        <v>0.8709</v>
      </c>
      <c r="AA116" s="245"/>
      <c r="AB116" s="245"/>
      <c r="AC116" s="245">
        <f aca="true" t="shared" si="7" ref="AC116:AC126">ROUNDDOWN((1-0.8*AC$114/$D116)+(0.8*AC$114/$D116)*(1-1/POWER((1+$AY$174/100),$D116-AC$114)),4)</f>
        <v>0.848</v>
      </c>
      <c r="AD116" s="245"/>
      <c r="AE116" s="245"/>
      <c r="AF116" s="245">
        <f aca="true" t="shared" si="8" ref="AF116:AF126">ROUNDDOWN((1-0.8*AF$114/$D116)+(0.8*AF$114/$D116)*(1-1/POWER((1+$AY$174/100),$D116-AF$114)),4)</f>
        <v>0.8248</v>
      </c>
      <c r="AG116" s="245"/>
      <c r="AH116" s="245"/>
      <c r="AI116" s="245">
        <f aca="true" t="shared" si="9" ref="AI116:AI126">ROUNDDOWN((1-0.8*AI$114/$D116)+(0.8*AI$114/$D116)*(1-1/POWER((1+$AY$174/100),$D116-AI$114)),4)</f>
        <v>0.8011</v>
      </c>
      <c r="AJ116" s="245"/>
      <c r="AK116" s="245"/>
      <c r="AL116" s="221">
        <f aca="true" t="shared" si="10" ref="AL116:AL126">ROUNDDOWN((1-0.8*AL$114/$D116)+(0.8*AL$114/$D116)*(1-1/POWER((1+$AY$174/100),$D116-AL$114)),4)</f>
        <v>0.777</v>
      </c>
      <c r="AM116" s="221"/>
      <c r="AN116" s="221"/>
      <c r="AO116" s="245">
        <f aca="true" t="shared" si="11" ref="AO116:AO126">ROUNDDOWN((1-0.8*AO$114/$D116)+(0.8*AO$114/$D116)*(1-1/POWER((1+$AY$174/100),$D116-AO$114)),4)</f>
        <v>0.7525</v>
      </c>
      <c r="AP116" s="245"/>
      <c r="AQ116" s="245"/>
      <c r="AR116" s="245">
        <f aca="true" t="shared" si="12" ref="AR116:AR126">ROUNDDOWN((1-0.8*AR$114/$D116)+(0.8*AR$114/$D116)*(1-1/POWER((1+$AY$174/100),$D116-AR$114)),4)</f>
        <v>0.7276</v>
      </c>
      <c r="AS116" s="245"/>
      <c r="AT116" s="245"/>
      <c r="AU116" s="245">
        <f aca="true" t="shared" si="13" ref="AU116:AU126">ROUNDDOWN((1-0.8*AU$114/$D116)+(0.8*AU$114/$D116)*(1-1/POWER((1+$AY$174/100),$D116-AU$114)),4)</f>
        <v>0.7023</v>
      </c>
      <c r="AV116" s="245"/>
      <c r="AW116" s="245"/>
      <c r="AX116" s="245">
        <f aca="true" t="shared" si="14" ref="AX116:AX126">ROUNDDOWN((1-0.8*AX$114/$D116)+(0.8*AX$114/$D116)*(1-1/POWER((1+$AY$174/100),$D116-AX$114)),4)</f>
        <v>0.6765</v>
      </c>
      <c r="AY116" s="245"/>
      <c r="AZ116" s="245"/>
      <c r="BA116" s="221">
        <f aca="true" t="shared" si="15" ref="BA116:BA126">ROUNDDOWN((1-0.8*BA$114/$D116)+(0.8*BA$114/$D116)*(1-1/POWER((1+$AY$174/100),$D116-BA$114)),4)</f>
        <v>0.6503</v>
      </c>
      <c r="BB116" s="221"/>
      <c r="BC116" s="282"/>
      <c r="BE116" s="8"/>
      <c r="BF116" s="30"/>
      <c r="BG116" s="8"/>
      <c r="BH116" s="8"/>
      <c r="BI116" s="8"/>
      <c r="BJ116" s="8"/>
      <c r="BK116" s="8"/>
      <c r="BL116" s="8"/>
      <c r="BM116" s="8"/>
      <c r="BN116" s="8"/>
    </row>
    <row r="117" spans="2:66" s="29" customFormat="1" ht="12.75" customHeight="1">
      <c r="B117" s="239">
        <v>2</v>
      </c>
      <c r="C117" s="240"/>
      <c r="D117" s="241">
        <v>35</v>
      </c>
      <c r="E117" s="242"/>
      <c r="F117" s="242"/>
      <c r="G117" s="242"/>
      <c r="H117" s="244">
        <f t="shared" si="0"/>
        <v>1</v>
      </c>
      <c r="I117" s="236"/>
      <c r="J117" s="236"/>
      <c r="K117" s="236">
        <f t="shared" si="1"/>
        <v>0.9831</v>
      </c>
      <c r="L117" s="236"/>
      <c r="M117" s="236"/>
      <c r="N117" s="236">
        <f t="shared" si="2"/>
        <v>0.9659</v>
      </c>
      <c r="O117" s="236"/>
      <c r="P117" s="236"/>
      <c r="Q117" s="236">
        <f t="shared" si="3"/>
        <v>0.9485</v>
      </c>
      <c r="R117" s="236"/>
      <c r="S117" s="236"/>
      <c r="T117" s="236">
        <f t="shared" si="4"/>
        <v>0.9307</v>
      </c>
      <c r="U117" s="236"/>
      <c r="V117" s="236"/>
      <c r="W117" s="237">
        <f t="shared" si="5"/>
        <v>0.9126</v>
      </c>
      <c r="X117" s="237"/>
      <c r="Y117" s="237"/>
      <c r="Z117" s="236">
        <f t="shared" si="6"/>
        <v>0.8942</v>
      </c>
      <c r="AA117" s="236"/>
      <c r="AB117" s="236"/>
      <c r="AC117" s="236">
        <f t="shared" si="7"/>
        <v>0.8755</v>
      </c>
      <c r="AD117" s="236"/>
      <c r="AE117" s="236"/>
      <c r="AF117" s="236">
        <f t="shared" si="8"/>
        <v>0.8564</v>
      </c>
      <c r="AG117" s="236"/>
      <c r="AH117" s="236"/>
      <c r="AI117" s="236">
        <f t="shared" si="9"/>
        <v>0.837</v>
      </c>
      <c r="AJ117" s="236"/>
      <c r="AK117" s="236"/>
      <c r="AL117" s="237">
        <f t="shared" si="10"/>
        <v>0.8172</v>
      </c>
      <c r="AM117" s="237"/>
      <c r="AN117" s="237"/>
      <c r="AO117" s="236">
        <f t="shared" si="11"/>
        <v>0.7972</v>
      </c>
      <c r="AP117" s="236"/>
      <c r="AQ117" s="236"/>
      <c r="AR117" s="236">
        <f t="shared" si="12"/>
        <v>0.7767</v>
      </c>
      <c r="AS117" s="236"/>
      <c r="AT117" s="236"/>
      <c r="AU117" s="236">
        <f t="shared" si="13"/>
        <v>0.756</v>
      </c>
      <c r="AV117" s="236"/>
      <c r="AW117" s="236"/>
      <c r="AX117" s="236">
        <f t="shared" si="14"/>
        <v>0.7348</v>
      </c>
      <c r="AY117" s="236"/>
      <c r="AZ117" s="236"/>
      <c r="BA117" s="237">
        <f t="shared" si="15"/>
        <v>0.7133</v>
      </c>
      <c r="BB117" s="237"/>
      <c r="BC117" s="281"/>
      <c r="BE117" s="8"/>
      <c r="BF117" s="30"/>
      <c r="BG117" s="8"/>
      <c r="BH117" s="8"/>
      <c r="BI117" s="8"/>
      <c r="BJ117" s="8"/>
      <c r="BK117" s="8"/>
      <c r="BL117" s="8"/>
      <c r="BM117" s="8"/>
      <c r="BN117" s="8"/>
    </row>
    <row r="118" spans="2:66" s="29" customFormat="1" ht="12.75" customHeight="1">
      <c r="B118" s="239">
        <v>3</v>
      </c>
      <c r="C118" s="240"/>
      <c r="D118" s="241">
        <v>40</v>
      </c>
      <c r="E118" s="242"/>
      <c r="F118" s="242"/>
      <c r="G118" s="242"/>
      <c r="H118" s="244">
        <f t="shared" si="0"/>
        <v>1</v>
      </c>
      <c r="I118" s="236"/>
      <c r="J118" s="236"/>
      <c r="K118" s="236">
        <f t="shared" si="1"/>
        <v>0.9858</v>
      </c>
      <c r="L118" s="236"/>
      <c r="M118" s="236"/>
      <c r="N118" s="236">
        <f t="shared" si="2"/>
        <v>0.9715</v>
      </c>
      <c r="O118" s="236"/>
      <c r="P118" s="236"/>
      <c r="Q118" s="236">
        <f t="shared" si="3"/>
        <v>0.9569</v>
      </c>
      <c r="R118" s="236"/>
      <c r="S118" s="236"/>
      <c r="T118" s="236">
        <f t="shared" si="4"/>
        <v>0.942</v>
      </c>
      <c r="U118" s="236"/>
      <c r="V118" s="236"/>
      <c r="W118" s="237">
        <f t="shared" si="5"/>
        <v>0.9269</v>
      </c>
      <c r="X118" s="237"/>
      <c r="Y118" s="237"/>
      <c r="Z118" s="236">
        <f t="shared" si="6"/>
        <v>0.9115</v>
      </c>
      <c r="AA118" s="236"/>
      <c r="AB118" s="236"/>
      <c r="AC118" s="236">
        <f t="shared" si="7"/>
        <v>0.8958</v>
      </c>
      <c r="AD118" s="236"/>
      <c r="AE118" s="236"/>
      <c r="AF118" s="236">
        <f t="shared" si="8"/>
        <v>0.8798</v>
      </c>
      <c r="AG118" s="236"/>
      <c r="AH118" s="236"/>
      <c r="AI118" s="236">
        <f t="shared" si="9"/>
        <v>0.8636</v>
      </c>
      <c r="AJ118" s="236"/>
      <c r="AK118" s="236"/>
      <c r="AL118" s="237">
        <f t="shared" si="10"/>
        <v>0.8471</v>
      </c>
      <c r="AM118" s="237"/>
      <c r="AN118" s="237"/>
      <c r="AO118" s="236">
        <f t="shared" si="11"/>
        <v>0.8303</v>
      </c>
      <c r="AP118" s="236"/>
      <c r="AQ118" s="236"/>
      <c r="AR118" s="236">
        <f t="shared" si="12"/>
        <v>0.8132</v>
      </c>
      <c r="AS118" s="236"/>
      <c r="AT118" s="236"/>
      <c r="AU118" s="236">
        <f t="shared" si="13"/>
        <v>0.7958</v>
      </c>
      <c r="AV118" s="236"/>
      <c r="AW118" s="236"/>
      <c r="AX118" s="236">
        <f t="shared" si="14"/>
        <v>0.7781</v>
      </c>
      <c r="AY118" s="236"/>
      <c r="AZ118" s="236"/>
      <c r="BA118" s="237">
        <f t="shared" si="15"/>
        <v>0.7602</v>
      </c>
      <c r="BB118" s="237"/>
      <c r="BC118" s="281"/>
      <c r="BF118" s="30"/>
      <c r="BG118" s="8"/>
      <c r="BH118" s="8"/>
      <c r="BI118" s="8"/>
      <c r="BJ118" s="8"/>
      <c r="BK118" s="8"/>
      <c r="BL118" s="8"/>
      <c r="BM118" s="8"/>
      <c r="BN118" s="8"/>
    </row>
    <row r="119" spans="2:66" s="29" customFormat="1" ht="12.75" customHeight="1">
      <c r="B119" s="239">
        <v>4</v>
      </c>
      <c r="C119" s="240"/>
      <c r="D119" s="241">
        <v>45</v>
      </c>
      <c r="E119" s="242"/>
      <c r="F119" s="242"/>
      <c r="G119" s="242"/>
      <c r="H119" s="244">
        <f t="shared" si="0"/>
        <v>1</v>
      </c>
      <c r="I119" s="236"/>
      <c r="J119" s="236"/>
      <c r="K119" s="236">
        <f t="shared" si="1"/>
        <v>0.988</v>
      </c>
      <c r="L119" s="236"/>
      <c r="M119" s="236"/>
      <c r="N119" s="236">
        <f t="shared" si="2"/>
        <v>0.9758</v>
      </c>
      <c r="O119" s="236"/>
      <c r="P119" s="236"/>
      <c r="Q119" s="236">
        <f t="shared" si="3"/>
        <v>0.9633</v>
      </c>
      <c r="R119" s="236"/>
      <c r="S119" s="236"/>
      <c r="T119" s="236">
        <f t="shared" si="4"/>
        <v>0.9507</v>
      </c>
      <c r="U119" s="236"/>
      <c r="V119" s="236"/>
      <c r="W119" s="237">
        <f t="shared" si="5"/>
        <v>0.9378</v>
      </c>
      <c r="X119" s="237"/>
      <c r="Y119" s="237"/>
      <c r="Z119" s="236">
        <f t="shared" si="6"/>
        <v>0.9247</v>
      </c>
      <c r="AA119" s="236"/>
      <c r="AB119" s="236"/>
      <c r="AC119" s="236">
        <f t="shared" si="7"/>
        <v>0.9114</v>
      </c>
      <c r="AD119" s="236"/>
      <c r="AE119" s="236"/>
      <c r="AF119" s="236">
        <f t="shared" si="8"/>
        <v>0.8979</v>
      </c>
      <c r="AG119" s="236"/>
      <c r="AH119" s="236"/>
      <c r="AI119" s="236">
        <f t="shared" si="9"/>
        <v>0.8841</v>
      </c>
      <c r="AJ119" s="236"/>
      <c r="AK119" s="236"/>
      <c r="AL119" s="237">
        <f t="shared" si="10"/>
        <v>0.87</v>
      </c>
      <c r="AM119" s="237"/>
      <c r="AN119" s="237"/>
      <c r="AO119" s="236">
        <f t="shared" si="11"/>
        <v>0.8557</v>
      </c>
      <c r="AP119" s="236"/>
      <c r="AQ119" s="236"/>
      <c r="AR119" s="236">
        <f t="shared" si="12"/>
        <v>0.8412</v>
      </c>
      <c r="AS119" s="236"/>
      <c r="AT119" s="236"/>
      <c r="AU119" s="236">
        <f t="shared" si="13"/>
        <v>0.8264</v>
      </c>
      <c r="AV119" s="236"/>
      <c r="AW119" s="236"/>
      <c r="AX119" s="236">
        <f t="shared" si="14"/>
        <v>0.8114</v>
      </c>
      <c r="AY119" s="236"/>
      <c r="AZ119" s="236"/>
      <c r="BA119" s="237">
        <f t="shared" si="15"/>
        <v>0.7961</v>
      </c>
      <c r="BB119" s="237"/>
      <c r="BC119" s="281"/>
      <c r="BF119" s="30"/>
      <c r="BG119" s="8"/>
      <c r="BH119" s="8"/>
      <c r="BI119" s="8"/>
      <c r="BJ119" s="8"/>
      <c r="BK119" s="8"/>
      <c r="BL119" s="8"/>
      <c r="BM119" s="8"/>
      <c r="BN119" s="8"/>
    </row>
    <row r="120" spans="2:66" s="29" customFormat="1" ht="12.75" customHeight="1">
      <c r="B120" s="239">
        <v>5</v>
      </c>
      <c r="C120" s="240"/>
      <c r="D120" s="241">
        <v>50</v>
      </c>
      <c r="E120" s="242"/>
      <c r="F120" s="242"/>
      <c r="G120" s="242"/>
      <c r="H120" s="244">
        <f t="shared" si="0"/>
        <v>1</v>
      </c>
      <c r="I120" s="236"/>
      <c r="J120" s="236"/>
      <c r="K120" s="236">
        <f t="shared" si="1"/>
        <v>0.9896</v>
      </c>
      <c r="L120" s="236"/>
      <c r="M120" s="236"/>
      <c r="N120" s="236">
        <f t="shared" si="2"/>
        <v>0.9791</v>
      </c>
      <c r="O120" s="236"/>
      <c r="P120" s="236"/>
      <c r="Q120" s="236">
        <f t="shared" si="3"/>
        <v>0.9684</v>
      </c>
      <c r="R120" s="236"/>
      <c r="S120" s="236"/>
      <c r="T120" s="236">
        <f t="shared" si="4"/>
        <v>0.9576</v>
      </c>
      <c r="U120" s="236"/>
      <c r="V120" s="236"/>
      <c r="W120" s="237">
        <f t="shared" si="5"/>
        <v>0.9465</v>
      </c>
      <c r="X120" s="237"/>
      <c r="Y120" s="237"/>
      <c r="Z120" s="236">
        <f t="shared" si="6"/>
        <v>0.9352</v>
      </c>
      <c r="AA120" s="236"/>
      <c r="AB120" s="236"/>
      <c r="AC120" s="236">
        <f t="shared" si="7"/>
        <v>0.9238</v>
      </c>
      <c r="AD120" s="236"/>
      <c r="AE120" s="236"/>
      <c r="AF120" s="236">
        <f t="shared" si="8"/>
        <v>0.9121</v>
      </c>
      <c r="AG120" s="236"/>
      <c r="AH120" s="236"/>
      <c r="AI120" s="236">
        <f t="shared" si="9"/>
        <v>0.9002</v>
      </c>
      <c r="AJ120" s="236"/>
      <c r="AK120" s="236"/>
      <c r="AL120" s="237">
        <f t="shared" si="10"/>
        <v>0.8881</v>
      </c>
      <c r="AM120" s="237"/>
      <c r="AN120" s="237"/>
      <c r="AO120" s="236">
        <f t="shared" si="11"/>
        <v>0.8759</v>
      </c>
      <c r="AP120" s="236"/>
      <c r="AQ120" s="236"/>
      <c r="AR120" s="236">
        <f t="shared" si="12"/>
        <v>0.8634</v>
      </c>
      <c r="AS120" s="236"/>
      <c r="AT120" s="236"/>
      <c r="AU120" s="236">
        <f t="shared" si="13"/>
        <v>0.8506</v>
      </c>
      <c r="AV120" s="236"/>
      <c r="AW120" s="236"/>
      <c r="AX120" s="236">
        <f t="shared" si="14"/>
        <v>0.8377</v>
      </c>
      <c r="AY120" s="236"/>
      <c r="AZ120" s="236"/>
      <c r="BA120" s="237">
        <f t="shared" si="15"/>
        <v>0.8246</v>
      </c>
      <c r="BB120" s="237"/>
      <c r="BC120" s="281"/>
      <c r="BF120" s="30"/>
      <c r="BG120" s="8"/>
      <c r="BH120" s="8"/>
      <c r="BI120" s="8"/>
      <c r="BJ120" s="8"/>
      <c r="BK120" s="8"/>
      <c r="BL120" s="8"/>
      <c r="BM120" s="8"/>
      <c r="BN120" s="8"/>
    </row>
    <row r="121" spans="2:66" s="29" customFormat="1" ht="12.75" customHeight="1">
      <c r="B121" s="239">
        <v>6</v>
      </c>
      <c r="C121" s="240"/>
      <c r="D121" s="241">
        <v>55</v>
      </c>
      <c r="E121" s="242"/>
      <c r="F121" s="242"/>
      <c r="G121" s="242"/>
      <c r="H121" s="244">
        <f t="shared" si="0"/>
        <v>1</v>
      </c>
      <c r="I121" s="236"/>
      <c r="J121" s="236"/>
      <c r="K121" s="236">
        <f t="shared" si="1"/>
        <v>0.991</v>
      </c>
      <c r="L121" s="236"/>
      <c r="M121" s="236"/>
      <c r="N121" s="236">
        <f t="shared" si="2"/>
        <v>0.9819</v>
      </c>
      <c r="O121" s="236"/>
      <c r="P121" s="236"/>
      <c r="Q121" s="236">
        <f t="shared" si="3"/>
        <v>0.9726</v>
      </c>
      <c r="R121" s="236"/>
      <c r="S121" s="236"/>
      <c r="T121" s="236">
        <f t="shared" si="4"/>
        <v>0.9631</v>
      </c>
      <c r="U121" s="236"/>
      <c r="V121" s="236"/>
      <c r="W121" s="237">
        <f t="shared" si="5"/>
        <v>0.9535</v>
      </c>
      <c r="X121" s="237"/>
      <c r="Y121" s="237"/>
      <c r="Z121" s="236">
        <f t="shared" si="6"/>
        <v>0.9437</v>
      </c>
      <c r="AA121" s="236"/>
      <c r="AB121" s="236"/>
      <c r="AC121" s="236">
        <f t="shared" si="7"/>
        <v>0.9337</v>
      </c>
      <c r="AD121" s="236"/>
      <c r="AE121" s="236"/>
      <c r="AF121" s="236">
        <f t="shared" si="8"/>
        <v>0.9236</v>
      </c>
      <c r="AG121" s="236"/>
      <c r="AH121" s="236"/>
      <c r="AI121" s="236">
        <f t="shared" si="9"/>
        <v>0.9133</v>
      </c>
      <c r="AJ121" s="236"/>
      <c r="AK121" s="236"/>
      <c r="AL121" s="237">
        <f t="shared" si="10"/>
        <v>0.9028</v>
      </c>
      <c r="AM121" s="237"/>
      <c r="AN121" s="237"/>
      <c r="AO121" s="236">
        <f t="shared" si="11"/>
        <v>0.8921</v>
      </c>
      <c r="AP121" s="236"/>
      <c r="AQ121" s="236"/>
      <c r="AR121" s="236">
        <f t="shared" si="12"/>
        <v>0.8812</v>
      </c>
      <c r="AS121" s="236"/>
      <c r="AT121" s="236"/>
      <c r="AU121" s="236">
        <f t="shared" si="13"/>
        <v>0.8702</v>
      </c>
      <c r="AV121" s="236"/>
      <c r="AW121" s="236"/>
      <c r="AX121" s="236">
        <f t="shared" si="14"/>
        <v>0.8589</v>
      </c>
      <c r="AY121" s="236"/>
      <c r="AZ121" s="236"/>
      <c r="BA121" s="237">
        <f t="shared" si="15"/>
        <v>0.8475</v>
      </c>
      <c r="BB121" s="237"/>
      <c r="BC121" s="281"/>
      <c r="BF121" s="30"/>
      <c r="BG121" s="8"/>
      <c r="BH121" s="8"/>
      <c r="BI121" s="8"/>
      <c r="BJ121" s="8"/>
      <c r="BK121" s="8"/>
      <c r="BL121" s="8"/>
      <c r="BM121" s="8"/>
      <c r="BN121" s="8"/>
    </row>
    <row r="122" spans="2:66" s="29" customFormat="1" ht="12.75" customHeight="1">
      <c r="B122" s="239">
        <v>7</v>
      </c>
      <c r="C122" s="240"/>
      <c r="D122" s="241">
        <v>60</v>
      </c>
      <c r="E122" s="242"/>
      <c r="F122" s="242"/>
      <c r="G122" s="242"/>
      <c r="H122" s="244">
        <f t="shared" si="0"/>
        <v>1</v>
      </c>
      <c r="I122" s="236"/>
      <c r="J122" s="236"/>
      <c r="K122" s="236">
        <f t="shared" si="1"/>
        <v>0.9921</v>
      </c>
      <c r="L122" s="236"/>
      <c r="M122" s="236"/>
      <c r="N122" s="236">
        <f t="shared" si="2"/>
        <v>0.9841</v>
      </c>
      <c r="O122" s="236"/>
      <c r="P122" s="236"/>
      <c r="Q122" s="236">
        <f t="shared" si="3"/>
        <v>0.9759</v>
      </c>
      <c r="R122" s="236"/>
      <c r="S122" s="236"/>
      <c r="T122" s="236">
        <f t="shared" si="4"/>
        <v>0.9677</v>
      </c>
      <c r="U122" s="236"/>
      <c r="V122" s="236"/>
      <c r="W122" s="259">
        <f t="shared" si="5"/>
        <v>0.9592</v>
      </c>
      <c r="X122" s="259"/>
      <c r="Y122" s="259"/>
      <c r="Z122" s="236">
        <f t="shared" si="6"/>
        <v>0.9506</v>
      </c>
      <c r="AA122" s="236"/>
      <c r="AB122" s="236"/>
      <c r="AC122" s="236">
        <f t="shared" si="7"/>
        <v>0.9419</v>
      </c>
      <c r="AD122" s="236"/>
      <c r="AE122" s="236"/>
      <c r="AF122" s="236">
        <f t="shared" si="8"/>
        <v>0.933</v>
      </c>
      <c r="AG122" s="236"/>
      <c r="AH122" s="236"/>
      <c r="AI122" s="236">
        <f t="shared" si="9"/>
        <v>0.924</v>
      </c>
      <c r="AJ122" s="236"/>
      <c r="AK122" s="236"/>
      <c r="AL122" s="237">
        <f t="shared" si="10"/>
        <v>0.9148</v>
      </c>
      <c r="AM122" s="237"/>
      <c r="AN122" s="237"/>
      <c r="AO122" s="236">
        <f t="shared" si="11"/>
        <v>0.9054</v>
      </c>
      <c r="AP122" s="236"/>
      <c r="AQ122" s="236"/>
      <c r="AR122" s="236">
        <f t="shared" si="12"/>
        <v>0.8959</v>
      </c>
      <c r="AS122" s="236"/>
      <c r="AT122" s="236"/>
      <c r="AU122" s="236">
        <f t="shared" si="13"/>
        <v>0.8862</v>
      </c>
      <c r="AV122" s="236"/>
      <c r="AW122" s="236"/>
      <c r="AX122" s="236">
        <f t="shared" si="14"/>
        <v>0.8763</v>
      </c>
      <c r="AY122" s="236"/>
      <c r="AZ122" s="236"/>
      <c r="BA122" s="237">
        <f t="shared" si="15"/>
        <v>0.8663</v>
      </c>
      <c r="BB122" s="237"/>
      <c r="BC122" s="281"/>
      <c r="BF122" s="30"/>
      <c r="BG122" s="8"/>
      <c r="BH122" s="8"/>
      <c r="BI122" s="8"/>
      <c r="BJ122" s="8"/>
      <c r="BK122" s="8"/>
      <c r="BL122" s="8"/>
      <c r="BM122" s="8"/>
      <c r="BN122" s="8"/>
    </row>
    <row r="123" spans="2:66" s="29" customFormat="1" ht="12.75" customHeight="1">
      <c r="B123" s="239">
        <v>8</v>
      </c>
      <c r="C123" s="240"/>
      <c r="D123" s="241">
        <v>65</v>
      </c>
      <c r="E123" s="242"/>
      <c r="F123" s="242"/>
      <c r="G123" s="242"/>
      <c r="H123" s="244">
        <f t="shared" si="0"/>
        <v>1</v>
      </c>
      <c r="I123" s="236"/>
      <c r="J123" s="236"/>
      <c r="K123" s="236">
        <f t="shared" si="1"/>
        <v>0.993</v>
      </c>
      <c r="L123" s="236"/>
      <c r="M123" s="236"/>
      <c r="N123" s="236">
        <f t="shared" si="2"/>
        <v>0.986</v>
      </c>
      <c r="O123" s="236"/>
      <c r="P123" s="236"/>
      <c r="Q123" s="236">
        <f t="shared" si="3"/>
        <v>0.9788</v>
      </c>
      <c r="R123" s="236"/>
      <c r="S123" s="236"/>
      <c r="T123" s="236">
        <f t="shared" si="4"/>
        <v>0.9714</v>
      </c>
      <c r="U123" s="236"/>
      <c r="V123" s="236"/>
      <c r="W123" s="237">
        <f t="shared" si="5"/>
        <v>0.964</v>
      </c>
      <c r="X123" s="237"/>
      <c r="Y123" s="237"/>
      <c r="Z123" s="236">
        <f t="shared" si="6"/>
        <v>0.9564</v>
      </c>
      <c r="AA123" s="236"/>
      <c r="AB123" s="236"/>
      <c r="AC123" s="236">
        <f t="shared" si="7"/>
        <v>0.9487</v>
      </c>
      <c r="AD123" s="236"/>
      <c r="AE123" s="236"/>
      <c r="AF123" s="236">
        <f t="shared" si="8"/>
        <v>0.9409</v>
      </c>
      <c r="AG123" s="236"/>
      <c r="AH123" s="236"/>
      <c r="AI123" s="236">
        <f t="shared" si="9"/>
        <v>0.9329</v>
      </c>
      <c r="AJ123" s="236"/>
      <c r="AK123" s="236"/>
      <c r="AL123" s="237">
        <f t="shared" si="10"/>
        <v>0.9248</v>
      </c>
      <c r="AM123" s="237"/>
      <c r="AN123" s="237"/>
      <c r="AO123" s="236">
        <f t="shared" si="11"/>
        <v>0.9165</v>
      </c>
      <c r="AP123" s="236"/>
      <c r="AQ123" s="236"/>
      <c r="AR123" s="236">
        <f t="shared" si="12"/>
        <v>0.9081</v>
      </c>
      <c r="AS123" s="236"/>
      <c r="AT123" s="236"/>
      <c r="AU123" s="236">
        <f t="shared" si="13"/>
        <v>0.8995</v>
      </c>
      <c r="AV123" s="236"/>
      <c r="AW123" s="236"/>
      <c r="AX123" s="236">
        <f t="shared" si="14"/>
        <v>0.8908</v>
      </c>
      <c r="AY123" s="236"/>
      <c r="AZ123" s="236"/>
      <c r="BA123" s="237">
        <f t="shared" si="15"/>
        <v>0.882</v>
      </c>
      <c r="BB123" s="237"/>
      <c r="BC123" s="281"/>
      <c r="BF123" s="30"/>
      <c r="BG123" s="8"/>
      <c r="BH123" s="31"/>
      <c r="BI123" s="31"/>
      <c r="BJ123" s="31"/>
      <c r="BK123" s="8"/>
      <c r="BL123" s="8"/>
      <c r="BM123" s="31"/>
      <c r="BN123" s="8"/>
    </row>
    <row r="124" spans="2:66" s="29" customFormat="1" ht="12.75" customHeight="1">
      <c r="B124" s="239">
        <v>9</v>
      </c>
      <c r="C124" s="240"/>
      <c r="D124" s="241">
        <v>70</v>
      </c>
      <c r="E124" s="242"/>
      <c r="F124" s="242"/>
      <c r="G124" s="242"/>
      <c r="H124" s="244">
        <f t="shared" si="0"/>
        <v>1</v>
      </c>
      <c r="I124" s="236"/>
      <c r="J124" s="236"/>
      <c r="K124" s="236">
        <f t="shared" si="1"/>
        <v>0.9938</v>
      </c>
      <c r="L124" s="236"/>
      <c r="M124" s="236"/>
      <c r="N124" s="236">
        <f t="shared" si="2"/>
        <v>0.9875</v>
      </c>
      <c r="O124" s="236"/>
      <c r="P124" s="236"/>
      <c r="Q124" s="236">
        <f t="shared" si="3"/>
        <v>0.9811</v>
      </c>
      <c r="R124" s="236"/>
      <c r="S124" s="236"/>
      <c r="T124" s="236">
        <f t="shared" si="4"/>
        <v>0.9746</v>
      </c>
      <c r="U124" s="236"/>
      <c r="V124" s="236"/>
      <c r="W124" s="237">
        <f t="shared" si="5"/>
        <v>0.968</v>
      </c>
      <c r="X124" s="237"/>
      <c r="Y124" s="237"/>
      <c r="Z124" s="236">
        <f t="shared" si="6"/>
        <v>0.9613</v>
      </c>
      <c r="AA124" s="236"/>
      <c r="AB124" s="236"/>
      <c r="AC124" s="236">
        <f t="shared" si="7"/>
        <v>0.9545</v>
      </c>
      <c r="AD124" s="236"/>
      <c r="AE124" s="236"/>
      <c r="AF124" s="236">
        <f t="shared" si="8"/>
        <v>0.9475</v>
      </c>
      <c r="AG124" s="236"/>
      <c r="AH124" s="236"/>
      <c r="AI124" s="236">
        <f t="shared" si="9"/>
        <v>0.9404</v>
      </c>
      <c r="AJ124" s="236"/>
      <c r="AK124" s="236"/>
      <c r="AL124" s="237">
        <f t="shared" si="10"/>
        <v>0.9332</v>
      </c>
      <c r="AM124" s="237"/>
      <c r="AN124" s="237"/>
      <c r="AO124" s="236">
        <f t="shared" si="11"/>
        <v>0.9259</v>
      </c>
      <c r="AP124" s="236"/>
      <c r="AQ124" s="236"/>
      <c r="AR124" s="236">
        <f t="shared" si="12"/>
        <v>0.9184</v>
      </c>
      <c r="AS124" s="236"/>
      <c r="AT124" s="236"/>
      <c r="AU124" s="236">
        <f t="shared" si="13"/>
        <v>0.9108</v>
      </c>
      <c r="AV124" s="236"/>
      <c r="AW124" s="236"/>
      <c r="AX124" s="236">
        <f t="shared" si="14"/>
        <v>0.9031</v>
      </c>
      <c r="AY124" s="236"/>
      <c r="AZ124" s="236"/>
      <c r="BA124" s="237">
        <f t="shared" si="15"/>
        <v>0.8952</v>
      </c>
      <c r="BB124" s="237"/>
      <c r="BC124" s="281"/>
      <c r="BF124" s="30"/>
      <c r="BG124" s="8"/>
      <c r="BH124" s="8"/>
      <c r="BI124" s="8"/>
      <c r="BJ124" s="8"/>
      <c r="BK124" s="8"/>
      <c r="BL124" s="8"/>
      <c r="BM124" s="8"/>
      <c r="BN124" s="8"/>
    </row>
    <row r="125" spans="2:66" s="29" customFormat="1" ht="12.75" customHeight="1">
      <c r="B125" s="239">
        <v>10</v>
      </c>
      <c r="C125" s="240"/>
      <c r="D125" s="241">
        <v>80</v>
      </c>
      <c r="E125" s="242"/>
      <c r="F125" s="242"/>
      <c r="G125" s="242"/>
      <c r="H125" s="244">
        <f t="shared" si="0"/>
        <v>1</v>
      </c>
      <c r="I125" s="236"/>
      <c r="J125" s="236"/>
      <c r="K125" s="277">
        <f t="shared" si="1"/>
        <v>0.995</v>
      </c>
      <c r="L125" s="278"/>
      <c r="M125" s="279"/>
      <c r="N125" s="277">
        <f t="shared" si="2"/>
        <v>0.99</v>
      </c>
      <c r="O125" s="278"/>
      <c r="P125" s="279"/>
      <c r="Q125" s="277">
        <f t="shared" si="3"/>
        <v>0.9849</v>
      </c>
      <c r="R125" s="278"/>
      <c r="S125" s="279"/>
      <c r="T125" s="277">
        <f t="shared" si="4"/>
        <v>0.9797</v>
      </c>
      <c r="U125" s="278"/>
      <c r="V125" s="279"/>
      <c r="W125" s="274">
        <f t="shared" si="5"/>
        <v>0.9744</v>
      </c>
      <c r="X125" s="275"/>
      <c r="Y125" s="276"/>
      <c r="Z125" s="277">
        <f t="shared" si="6"/>
        <v>0.969</v>
      </c>
      <c r="AA125" s="278"/>
      <c r="AB125" s="279"/>
      <c r="AC125" s="277">
        <f t="shared" si="7"/>
        <v>0.9636</v>
      </c>
      <c r="AD125" s="278"/>
      <c r="AE125" s="279"/>
      <c r="AF125" s="277">
        <f t="shared" si="8"/>
        <v>0.958</v>
      </c>
      <c r="AG125" s="278"/>
      <c r="AH125" s="279"/>
      <c r="AI125" s="277">
        <f t="shared" si="9"/>
        <v>0.9523</v>
      </c>
      <c r="AJ125" s="278"/>
      <c r="AK125" s="279"/>
      <c r="AL125" s="274">
        <f t="shared" si="10"/>
        <v>0.9465</v>
      </c>
      <c r="AM125" s="275"/>
      <c r="AN125" s="276"/>
      <c r="AO125" s="277">
        <f t="shared" si="11"/>
        <v>0.9407</v>
      </c>
      <c r="AP125" s="278"/>
      <c r="AQ125" s="279"/>
      <c r="AR125" s="277">
        <f t="shared" si="12"/>
        <v>0.9347</v>
      </c>
      <c r="AS125" s="278"/>
      <c r="AT125" s="279"/>
      <c r="AU125" s="277">
        <f t="shared" si="13"/>
        <v>0.9286</v>
      </c>
      <c r="AV125" s="278"/>
      <c r="AW125" s="279"/>
      <c r="AX125" s="277">
        <f t="shared" si="14"/>
        <v>0.9224</v>
      </c>
      <c r="AY125" s="278"/>
      <c r="AZ125" s="279"/>
      <c r="BA125" s="274">
        <f t="shared" si="15"/>
        <v>0.9162</v>
      </c>
      <c r="BB125" s="275"/>
      <c r="BC125" s="280"/>
      <c r="BF125" s="30"/>
      <c r="BG125" s="8"/>
      <c r="BH125" s="8"/>
      <c r="BI125" s="8"/>
      <c r="BJ125" s="8"/>
      <c r="BK125" s="8"/>
      <c r="BL125" s="8"/>
      <c r="BM125" s="8"/>
      <c r="BN125" s="8"/>
    </row>
    <row r="126" spans="2:60" s="29" customFormat="1" ht="12.75" customHeight="1">
      <c r="B126" s="272">
        <v>11</v>
      </c>
      <c r="C126" s="273"/>
      <c r="D126" s="260">
        <v>90</v>
      </c>
      <c r="E126" s="261"/>
      <c r="F126" s="261"/>
      <c r="G126" s="261"/>
      <c r="H126" s="234">
        <f t="shared" si="0"/>
        <v>1</v>
      </c>
      <c r="I126" s="206"/>
      <c r="J126" s="206"/>
      <c r="K126" s="265">
        <f t="shared" si="1"/>
        <v>0.9959</v>
      </c>
      <c r="L126" s="266"/>
      <c r="M126" s="267"/>
      <c r="N126" s="265">
        <f t="shared" si="2"/>
        <v>0.9919</v>
      </c>
      <c r="O126" s="266"/>
      <c r="P126" s="267"/>
      <c r="Q126" s="265">
        <f t="shared" si="3"/>
        <v>0.9877</v>
      </c>
      <c r="R126" s="266"/>
      <c r="S126" s="267"/>
      <c r="T126" s="265">
        <f t="shared" si="4"/>
        <v>0.9835</v>
      </c>
      <c r="U126" s="266"/>
      <c r="V126" s="267"/>
      <c r="W126" s="269">
        <f t="shared" si="5"/>
        <v>0.9792</v>
      </c>
      <c r="X126" s="270"/>
      <c r="Y126" s="271"/>
      <c r="Z126" s="265">
        <f t="shared" si="6"/>
        <v>0.9748</v>
      </c>
      <c r="AA126" s="266"/>
      <c r="AB126" s="267"/>
      <c r="AC126" s="265">
        <f t="shared" si="7"/>
        <v>0.9704</v>
      </c>
      <c r="AD126" s="266"/>
      <c r="AE126" s="267"/>
      <c r="AF126" s="265">
        <f t="shared" si="8"/>
        <v>0.9658</v>
      </c>
      <c r="AG126" s="266"/>
      <c r="AH126" s="267"/>
      <c r="AI126" s="265">
        <f t="shared" si="9"/>
        <v>0.9612</v>
      </c>
      <c r="AJ126" s="266"/>
      <c r="AK126" s="267"/>
      <c r="AL126" s="262">
        <f t="shared" si="10"/>
        <v>0.9565</v>
      </c>
      <c r="AM126" s="263"/>
      <c r="AN126" s="264"/>
      <c r="AO126" s="265">
        <f t="shared" si="11"/>
        <v>0.9518</v>
      </c>
      <c r="AP126" s="266"/>
      <c r="AQ126" s="267"/>
      <c r="AR126" s="265">
        <f t="shared" si="12"/>
        <v>0.9469</v>
      </c>
      <c r="AS126" s="266"/>
      <c r="AT126" s="267"/>
      <c r="AU126" s="265">
        <f t="shared" si="13"/>
        <v>0.942</v>
      </c>
      <c r="AV126" s="266"/>
      <c r="AW126" s="267"/>
      <c r="AX126" s="265">
        <f t="shared" si="14"/>
        <v>0.937</v>
      </c>
      <c r="AY126" s="266"/>
      <c r="AZ126" s="267"/>
      <c r="BA126" s="262">
        <f t="shared" si="15"/>
        <v>0.9319</v>
      </c>
      <c r="BB126" s="263"/>
      <c r="BC126" s="268"/>
      <c r="BD126" s="8"/>
      <c r="BE126" s="8"/>
      <c r="BF126" s="32"/>
      <c r="BG126" s="8"/>
      <c r="BH126" s="8"/>
    </row>
    <row r="127" spans="2:63" s="29" customFormat="1" ht="12.75" customHeight="1">
      <c r="B127" s="257"/>
      <c r="C127" s="257"/>
      <c r="D127" s="257"/>
      <c r="E127" s="257"/>
      <c r="F127" s="257"/>
      <c r="G127" s="257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  <c r="AJ127" s="256"/>
      <c r="AK127" s="256"/>
      <c r="AL127" s="256"/>
      <c r="AM127" s="256"/>
      <c r="AN127" s="256"/>
      <c r="AO127" s="256"/>
      <c r="AP127" s="256"/>
      <c r="AQ127" s="256"/>
      <c r="AR127" s="256"/>
      <c r="AS127" s="256"/>
      <c r="AT127" s="256"/>
      <c r="AU127" s="256"/>
      <c r="AV127" s="256"/>
      <c r="AW127" s="256"/>
      <c r="AX127" s="256"/>
      <c r="AY127" s="256"/>
      <c r="AZ127" s="256"/>
      <c r="BA127" s="256"/>
      <c r="BB127" s="256"/>
      <c r="BC127" s="256"/>
      <c r="BE127" s="8"/>
      <c r="BF127" s="8"/>
      <c r="BG127" s="8"/>
      <c r="BH127" s="8"/>
      <c r="BI127" s="8"/>
      <c r="BJ127" s="8"/>
      <c r="BK127" s="8"/>
    </row>
    <row r="128" spans="2:66" s="29" customFormat="1" ht="12.75" customHeight="1">
      <c r="B128" s="224" t="s">
        <v>0</v>
      </c>
      <c r="C128" s="225"/>
      <c r="D128" s="228" t="s">
        <v>58</v>
      </c>
      <c r="E128" s="229"/>
      <c r="F128" s="229"/>
      <c r="G128" s="229"/>
      <c r="H128" s="254">
        <v>16</v>
      </c>
      <c r="I128" s="254"/>
      <c r="J128" s="255"/>
      <c r="K128" s="222">
        <v>17</v>
      </c>
      <c r="L128" s="222"/>
      <c r="M128" s="222"/>
      <c r="N128" s="222">
        <v>18</v>
      </c>
      <c r="O128" s="222"/>
      <c r="P128" s="222"/>
      <c r="Q128" s="222">
        <v>19</v>
      </c>
      <c r="R128" s="222"/>
      <c r="S128" s="222"/>
      <c r="T128" s="223">
        <v>20</v>
      </c>
      <c r="U128" s="223"/>
      <c r="V128" s="223"/>
      <c r="W128" s="222">
        <v>21</v>
      </c>
      <c r="X128" s="222"/>
      <c r="Y128" s="222"/>
      <c r="Z128" s="222">
        <v>22</v>
      </c>
      <c r="AA128" s="222"/>
      <c r="AB128" s="222"/>
      <c r="AC128" s="222">
        <v>23</v>
      </c>
      <c r="AD128" s="222"/>
      <c r="AE128" s="222"/>
      <c r="AF128" s="222">
        <v>24</v>
      </c>
      <c r="AG128" s="222"/>
      <c r="AH128" s="222"/>
      <c r="AI128" s="223">
        <v>25</v>
      </c>
      <c r="AJ128" s="223"/>
      <c r="AK128" s="223"/>
      <c r="AL128" s="222">
        <v>26</v>
      </c>
      <c r="AM128" s="222"/>
      <c r="AN128" s="222"/>
      <c r="AO128" s="222">
        <v>27</v>
      </c>
      <c r="AP128" s="222"/>
      <c r="AQ128" s="222"/>
      <c r="AR128" s="222">
        <v>28</v>
      </c>
      <c r="AS128" s="222"/>
      <c r="AT128" s="222"/>
      <c r="AU128" s="222">
        <v>29</v>
      </c>
      <c r="AV128" s="222"/>
      <c r="AW128" s="222"/>
      <c r="AX128" s="223">
        <v>30</v>
      </c>
      <c r="AY128" s="223"/>
      <c r="AZ128" s="223"/>
      <c r="BA128" s="258">
        <v>31</v>
      </c>
      <c r="BB128" s="254"/>
      <c r="BC128" s="254"/>
      <c r="BF128" s="30"/>
      <c r="BG128" s="8"/>
      <c r="BH128" s="8"/>
      <c r="BI128" s="8"/>
      <c r="BJ128" s="8"/>
      <c r="BK128" s="8"/>
      <c r="BL128" s="8"/>
      <c r="BM128" s="8"/>
      <c r="BN128" s="8"/>
    </row>
    <row r="129" spans="2:66" s="29" customFormat="1" ht="12.75" customHeight="1">
      <c r="B129" s="226"/>
      <c r="C129" s="227"/>
      <c r="D129" s="213" t="s">
        <v>59</v>
      </c>
      <c r="E129" s="214"/>
      <c r="F129" s="214"/>
      <c r="G129" s="214"/>
      <c r="H129" s="254"/>
      <c r="I129" s="254"/>
      <c r="J129" s="255"/>
      <c r="K129" s="222"/>
      <c r="L129" s="222"/>
      <c r="M129" s="222"/>
      <c r="N129" s="222"/>
      <c r="O129" s="222"/>
      <c r="P129" s="222"/>
      <c r="Q129" s="222"/>
      <c r="R129" s="222"/>
      <c r="S129" s="222"/>
      <c r="T129" s="223"/>
      <c r="U129" s="223"/>
      <c r="V129" s="223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3"/>
      <c r="AJ129" s="223"/>
      <c r="AK129" s="223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3"/>
      <c r="AY129" s="223"/>
      <c r="AZ129" s="223"/>
      <c r="BA129" s="258"/>
      <c r="BB129" s="254"/>
      <c r="BC129" s="254"/>
      <c r="BF129" s="30"/>
      <c r="BG129" s="8"/>
      <c r="BH129" s="8"/>
      <c r="BI129" s="8"/>
      <c r="BJ129" s="8"/>
      <c r="BK129" s="8"/>
      <c r="BL129" s="8"/>
      <c r="BM129" s="8"/>
      <c r="BN129" s="8"/>
    </row>
    <row r="130" spans="2:66" s="29" customFormat="1" ht="12.75" customHeight="1">
      <c r="B130" s="247">
        <v>1</v>
      </c>
      <c r="C130" s="248"/>
      <c r="D130" s="249">
        <v>30</v>
      </c>
      <c r="E130" s="250"/>
      <c r="F130" s="250"/>
      <c r="G130" s="250"/>
      <c r="H130" s="252">
        <f aca="true" t="shared" si="16" ref="H130:H140">ROUNDDOWN((1-0.8*H$128/$D130)+(0.8*H$128/$D130)*(1-1/POWER((1+$AY$174/100),$D130-H$128)),4)</f>
        <v>0.6236</v>
      </c>
      <c r="I130" s="245"/>
      <c r="J130" s="245"/>
      <c r="K130" s="245">
        <f aca="true" t="shared" si="17" ref="K130:K140">ROUNDDOWN((1-0.8*K$128/$D130)+(0.8*K$128/$D130)*(1-1/POWER((1+$AY$174/100),$D130-K$128)),4)</f>
        <v>0.5965</v>
      </c>
      <c r="L130" s="245"/>
      <c r="M130" s="245"/>
      <c r="N130" s="245">
        <f aca="true" t="shared" si="18" ref="N130:N140">ROUNDDOWN((1-0.8*N$128/$D130)+(0.8*N$128/$D130)*(1-1/POWER((1+$AY$174/100),$D130-N$128)),4)</f>
        <v>0.5689</v>
      </c>
      <c r="O130" s="245"/>
      <c r="P130" s="245"/>
      <c r="Q130" s="245">
        <f aca="true" t="shared" si="19" ref="Q130:Q140">ROUNDDOWN((1-0.8*Q$128/$D130)+(0.8*Q$128/$D130)*(1-1/POWER((1+$AY$174/100),$D130-Q$128)),4)</f>
        <v>0.5408</v>
      </c>
      <c r="R130" s="245"/>
      <c r="S130" s="245"/>
      <c r="T130" s="221">
        <f aca="true" t="shared" si="20" ref="T130:T140">ROUNDDOWN((1-0.8*T$128/$D130)+(0.8*T$128/$D130)*(1-1/POWER((1+$AY$174/100),$D130-T$128)),4)</f>
        <v>0.5123</v>
      </c>
      <c r="U130" s="221"/>
      <c r="V130" s="221"/>
      <c r="W130" s="245">
        <f aca="true" t="shared" si="21" ref="W130:W140">ROUNDDOWN((1-0.8*W$128/$D130)+(0.8*W$128/$D130)*(1-1/POWER((1+$AY$174/100),$D130-W$128)),4)</f>
        <v>0.4833</v>
      </c>
      <c r="X130" s="245"/>
      <c r="Y130" s="245"/>
      <c r="Z130" s="245">
        <f aca="true" t="shared" si="22" ref="Z130:Z140">ROUNDDOWN((1-0.8*Z$128/$D130)+(0.8*Z$128/$D130)*(1-1/POWER((1+$AY$174/100),$D130-Z$128)),4)</f>
        <v>0.4539</v>
      </c>
      <c r="AA130" s="245"/>
      <c r="AB130" s="245"/>
      <c r="AC130" s="245">
        <f aca="true" t="shared" si="23" ref="AC130:AC140">ROUNDDOWN((1-0.8*AC$128/$D130)+(0.8*AC$128/$D130)*(1-1/POWER((1+$AY$174/100),$D130-AC$128)),4)</f>
        <v>0.4239</v>
      </c>
      <c r="AD130" s="245"/>
      <c r="AE130" s="245"/>
      <c r="AF130" s="245">
        <f aca="true" t="shared" si="24" ref="AF130:AF140">ROUNDDOWN((1-0.8*AF$128/$D130)+(0.8*AF$128/$D130)*(1-1/POWER((1+$AY$174/100),$D130-AF$128)),4)</f>
        <v>0.3934</v>
      </c>
      <c r="AG130" s="245"/>
      <c r="AH130" s="245"/>
      <c r="AI130" s="221">
        <f aca="true" t="shared" si="25" ref="AI130:AI140">ROUNDDOWN((1-0.8*AI$128/$D130)+(0.8*AI$128/$D130)*(1-1/POWER((1+$AY$174/100),$D130-AI$128)),4)</f>
        <v>0.3625</v>
      </c>
      <c r="AJ130" s="221"/>
      <c r="AK130" s="221"/>
      <c r="AL130" s="245">
        <f aca="true" t="shared" si="26" ref="AL130:AL140">ROUNDDOWN((1-0.8*AL$128/$D130)+(0.8*AL$128/$D130)*(1-1/POWER((1+$AY$174/100),$D130-AL$128)),4)</f>
        <v>0.331</v>
      </c>
      <c r="AM130" s="245"/>
      <c r="AN130" s="245"/>
      <c r="AO130" s="245">
        <f aca="true" t="shared" si="27" ref="AO130:AO140">ROUNDDOWN((1-0.8*AO$128/$D130)+(0.8*AO$128/$D130)*(1-1/POWER((1+$AY$174/100),$D130-AO$128)),4)</f>
        <v>0.299</v>
      </c>
      <c r="AP130" s="245"/>
      <c r="AQ130" s="245"/>
      <c r="AR130" s="245">
        <f aca="true" t="shared" si="28" ref="AR130:AR140">ROUNDDOWN((1-0.8*AR$128/$D130)+(0.8*AR$128/$D130)*(1-1/POWER((1+$AY$174/100),$D130-AR$128)),4)</f>
        <v>0.2665</v>
      </c>
      <c r="AS130" s="245"/>
      <c r="AT130" s="245"/>
      <c r="AU130" s="245">
        <f aca="true" t="shared" si="29" ref="AU130:AU140">ROUNDDOWN((1-0.8*AU$128/$D130)+(0.8*AU$128/$D130)*(1-1/POWER((1+$AY$174/100),$D130-AU$128)),4)</f>
        <v>0.2335</v>
      </c>
      <c r="AV130" s="245"/>
      <c r="AW130" s="245"/>
      <c r="AX130" s="221">
        <f aca="true" t="shared" si="30" ref="AX130:AX140">ROUNDDOWN((1-0.8*AX$128/$D130)+(0.8*AX$128/$D130)*(1-1/POWER((1+$AY$174/100),$D130-AX$128)),4)</f>
        <v>0.2</v>
      </c>
      <c r="AY130" s="221"/>
      <c r="AZ130" s="221"/>
      <c r="BA130" s="245"/>
      <c r="BB130" s="245"/>
      <c r="BC130" s="246"/>
      <c r="BF130" s="30"/>
      <c r="BG130" s="8"/>
      <c r="BH130" s="8"/>
      <c r="BI130" s="8"/>
      <c r="BJ130" s="8"/>
      <c r="BK130" s="8"/>
      <c r="BL130" s="8"/>
      <c r="BM130" s="8"/>
      <c r="BN130" s="8"/>
    </row>
    <row r="131" spans="2:66" s="29" customFormat="1" ht="12.75" customHeight="1">
      <c r="B131" s="239">
        <v>2</v>
      </c>
      <c r="C131" s="240"/>
      <c r="D131" s="241">
        <v>35</v>
      </c>
      <c r="E131" s="242"/>
      <c r="F131" s="242"/>
      <c r="G131" s="242"/>
      <c r="H131" s="244">
        <f t="shared" si="16"/>
        <v>0.6915</v>
      </c>
      <c r="I131" s="236"/>
      <c r="J131" s="236"/>
      <c r="K131" s="236">
        <f t="shared" si="17"/>
        <v>0.6693</v>
      </c>
      <c r="L131" s="236"/>
      <c r="M131" s="236"/>
      <c r="N131" s="236">
        <f t="shared" si="18"/>
        <v>0.6466</v>
      </c>
      <c r="O131" s="236"/>
      <c r="P131" s="236"/>
      <c r="Q131" s="236">
        <f t="shared" si="19"/>
        <v>0.6237</v>
      </c>
      <c r="R131" s="236"/>
      <c r="S131" s="236"/>
      <c r="T131" s="237">
        <f t="shared" si="20"/>
        <v>0.6003</v>
      </c>
      <c r="U131" s="237"/>
      <c r="V131" s="237"/>
      <c r="W131" s="236">
        <f t="shared" si="21"/>
        <v>0.5765</v>
      </c>
      <c r="X131" s="236"/>
      <c r="Y131" s="236"/>
      <c r="Z131" s="236">
        <f t="shared" si="22"/>
        <v>0.5524</v>
      </c>
      <c r="AA131" s="236"/>
      <c r="AB131" s="236"/>
      <c r="AC131" s="236">
        <f t="shared" si="23"/>
        <v>0.5278</v>
      </c>
      <c r="AD131" s="236"/>
      <c r="AE131" s="236"/>
      <c r="AF131" s="236">
        <f t="shared" si="24"/>
        <v>0.5029</v>
      </c>
      <c r="AG131" s="236"/>
      <c r="AH131" s="236"/>
      <c r="AI131" s="237">
        <f t="shared" si="25"/>
        <v>0.4775</v>
      </c>
      <c r="AJ131" s="237"/>
      <c r="AK131" s="237"/>
      <c r="AL131" s="236">
        <f t="shared" si="26"/>
        <v>0.4517</v>
      </c>
      <c r="AM131" s="236"/>
      <c r="AN131" s="236"/>
      <c r="AO131" s="236">
        <f t="shared" si="27"/>
        <v>0.4255</v>
      </c>
      <c r="AP131" s="236"/>
      <c r="AQ131" s="236"/>
      <c r="AR131" s="236">
        <f t="shared" si="28"/>
        <v>0.3989</v>
      </c>
      <c r="AS131" s="236"/>
      <c r="AT131" s="236"/>
      <c r="AU131" s="236">
        <f t="shared" si="29"/>
        <v>0.3718</v>
      </c>
      <c r="AV131" s="236"/>
      <c r="AW131" s="236"/>
      <c r="AX131" s="237">
        <f t="shared" si="30"/>
        <v>0.3443</v>
      </c>
      <c r="AY131" s="237"/>
      <c r="AZ131" s="237"/>
      <c r="BA131" s="236">
        <f aca="true" t="shared" si="31" ref="BA131:BA140">ROUNDDOWN((1-0.8*BA$128/$D131)+(0.8*BA$128/$D131)*(1-1/POWER((1+$AY$174/100),$D131-BA$128)),4)</f>
        <v>0.3163</v>
      </c>
      <c r="BB131" s="236"/>
      <c r="BC131" s="238"/>
      <c r="BF131" s="30"/>
      <c r="BG131" s="8"/>
      <c r="BH131" s="8"/>
      <c r="BI131" s="8"/>
      <c r="BJ131" s="8"/>
      <c r="BK131" s="8"/>
      <c r="BL131" s="8"/>
      <c r="BM131" s="8"/>
      <c r="BN131" s="8"/>
    </row>
    <row r="132" spans="2:66" s="29" customFormat="1" ht="12.75" customHeight="1">
      <c r="B132" s="239">
        <v>3</v>
      </c>
      <c r="C132" s="240"/>
      <c r="D132" s="241">
        <v>40</v>
      </c>
      <c r="E132" s="242"/>
      <c r="F132" s="242"/>
      <c r="G132" s="242"/>
      <c r="H132" s="244">
        <f t="shared" si="16"/>
        <v>0.7419</v>
      </c>
      <c r="I132" s="236"/>
      <c r="J132" s="236"/>
      <c r="K132" s="236">
        <f t="shared" si="17"/>
        <v>0.7233</v>
      </c>
      <c r="L132" s="236"/>
      <c r="M132" s="236"/>
      <c r="N132" s="236">
        <f t="shared" si="18"/>
        <v>0.7044</v>
      </c>
      <c r="O132" s="236"/>
      <c r="P132" s="236"/>
      <c r="Q132" s="236">
        <f t="shared" si="19"/>
        <v>0.6851</v>
      </c>
      <c r="R132" s="236"/>
      <c r="S132" s="236"/>
      <c r="T132" s="237">
        <f t="shared" si="20"/>
        <v>0.6656</v>
      </c>
      <c r="U132" s="237"/>
      <c r="V132" s="237"/>
      <c r="W132" s="236">
        <f t="shared" si="21"/>
        <v>0.6457</v>
      </c>
      <c r="X132" s="236"/>
      <c r="Y132" s="236"/>
      <c r="Z132" s="236">
        <f t="shared" si="22"/>
        <v>0.6255</v>
      </c>
      <c r="AA132" s="236"/>
      <c r="AB132" s="236"/>
      <c r="AC132" s="236">
        <f t="shared" si="23"/>
        <v>0.6049</v>
      </c>
      <c r="AD132" s="236"/>
      <c r="AE132" s="236"/>
      <c r="AF132" s="236">
        <f t="shared" si="24"/>
        <v>0.5841</v>
      </c>
      <c r="AG132" s="236"/>
      <c r="AH132" s="236"/>
      <c r="AI132" s="237">
        <f t="shared" si="25"/>
        <v>0.5628</v>
      </c>
      <c r="AJ132" s="237"/>
      <c r="AK132" s="237"/>
      <c r="AL132" s="236">
        <f t="shared" si="26"/>
        <v>0.5413</v>
      </c>
      <c r="AM132" s="236"/>
      <c r="AN132" s="236"/>
      <c r="AO132" s="236">
        <f t="shared" si="27"/>
        <v>0.5193</v>
      </c>
      <c r="AP132" s="236"/>
      <c r="AQ132" s="236"/>
      <c r="AR132" s="236">
        <f t="shared" si="28"/>
        <v>0.497</v>
      </c>
      <c r="AS132" s="236"/>
      <c r="AT132" s="236"/>
      <c r="AU132" s="236">
        <f t="shared" si="29"/>
        <v>0.4744</v>
      </c>
      <c r="AV132" s="236"/>
      <c r="AW132" s="236"/>
      <c r="AX132" s="237">
        <f t="shared" si="30"/>
        <v>0.4514</v>
      </c>
      <c r="AY132" s="237"/>
      <c r="AZ132" s="237"/>
      <c r="BA132" s="236">
        <f t="shared" si="31"/>
        <v>0.428</v>
      </c>
      <c r="BB132" s="236"/>
      <c r="BC132" s="238"/>
      <c r="BF132" s="30"/>
      <c r="BG132" s="8"/>
      <c r="BH132" s="8"/>
      <c r="BI132" s="8"/>
      <c r="BJ132" s="8"/>
      <c r="BK132" s="8"/>
      <c r="BL132" s="8"/>
      <c r="BM132" s="8"/>
      <c r="BN132" s="8"/>
    </row>
    <row r="133" spans="2:66" s="29" customFormat="1" ht="12.75" customHeight="1">
      <c r="B133" s="239">
        <v>4</v>
      </c>
      <c r="C133" s="240"/>
      <c r="D133" s="241">
        <v>45</v>
      </c>
      <c r="E133" s="242"/>
      <c r="F133" s="242"/>
      <c r="G133" s="242"/>
      <c r="H133" s="244">
        <f t="shared" si="16"/>
        <v>0.7806</v>
      </c>
      <c r="I133" s="236"/>
      <c r="J133" s="236"/>
      <c r="K133" s="236">
        <f t="shared" si="17"/>
        <v>0.7648</v>
      </c>
      <c r="L133" s="236"/>
      <c r="M133" s="236"/>
      <c r="N133" s="236">
        <f t="shared" si="18"/>
        <v>0.7487</v>
      </c>
      <c r="O133" s="236"/>
      <c r="P133" s="236"/>
      <c r="Q133" s="236">
        <f t="shared" si="19"/>
        <v>0.7324</v>
      </c>
      <c r="R133" s="236"/>
      <c r="S133" s="236"/>
      <c r="T133" s="237">
        <f t="shared" si="20"/>
        <v>0.7157</v>
      </c>
      <c r="U133" s="237"/>
      <c r="V133" s="237"/>
      <c r="W133" s="236">
        <f t="shared" si="21"/>
        <v>0.6989</v>
      </c>
      <c r="X133" s="236"/>
      <c r="Y133" s="236"/>
      <c r="Z133" s="236">
        <f t="shared" si="22"/>
        <v>0.6817</v>
      </c>
      <c r="AA133" s="236"/>
      <c r="AB133" s="236"/>
      <c r="AC133" s="236">
        <f t="shared" si="23"/>
        <v>0.6642</v>
      </c>
      <c r="AD133" s="236"/>
      <c r="AE133" s="236"/>
      <c r="AF133" s="236">
        <f t="shared" si="24"/>
        <v>0.6465</v>
      </c>
      <c r="AG133" s="236"/>
      <c r="AH133" s="236"/>
      <c r="AI133" s="237">
        <f t="shared" si="25"/>
        <v>0.6284</v>
      </c>
      <c r="AJ133" s="237"/>
      <c r="AK133" s="237"/>
      <c r="AL133" s="236">
        <f t="shared" si="26"/>
        <v>0.6101</v>
      </c>
      <c r="AM133" s="236"/>
      <c r="AN133" s="236"/>
      <c r="AO133" s="236">
        <f t="shared" si="27"/>
        <v>0.5914</v>
      </c>
      <c r="AP133" s="236"/>
      <c r="AQ133" s="236"/>
      <c r="AR133" s="236">
        <f t="shared" si="28"/>
        <v>0.5725</v>
      </c>
      <c r="AS133" s="236"/>
      <c r="AT133" s="236"/>
      <c r="AU133" s="236">
        <f t="shared" si="29"/>
        <v>0.5532</v>
      </c>
      <c r="AV133" s="236"/>
      <c r="AW133" s="236"/>
      <c r="AX133" s="237">
        <f t="shared" si="30"/>
        <v>0.5337</v>
      </c>
      <c r="AY133" s="237"/>
      <c r="AZ133" s="237"/>
      <c r="BA133" s="236">
        <f t="shared" si="31"/>
        <v>0.5138</v>
      </c>
      <c r="BB133" s="236"/>
      <c r="BC133" s="238"/>
      <c r="BF133" s="30"/>
      <c r="BG133" s="8"/>
      <c r="BH133" s="8"/>
      <c r="BI133" s="8"/>
      <c r="BJ133" s="8"/>
      <c r="BK133" s="8"/>
      <c r="BL133" s="8"/>
      <c r="BM133" s="8"/>
      <c r="BN133" s="8"/>
    </row>
    <row r="134" spans="2:66" s="29" customFormat="1" ht="12.75" customHeight="1">
      <c r="B134" s="239">
        <v>5</v>
      </c>
      <c r="C134" s="240"/>
      <c r="D134" s="241">
        <v>50</v>
      </c>
      <c r="E134" s="242"/>
      <c r="F134" s="242"/>
      <c r="G134" s="242"/>
      <c r="H134" s="244">
        <f t="shared" si="16"/>
        <v>0.8112</v>
      </c>
      <c r="I134" s="236"/>
      <c r="J134" s="236"/>
      <c r="K134" s="236">
        <f t="shared" si="17"/>
        <v>0.7976</v>
      </c>
      <c r="L134" s="236"/>
      <c r="M134" s="236"/>
      <c r="N134" s="236">
        <f t="shared" si="18"/>
        <v>0.7837</v>
      </c>
      <c r="O134" s="236"/>
      <c r="P134" s="236"/>
      <c r="Q134" s="236">
        <f t="shared" si="19"/>
        <v>0.7697</v>
      </c>
      <c r="R134" s="236"/>
      <c r="S134" s="236"/>
      <c r="T134" s="237">
        <f t="shared" si="20"/>
        <v>0.7554</v>
      </c>
      <c r="U134" s="237"/>
      <c r="V134" s="237"/>
      <c r="W134" s="236">
        <f t="shared" si="21"/>
        <v>0.7408</v>
      </c>
      <c r="X134" s="236"/>
      <c r="Y134" s="236"/>
      <c r="Z134" s="236">
        <f t="shared" si="22"/>
        <v>0.7261</v>
      </c>
      <c r="AA134" s="236"/>
      <c r="AB134" s="236"/>
      <c r="AC134" s="236">
        <f t="shared" si="23"/>
        <v>0.711</v>
      </c>
      <c r="AD134" s="236"/>
      <c r="AE134" s="236"/>
      <c r="AF134" s="236">
        <f t="shared" si="24"/>
        <v>0.6957</v>
      </c>
      <c r="AG134" s="236"/>
      <c r="AH134" s="236"/>
      <c r="AI134" s="237">
        <f t="shared" si="25"/>
        <v>0.6802</v>
      </c>
      <c r="AJ134" s="237"/>
      <c r="AK134" s="237"/>
      <c r="AL134" s="236">
        <f t="shared" si="26"/>
        <v>0.6644</v>
      </c>
      <c r="AM134" s="236"/>
      <c r="AN134" s="236"/>
      <c r="AO134" s="236">
        <f t="shared" si="27"/>
        <v>0.6484</v>
      </c>
      <c r="AP134" s="236"/>
      <c r="AQ134" s="236"/>
      <c r="AR134" s="236">
        <f t="shared" si="28"/>
        <v>0.6321</v>
      </c>
      <c r="AS134" s="236"/>
      <c r="AT134" s="236"/>
      <c r="AU134" s="236">
        <f t="shared" si="29"/>
        <v>0.6155</v>
      </c>
      <c r="AV134" s="236"/>
      <c r="AW134" s="236"/>
      <c r="AX134" s="237">
        <f t="shared" si="30"/>
        <v>0.5987</v>
      </c>
      <c r="AY134" s="237"/>
      <c r="AZ134" s="237"/>
      <c r="BA134" s="236">
        <f t="shared" si="31"/>
        <v>0.5816</v>
      </c>
      <c r="BB134" s="236"/>
      <c r="BC134" s="238"/>
      <c r="BF134" s="30"/>
      <c r="BG134" s="8"/>
      <c r="BH134" s="8"/>
      <c r="BI134" s="8"/>
      <c r="BJ134" s="8"/>
      <c r="BK134" s="8"/>
      <c r="BL134" s="8"/>
      <c r="BM134" s="8"/>
      <c r="BN134" s="8"/>
    </row>
    <row r="135" spans="2:66" s="29" customFormat="1" ht="12.75" customHeight="1">
      <c r="B135" s="239">
        <v>6</v>
      </c>
      <c r="C135" s="240"/>
      <c r="D135" s="241">
        <v>55</v>
      </c>
      <c r="E135" s="242"/>
      <c r="F135" s="242"/>
      <c r="G135" s="242"/>
      <c r="H135" s="244">
        <f t="shared" si="16"/>
        <v>0.8359</v>
      </c>
      <c r="I135" s="236"/>
      <c r="J135" s="236"/>
      <c r="K135" s="236">
        <f t="shared" si="17"/>
        <v>0.824</v>
      </c>
      <c r="L135" s="236"/>
      <c r="M135" s="236"/>
      <c r="N135" s="236">
        <f t="shared" si="18"/>
        <v>0.812</v>
      </c>
      <c r="O135" s="236"/>
      <c r="P135" s="236"/>
      <c r="Q135" s="236">
        <f t="shared" si="19"/>
        <v>0.7998</v>
      </c>
      <c r="R135" s="236"/>
      <c r="S135" s="236"/>
      <c r="T135" s="237">
        <f t="shared" si="20"/>
        <v>0.7873</v>
      </c>
      <c r="U135" s="237"/>
      <c r="V135" s="237"/>
      <c r="W135" s="236">
        <f t="shared" si="21"/>
        <v>0.7747</v>
      </c>
      <c r="X135" s="236"/>
      <c r="Y135" s="236"/>
      <c r="Z135" s="236">
        <f t="shared" si="22"/>
        <v>0.7619</v>
      </c>
      <c r="AA135" s="236"/>
      <c r="AB135" s="236"/>
      <c r="AC135" s="236">
        <f t="shared" si="23"/>
        <v>0.7488</v>
      </c>
      <c r="AD135" s="236"/>
      <c r="AE135" s="236"/>
      <c r="AF135" s="236">
        <f t="shared" si="24"/>
        <v>0.7355</v>
      </c>
      <c r="AG135" s="236"/>
      <c r="AH135" s="236"/>
      <c r="AI135" s="237">
        <f t="shared" si="25"/>
        <v>0.722</v>
      </c>
      <c r="AJ135" s="237"/>
      <c r="AK135" s="237"/>
      <c r="AL135" s="236">
        <f t="shared" si="26"/>
        <v>0.7083</v>
      </c>
      <c r="AM135" s="236"/>
      <c r="AN135" s="236"/>
      <c r="AO135" s="236">
        <f t="shared" si="27"/>
        <v>0.6944</v>
      </c>
      <c r="AP135" s="236"/>
      <c r="AQ135" s="236"/>
      <c r="AR135" s="236">
        <f t="shared" si="28"/>
        <v>0.6802</v>
      </c>
      <c r="AS135" s="236"/>
      <c r="AT135" s="236"/>
      <c r="AU135" s="236">
        <f t="shared" si="29"/>
        <v>0.6658</v>
      </c>
      <c r="AV135" s="236"/>
      <c r="AW135" s="236"/>
      <c r="AX135" s="237">
        <f t="shared" si="30"/>
        <v>0.6512</v>
      </c>
      <c r="AY135" s="237"/>
      <c r="AZ135" s="237"/>
      <c r="BA135" s="236">
        <f t="shared" si="31"/>
        <v>0.6363</v>
      </c>
      <c r="BB135" s="236"/>
      <c r="BC135" s="238"/>
      <c r="BF135" s="30"/>
      <c r="BG135" s="8"/>
      <c r="BH135" s="8"/>
      <c r="BI135" s="8"/>
      <c r="BJ135" s="8"/>
      <c r="BK135" s="8"/>
      <c r="BL135" s="8"/>
      <c r="BM135" s="8"/>
      <c r="BN135" s="8"/>
    </row>
    <row r="136" spans="2:66" s="29" customFormat="1" ht="12.75" customHeight="1">
      <c r="B136" s="239">
        <v>7</v>
      </c>
      <c r="C136" s="240"/>
      <c r="D136" s="241">
        <v>60</v>
      </c>
      <c r="E136" s="242"/>
      <c r="F136" s="242"/>
      <c r="G136" s="242"/>
      <c r="H136" s="244">
        <f t="shared" si="16"/>
        <v>0.8561</v>
      </c>
      <c r="I136" s="236"/>
      <c r="J136" s="236"/>
      <c r="K136" s="236">
        <f t="shared" si="17"/>
        <v>0.8458</v>
      </c>
      <c r="L136" s="236"/>
      <c r="M136" s="236"/>
      <c r="N136" s="236">
        <f t="shared" si="18"/>
        <v>0.8352</v>
      </c>
      <c r="O136" s="236"/>
      <c r="P136" s="236"/>
      <c r="Q136" s="236">
        <f t="shared" si="19"/>
        <v>0.8245</v>
      </c>
      <c r="R136" s="236"/>
      <c r="S136" s="236"/>
      <c r="T136" s="237">
        <f t="shared" si="20"/>
        <v>0.8136</v>
      </c>
      <c r="U136" s="237"/>
      <c r="V136" s="237"/>
      <c r="W136" s="236">
        <f t="shared" si="21"/>
        <v>0.8025</v>
      </c>
      <c r="X136" s="236"/>
      <c r="Y136" s="236"/>
      <c r="Z136" s="236">
        <f t="shared" si="22"/>
        <v>0.7913</v>
      </c>
      <c r="AA136" s="236"/>
      <c r="AB136" s="236"/>
      <c r="AC136" s="236">
        <f t="shared" si="23"/>
        <v>0.7798</v>
      </c>
      <c r="AD136" s="236"/>
      <c r="AE136" s="236"/>
      <c r="AF136" s="236">
        <f t="shared" si="24"/>
        <v>0.7682</v>
      </c>
      <c r="AG136" s="236"/>
      <c r="AH136" s="236"/>
      <c r="AI136" s="237">
        <f t="shared" si="25"/>
        <v>0.7563</v>
      </c>
      <c r="AJ136" s="237"/>
      <c r="AK136" s="237"/>
      <c r="AL136" s="236">
        <f t="shared" si="26"/>
        <v>0.7443</v>
      </c>
      <c r="AM136" s="236"/>
      <c r="AN136" s="236"/>
      <c r="AO136" s="236">
        <f t="shared" si="27"/>
        <v>0.7321</v>
      </c>
      <c r="AP136" s="236"/>
      <c r="AQ136" s="236"/>
      <c r="AR136" s="236">
        <f t="shared" si="28"/>
        <v>0.7197</v>
      </c>
      <c r="AS136" s="236"/>
      <c r="AT136" s="236"/>
      <c r="AU136" s="236">
        <f t="shared" si="29"/>
        <v>0.7071</v>
      </c>
      <c r="AV136" s="236"/>
      <c r="AW136" s="236"/>
      <c r="AX136" s="237">
        <f t="shared" si="30"/>
        <v>0.6942</v>
      </c>
      <c r="AY136" s="237"/>
      <c r="AZ136" s="237"/>
      <c r="BA136" s="236">
        <f t="shared" si="31"/>
        <v>0.6812</v>
      </c>
      <c r="BB136" s="236"/>
      <c r="BC136" s="238"/>
      <c r="BF136" s="30"/>
      <c r="BG136" s="8"/>
      <c r="BH136" s="8"/>
      <c r="BI136" s="8"/>
      <c r="BJ136" s="8"/>
      <c r="BK136" s="8"/>
      <c r="BL136" s="8"/>
      <c r="BM136" s="8"/>
      <c r="BN136" s="8"/>
    </row>
    <row r="137" spans="2:66" s="29" customFormat="1" ht="12.75" customHeight="1">
      <c r="B137" s="239">
        <v>8</v>
      </c>
      <c r="C137" s="240"/>
      <c r="D137" s="241">
        <v>65</v>
      </c>
      <c r="E137" s="242"/>
      <c r="F137" s="242"/>
      <c r="G137" s="242"/>
      <c r="H137" s="244">
        <f t="shared" si="16"/>
        <v>0.873</v>
      </c>
      <c r="I137" s="236"/>
      <c r="J137" s="236"/>
      <c r="K137" s="236">
        <f t="shared" si="17"/>
        <v>0.8639</v>
      </c>
      <c r="L137" s="236"/>
      <c r="M137" s="236"/>
      <c r="N137" s="236">
        <f t="shared" si="18"/>
        <v>0.8546</v>
      </c>
      <c r="O137" s="236"/>
      <c r="P137" s="236"/>
      <c r="Q137" s="236">
        <f t="shared" si="19"/>
        <v>0.8451</v>
      </c>
      <c r="R137" s="236"/>
      <c r="S137" s="236"/>
      <c r="T137" s="237">
        <f t="shared" si="20"/>
        <v>0.8355</v>
      </c>
      <c r="U137" s="237"/>
      <c r="V137" s="237"/>
      <c r="W137" s="236">
        <f t="shared" si="21"/>
        <v>0.8257</v>
      </c>
      <c r="X137" s="236"/>
      <c r="Y137" s="236"/>
      <c r="Z137" s="236">
        <f t="shared" si="22"/>
        <v>0.8158</v>
      </c>
      <c r="AA137" s="236"/>
      <c r="AB137" s="236"/>
      <c r="AC137" s="236">
        <f t="shared" si="23"/>
        <v>0.8056</v>
      </c>
      <c r="AD137" s="236"/>
      <c r="AE137" s="236"/>
      <c r="AF137" s="236">
        <f t="shared" si="24"/>
        <v>0.7954</v>
      </c>
      <c r="AG137" s="236"/>
      <c r="AH137" s="236"/>
      <c r="AI137" s="237">
        <f t="shared" si="25"/>
        <v>0.7849</v>
      </c>
      <c r="AJ137" s="237"/>
      <c r="AK137" s="237"/>
      <c r="AL137" s="236">
        <f t="shared" si="26"/>
        <v>0.7743</v>
      </c>
      <c r="AM137" s="236"/>
      <c r="AN137" s="236"/>
      <c r="AO137" s="236">
        <f t="shared" si="27"/>
        <v>0.7635</v>
      </c>
      <c r="AP137" s="236"/>
      <c r="AQ137" s="236"/>
      <c r="AR137" s="236">
        <f t="shared" si="28"/>
        <v>0.7526</v>
      </c>
      <c r="AS137" s="236"/>
      <c r="AT137" s="236"/>
      <c r="AU137" s="236">
        <f t="shared" si="29"/>
        <v>0.7414</v>
      </c>
      <c r="AV137" s="236"/>
      <c r="AW137" s="236"/>
      <c r="AX137" s="237">
        <f t="shared" si="30"/>
        <v>0.7301</v>
      </c>
      <c r="AY137" s="237"/>
      <c r="AZ137" s="237"/>
      <c r="BA137" s="236">
        <f t="shared" si="31"/>
        <v>0.7186</v>
      </c>
      <c r="BB137" s="236"/>
      <c r="BC137" s="238"/>
      <c r="BF137" s="30"/>
      <c r="BG137" s="8"/>
      <c r="BH137" s="8"/>
      <c r="BI137" s="8"/>
      <c r="BJ137" s="8"/>
      <c r="BK137" s="8"/>
      <c r="BL137" s="8"/>
      <c r="BM137" s="8"/>
      <c r="BN137" s="8"/>
    </row>
    <row r="138" spans="2:66" s="29" customFormat="1" ht="12.75" customHeight="1">
      <c r="B138" s="239">
        <v>9</v>
      </c>
      <c r="C138" s="240"/>
      <c r="D138" s="241">
        <v>70</v>
      </c>
      <c r="E138" s="242"/>
      <c r="F138" s="242"/>
      <c r="G138" s="242"/>
      <c r="H138" s="244">
        <f t="shared" si="16"/>
        <v>0.8872</v>
      </c>
      <c r="I138" s="236"/>
      <c r="J138" s="236"/>
      <c r="K138" s="236">
        <f t="shared" si="17"/>
        <v>0.8791</v>
      </c>
      <c r="L138" s="236"/>
      <c r="M138" s="236"/>
      <c r="N138" s="236">
        <f t="shared" si="18"/>
        <v>0.8709</v>
      </c>
      <c r="O138" s="236"/>
      <c r="P138" s="236"/>
      <c r="Q138" s="236">
        <f t="shared" si="19"/>
        <v>0.8625</v>
      </c>
      <c r="R138" s="236"/>
      <c r="S138" s="236"/>
      <c r="T138" s="237">
        <f t="shared" si="20"/>
        <v>0.8539</v>
      </c>
      <c r="U138" s="237"/>
      <c r="V138" s="237"/>
      <c r="W138" s="236">
        <f t="shared" si="21"/>
        <v>0.8452</v>
      </c>
      <c r="X138" s="236"/>
      <c r="Y138" s="236"/>
      <c r="Z138" s="236">
        <f t="shared" si="22"/>
        <v>0.8364</v>
      </c>
      <c r="AA138" s="236"/>
      <c r="AB138" s="236"/>
      <c r="AC138" s="236">
        <f t="shared" si="23"/>
        <v>0.8274</v>
      </c>
      <c r="AD138" s="236"/>
      <c r="AE138" s="236"/>
      <c r="AF138" s="236">
        <f t="shared" si="24"/>
        <v>0.8183</v>
      </c>
      <c r="AG138" s="236"/>
      <c r="AH138" s="236"/>
      <c r="AI138" s="237">
        <f t="shared" si="25"/>
        <v>0.809</v>
      </c>
      <c r="AJ138" s="237"/>
      <c r="AK138" s="237"/>
      <c r="AL138" s="236">
        <f t="shared" si="26"/>
        <v>0.7996</v>
      </c>
      <c r="AM138" s="236"/>
      <c r="AN138" s="236"/>
      <c r="AO138" s="236">
        <f t="shared" si="27"/>
        <v>0.79</v>
      </c>
      <c r="AP138" s="236"/>
      <c r="AQ138" s="236"/>
      <c r="AR138" s="236">
        <f t="shared" si="28"/>
        <v>0.7803</v>
      </c>
      <c r="AS138" s="236"/>
      <c r="AT138" s="236"/>
      <c r="AU138" s="236">
        <f t="shared" si="29"/>
        <v>0.7704</v>
      </c>
      <c r="AV138" s="236"/>
      <c r="AW138" s="236"/>
      <c r="AX138" s="237">
        <f t="shared" si="30"/>
        <v>0.7604</v>
      </c>
      <c r="AY138" s="237"/>
      <c r="AZ138" s="237"/>
      <c r="BA138" s="236">
        <f t="shared" si="31"/>
        <v>0.7501</v>
      </c>
      <c r="BB138" s="236"/>
      <c r="BC138" s="238"/>
      <c r="BF138" s="30"/>
      <c r="BG138" s="8"/>
      <c r="BH138" s="8"/>
      <c r="BI138" s="8"/>
      <c r="BJ138" s="8"/>
      <c r="BK138" s="8"/>
      <c r="BL138" s="8"/>
      <c r="BM138" s="8"/>
      <c r="BN138" s="8"/>
    </row>
    <row r="139" spans="2:66" s="29" customFormat="1" ht="12.75" customHeight="1">
      <c r="B139" s="239">
        <v>10</v>
      </c>
      <c r="C139" s="240"/>
      <c r="D139" s="241">
        <v>80</v>
      </c>
      <c r="E139" s="242"/>
      <c r="F139" s="242"/>
      <c r="G139" s="242"/>
      <c r="H139" s="244">
        <f t="shared" si="16"/>
        <v>0.9098</v>
      </c>
      <c r="I139" s="236"/>
      <c r="J139" s="236"/>
      <c r="K139" s="236">
        <f t="shared" si="17"/>
        <v>0.9033</v>
      </c>
      <c r="L139" s="236"/>
      <c r="M139" s="236"/>
      <c r="N139" s="236">
        <f t="shared" si="18"/>
        <v>0.8967</v>
      </c>
      <c r="O139" s="236"/>
      <c r="P139" s="236"/>
      <c r="Q139" s="236">
        <f t="shared" si="19"/>
        <v>0.89</v>
      </c>
      <c r="R139" s="236"/>
      <c r="S139" s="236"/>
      <c r="T139" s="237">
        <f t="shared" si="20"/>
        <v>0.8831</v>
      </c>
      <c r="U139" s="237"/>
      <c r="V139" s="237"/>
      <c r="W139" s="236">
        <f t="shared" si="21"/>
        <v>0.8762</v>
      </c>
      <c r="X139" s="236"/>
      <c r="Y139" s="236"/>
      <c r="Z139" s="236">
        <f t="shared" si="22"/>
        <v>0.8691</v>
      </c>
      <c r="AA139" s="236"/>
      <c r="AB139" s="236"/>
      <c r="AC139" s="236">
        <f t="shared" si="23"/>
        <v>0.8619</v>
      </c>
      <c r="AD139" s="236"/>
      <c r="AE139" s="236"/>
      <c r="AF139" s="236">
        <f t="shared" si="24"/>
        <v>0.8546</v>
      </c>
      <c r="AG139" s="236"/>
      <c r="AH139" s="236"/>
      <c r="AI139" s="237">
        <f t="shared" si="25"/>
        <v>0.8472</v>
      </c>
      <c r="AJ139" s="237"/>
      <c r="AK139" s="237"/>
      <c r="AL139" s="236">
        <f t="shared" si="26"/>
        <v>0.8397</v>
      </c>
      <c r="AM139" s="236"/>
      <c r="AN139" s="236"/>
      <c r="AO139" s="236">
        <f t="shared" si="27"/>
        <v>0.832</v>
      </c>
      <c r="AP139" s="236"/>
      <c r="AQ139" s="236"/>
      <c r="AR139" s="236">
        <f t="shared" si="28"/>
        <v>0.8242</v>
      </c>
      <c r="AS139" s="236"/>
      <c r="AT139" s="236"/>
      <c r="AU139" s="236">
        <f t="shared" si="29"/>
        <v>0.8163</v>
      </c>
      <c r="AV139" s="236"/>
      <c r="AW139" s="236"/>
      <c r="AX139" s="237">
        <f t="shared" si="30"/>
        <v>0.8083</v>
      </c>
      <c r="AY139" s="237"/>
      <c r="AZ139" s="237"/>
      <c r="BA139" s="236">
        <f t="shared" si="31"/>
        <v>0.8001</v>
      </c>
      <c r="BB139" s="236"/>
      <c r="BC139" s="238"/>
      <c r="BF139" s="30"/>
      <c r="BG139" s="8"/>
      <c r="BH139" s="8"/>
      <c r="BI139" s="8"/>
      <c r="BJ139" s="8"/>
      <c r="BK139" s="8"/>
      <c r="BL139" s="8"/>
      <c r="BM139" s="8"/>
      <c r="BN139" s="8"/>
    </row>
    <row r="140" spans="2:66" s="29" customFormat="1" ht="12.75" customHeight="1">
      <c r="B140" s="200">
        <v>11</v>
      </c>
      <c r="C140" s="201"/>
      <c r="D140" s="260">
        <v>90</v>
      </c>
      <c r="E140" s="261"/>
      <c r="F140" s="261"/>
      <c r="G140" s="261"/>
      <c r="H140" s="234">
        <f t="shared" si="16"/>
        <v>0.9267</v>
      </c>
      <c r="I140" s="206"/>
      <c r="J140" s="206"/>
      <c r="K140" s="206">
        <f t="shared" si="17"/>
        <v>0.9214</v>
      </c>
      <c r="L140" s="206"/>
      <c r="M140" s="206"/>
      <c r="N140" s="206">
        <f t="shared" si="18"/>
        <v>0.916</v>
      </c>
      <c r="O140" s="206"/>
      <c r="P140" s="206"/>
      <c r="Q140" s="206">
        <f t="shared" si="19"/>
        <v>0.9106</v>
      </c>
      <c r="R140" s="206"/>
      <c r="S140" s="206"/>
      <c r="T140" s="190">
        <f t="shared" si="20"/>
        <v>0.905</v>
      </c>
      <c r="U140" s="190"/>
      <c r="V140" s="190"/>
      <c r="W140" s="206">
        <f t="shared" si="21"/>
        <v>0.8994</v>
      </c>
      <c r="X140" s="206"/>
      <c r="Y140" s="206"/>
      <c r="Z140" s="206">
        <f t="shared" si="22"/>
        <v>0.8936</v>
      </c>
      <c r="AA140" s="206"/>
      <c r="AB140" s="206"/>
      <c r="AC140" s="206">
        <f t="shared" si="23"/>
        <v>0.8878</v>
      </c>
      <c r="AD140" s="206"/>
      <c r="AE140" s="206"/>
      <c r="AF140" s="206">
        <f t="shared" si="24"/>
        <v>0.8819</v>
      </c>
      <c r="AG140" s="206"/>
      <c r="AH140" s="206"/>
      <c r="AI140" s="190">
        <f t="shared" si="25"/>
        <v>0.8758</v>
      </c>
      <c r="AJ140" s="190"/>
      <c r="AK140" s="190"/>
      <c r="AL140" s="206">
        <f t="shared" si="26"/>
        <v>0.8697</v>
      </c>
      <c r="AM140" s="206"/>
      <c r="AN140" s="206"/>
      <c r="AO140" s="206">
        <f t="shared" si="27"/>
        <v>0.8635</v>
      </c>
      <c r="AP140" s="206"/>
      <c r="AQ140" s="206"/>
      <c r="AR140" s="206">
        <f t="shared" si="28"/>
        <v>0.8571</v>
      </c>
      <c r="AS140" s="206"/>
      <c r="AT140" s="206"/>
      <c r="AU140" s="206">
        <f t="shared" si="29"/>
        <v>0.8507</v>
      </c>
      <c r="AV140" s="206"/>
      <c r="AW140" s="206"/>
      <c r="AX140" s="190">
        <f t="shared" si="30"/>
        <v>0.8442</v>
      </c>
      <c r="AY140" s="190"/>
      <c r="AZ140" s="190"/>
      <c r="BA140" s="206">
        <f t="shared" si="31"/>
        <v>0.8375</v>
      </c>
      <c r="BB140" s="206"/>
      <c r="BC140" s="233"/>
      <c r="BF140" s="30"/>
      <c r="BG140" s="8"/>
      <c r="BH140" s="8"/>
      <c r="BI140" s="8"/>
      <c r="BJ140" s="8"/>
      <c r="BK140" s="8"/>
      <c r="BL140" s="8"/>
      <c r="BM140" s="8"/>
      <c r="BN140" s="8"/>
    </row>
    <row r="141" spans="2:66" s="29" customFormat="1" ht="12.75" customHeight="1">
      <c r="B141" s="257"/>
      <c r="C141" s="257"/>
      <c r="D141" s="257"/>
      <c r="E141" s="257"/>
      <c r="F141" s="257"/>
      <c r="G141" s="257"/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256"/>
      <c r="T141" s="256"/>
      <c r="U141" s="256"/>
      <c r="V141" s="256"/>
      <c r="W141" s="256"/>
      <c r="X141" s="256"/>
      <c r="Y141" s="256"/>
      <c r="Z141" s="256"/>
      <c r="AA141" s="256"/>
      <c r="AB141" s="256"/>
      <c r="AC141" s="256"/>
      <c r="AD141" s="256"/>
      <c r="AE141" s="256"/>
      <c r="AF141" s="256"/>
      <c r="AG141" s="256"/>
      <c r="AH141" s="256"/>
      <c r="AI141" s="256"/>
      <c r="AJ141" s="256"/>
      <c r="AK141" s="256"/>
      <c r="AL141" s="256"/>
      <c r="AM141" s="256"/>
      <c r="AN141" s="256"/>
      <c r="AO141" s="256"/>
      <c r="AP141" s="256"/>
      <c r="AQ141" s="256"/>
      <c r="AR141" s="256"/>
      <c r="AS141" s="256"/>
      <c r="AT141" s="256"/>
      <c r="AU141" s="256"/>
      <c r="AV141" s="256"/>
      <c r="AW141" s="256"/>
      <c r="AX141" s="256"/>
      <c r="AY141" s="256"/>
      <c r="AZ141" s="256"/>
      <c r="BA141" s="256"/>
      <c r="BB141" s="256"/>
      <c r="BC141" s="256"/>
      <c r="BF141" s="30"/>
      <c r="BG141" s="8"/>
      <c r="BH141" s="8"/>
      <c r="BI141" s="8"/>
      <c r="BJ141" s="8"/>
      <c r="BK141" s="8"/>
      <c r="BL141" s="8"/>
      <c r="BM141" s="8"/>
      <c r="BN141" s="8"/>
    </row>
    <row r="142" spans="2:59" s="29" customFormat="1" ht="12.75" customHeight="1">
      <c r="B142" s="224" t="s">
        <v>0</v>
      </c>
      <c r="C142" s="225"/>
      <c r="D142" s="228" t="s">
        <v>58</v>
      </c>
      <c r="E142" s="229"/>
      <c r="F142" s="229"/>
      <c r="G142" s="229"/>
      <c r="H142" s="254">
        <v>32</v>
      </c>
      <c r="I142" s="254"/>
      <c r="J142" s="255"/>
      <c r="K142" s="222">
        <v>33</v>
      </c>
      <c r="L142" s="222"/>
      <c r="M142" s="222"/>
      <c r="N142" s="222">
        <v>34</v>
      </c>
      <c r="O142" s="222"/>
      <c r="P142" s="222"/>
      <c r="Q142" s="223">
        <v>35</v>
      </c>
      <c r="R142" s="223"/>
      <c r="S142" s="223"/>
      <c r="T142" s="222">
        <v>36</v>
      </c>
      <c r="U142" s="222"/>
      <c r="V142" s="222"/>
      <c r="W142" s="222">
        <v>37</v>
      </c>
      <c r="X142" s="222"/>
      <c r="Y142" s="222"/>
      <c r="Z142" s="222">
        <v>38</v>
      </c>
      <c r="AA142" s="222"/>
      <c r="AB142" s="222"/>
      <c r="AC142" s="222">
        <v>39</v>
      </c>
      <c r="AD142" s="222"/>
      <c r="AE142" s="222"/>
      <c r="AF142" s="223">
        <v>40</v>
      </c>
      <c r="AG142" s="223"/>
      <c r="AH142" s="223"/>
      <c r="AI142" s="222">
        <v>41</v>
      </c>
      <c r="AJ142" s="222"/>
      <c r="AK142" s="222"/>
      <c r="AL142" s="222">
        <v>42</v>
      </c>
      <c r="AM142" s="222"/>
      <c r="AN142" s="222"/>
      <c r="AO142" s="222">
        <v>43</v>
      </c>
      <c r="AP142" s="222"/>
      <c r="AQ142" s="222"/>
      <c r="AR142" s="222">
        <v>44</v>
      </c>
      <c r="AS142" s="222"/>
      <c r="AT142" s="222"/>
      <c r="AU142" s="223">
        <v>45</v>
      </c>
      <c r="AV142" s="223"/>
      <c r="AW142" s="223"/>
      <c r="AX142" s="222">
        <v>46</v>
      </c>
      <c r="AY142" s="222"/>
      <c r="AZ142" s="222"/>
      <c r="BA142" s="258">
        <v>47</v>
      </c>
      <c r="BB142" s="254"/>
      <c r="BC142" s="254"/>
      <c r="BG142" s="8"/>
    </row>
    <row r="143" spans="2:59" s="29" customFormat="1" ht="12.75" customHeight="1">
      <c r="B143" s="226"/>
      <c r="C143" s="227"/>
      <c r="D143" s="213" t="s">
        <v>59</v>
      </c>
      <c r="E143" s="214"/>
      <c r="F143" s="214"/>
      <c r="G143" s="214"/>
      <c r="H143" s="254"/>
      <c r="I143" s="254"/>
      <c r="J143" s="255"/>
      <c r="K143" s="222"/>
      <c r="L143" s="222"/>
      <c r="M143" s="222"/>
      <c r="N143" s="222"/>
      <c r="O143" s="222"/>
      <c r="P143" s="222"/>
      <c r="Q143" s="223"/>
      <c r="R143" s="223"/>
      <c r="S143" s="223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3"/>
      <c r="AG143" s="223"/>
      <c r="AH143" s="223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3"/>
      <c r="AV143" s="223"/>
      <c r="AW143" s="223"/>
      <c r="AX143" s="222"/>
      <c r="AY143" s="222"/>
      <c r="AZ143" s="222"/>
      <c r="BA143" s="258"/>
      <c r="BB143" s="254"/>
      <c r="BC143" s="254"/>
      <c r="BG143" s="8"/>
    </row>
    <row r="144" spans="2:59" s="29" customFormat="1" ht="12.75" customHeight="1">
      <c r="B144" s="247">
        <v>2</v>
      </c>
      <c r="C144" s="248"/>
      <c r="D144" s="249">
        <v>35</v>
      </c>
      <c r="E144" s="250"/>
      <c r="F144" s="250"/>
      <c r="G144" s="250"/>
      <c r="H144" s="252">
        <f aca="true" t="shared" si="32" ref="H144:H153">ROUNDDOWN((1-0.8*H$142/$D144)+(0.8*H$142/$D144)*(1-1/POWER((1+$AY$174/100),$D144-H$142)),4)</f>
        <v>0.2879</v>
      </c>
      <c r="I144" s="245"/>
      <c r="J144" s="245"/>
      <c r="K144" s="245">
        <f aca="true" t="shared" si="33" ref="K144:K153">ROUNDDOWN((1-0.8*K$142/$D144)+(0.8*K$142/$D144)*(1-1/POWER((1+$AY$174/100),$D144-K$142)),4)</f>
        <v>0.2591</v>
      </c>
      <c r="L144" s="245"/>
      <c r="M144" s="245"/>
      <c r="N144" s="245">
        <f aca="true" t="shared" si="34" ref="N144:N153">ROUNDDOWN((1-0.8*N$142/$D144)+(0.8*N$142/$D144)*(1-1/POWER((1+$AY$174/100),$D144-N$142)),4)</f>
        <v>0.2297</v>
      </c>
      <c r="O144" s="245"/>
      <c r="P144" s="245"/>
      <c r="Q144" s="221">
        <f aca="true" t="shared" si="35" ref="Q144:Q153">ROUNDDOWN((1-0.8*Q$142/$D144)+(0.8*Q$142/$D144)*(1-1/POWER((1+$AY$174/100),$D144-Q$142)),4)</f>
        <v>0.2</v>
      </c>
      <c r="R144" s="221"/>
      <c r="S144" s="221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21"/>
      <c r="AG144" s="221"/>
      <c r="AH144" s="221"/>
      <c r="AI144" s="245"/>
      <c r="AJ144" s="245"/>
      <c r="AK144" s="245"/>
      <c r="AL144" s="245"/>
      <c r="AM144" s="245"/>
      <c r="AN144" s="245"/>
      <c r="AO144" s="245"/>
      <c r="AP144" s="245"/>
      <c r="AQ144" s="245"/>
      <c r="AR144" s="245"/>
      <c r="AS144" s="245"/>
      <c r="AT144" s="245"/>
      <c r="AU144" s="221"/>
      <c r="AV144" s="221"/>
      <c r="AW144" s="221"/>
      <c r="AX144" s="245"/>
      <c r="AY144" s="245"/>
      <c r="AZ144" s="245"/>
      <c r="BA144" s="245"/>
      <c r="BB144" s="245"/>
      <c r="BC144" s="246"/>
      <c r="BG144" s="8"/>
    </row>
    <row r="145" spans="2:59" s="29" customFormat="1" ht="12.75" customHeight="1">
      <c r="B145" s="239">
        <v>3</v>
      </c>
      <c r="C145" s="240"/>
      <c r="D145" s="241">
        <v>40</v>
      </c>
      <c r="E145" s="242"/>
      <c r="F145" s="242"/>
      <c r="G145" s="242"/>
      <c r="H145" s="244">
        <f t="shared" si="32"/>
        <v>0.4042</v>
      </c>
      <c r="I145" s="236"/>
      <c r="J145" s="236"/>
      <c r="K145" s="236">
        <f t="shared" si="33"/>
        <v>0.3801</v>
      </c>
      <c r="L145" s="236"/>
      <c r="M145" s="236"/>
      <c r="N145" s="236">
        <f t="shared" si="34"/>
        <v>0.3555</v>
      </c>
      <c r="O145" s="236"/>
      <c r="P145" s="236"/>
      <c r="Q145" s="237">
        <f t="shared" si="35"/>
        <v>0.3306</v>
      </c>
      <c r="R145" s="237"/>
      <c r="S145" s="237"/>
      <c r="T145" s="236">
        <f aca="true" t="shared" si="36" ref="T145:T153">ROUNDDOWN((1-0.8*T$142/$D145)+(0.8*T$142/$D145)*(1-1/POWER((1+$AY$174/100),$D145-T$142)),4)</f>
        <v>0.3053</v>
      </c>
      <c r="U145" s="236"/>
      <c r="V145" s="236"/>
      <c r="W145" s="236">
        <f aca="true" t="shared" si="37" ref="W145:W153">ROUNDDOWN((1-0.8*W$142/$D145)+(0.8*W$142/$D145)*(1-1/POWER((1+$AY$174/100),$D145-W$142)),4)</f>
        <v>0.2796</v>
      </c>
      <c r="X145" s="236"/>
      <c r="Y145" s="236"/>
      <c r="Z145" s="236">
        <f aca="true" t="shared" si="38" ref="Z145:Z153">ROUNDDOWN((1-0.8*Z$142/$D145)+(0.8*Z$142/$D145)*(1-1/POWER((1+$AY$174/100),$D145-Z$142)),4)</f>
        <v>0.2534</v>
      </c>
      <c r="AA145" s="236"/>
      <c r="AB145" s="236"/>
      <c r="AC145" s="236">
        <f aca="true" t="shared" si="39" ref="AC145:AC153">ROUNDDOWN((1-0.8*AC$142/$D145)+(0.8*AC$142/$D145)*(1-1/POWER((1+$AY$174/100),$D145-AC$142)),4)</f>
        <v>0.2269</v>
      </c>
      <c r="AD145" s="236"/>
      <c r="AE145" s="236"/>
      <c r="AF145" s="237">
        <f aca="true" t="shared" si="40" ref="AF145:AF153">ROUNDDOWN((1-0.8*AF$142/$D145)+(0.8*AF$142/$D145)*(1-1/POWER((1+$AY$174/100),$D145-AF$142)),4)</f>
        <v>0.2</v>
      </c>
      <c r="AG145" s="237"/>
      <c r="AH145" s="237"/>
      <c r="AI145" s="236"/>
      <c r="AJ145" s="236"/>
      <c r="AK145" s="236"/>
      <c r="AL145" s="236"/>
      <c r="AM145" s="236"/>
      <c r="AN145" s="236"/>
      <c r="AO145" s="236"/>
      <c r="AP145" s="236"/>
      <c r="AQ145" s="236"/>
      <c r="AR145" s="236"/>
      <c r="AS145" s="236"/>
      <c r="AT145" s="236"/>
      <c r="AU145" s="237"/>
      <c r="AV145" s="237"/>
      <c r="AW145" s="237"/>
      <c r="AX145" s="236"/>
      <c r="AY145" s="236"/>
      <c r="AZ145" s="236"/>
      <c r="BA145" s="236"/>
      <c r="BB145" s="236"/>
      <c r="BC145" s="238"/>
      <c r="BG145" s="8"/>
    </row>
    <row r="146" spans="2:59" s="29" customFormat="1" ht="12.75" customHeight="1">
      <c r="B146" s="239">
        <v>4</v>
      </c>
      <c r="C146" s="240"/>
      <c r="D146" s="241">
        <v>45</v>
      </c>
      <c r="E146" s="242"/>
      <c r="F146" s="242"/>
      <c r="G146" s="242"/>
      <c r="H146" s="244">
        <f t="shared" si="32"/>
        <v>0.4936</v>
      </c>
      <c r="I146" s="236"/>
      <c r="J146" s="236"/>
      <c r="K146" s="236">
        <f t="shared" si="33"/>
        <v>0.4731</v>
      </c>
      <c r="L146" s="236"/>
      <c r="M146" s="236"/>
      <c r="N146" s="236">
        <f t="shared" si="34"/>
        <v>0.4522</v>
      </c>
      <c r="O146" s="236"/>
      <c r="P146" s="236"/>
      <c r="Q146" s="237">
        <f t="shared" si="35"/>
        <v>0.4311</v>
      </c>
      <c r="R146" s="237"/>
      <c r="S146" s="237"/>
      <c r="T146" s="236">
        <f t="shared" si="36"/>
        <v>0.4095</v>
      </c>
      <c r="U146" s="236"/>
      <c r="V146" s="236"/>
      <c r="W146" s="236">
        <f t="shared" si="37"/>
        <v>0.3877</v>
      </c>
      <c r="X146" s="236"/>
      <c r="Y146" s="236"/>
      <c r="Z146" s="236">
        <f t="shared" si="38"/>
        <v>0.3655</v>
      </c>
      <c r="AA146" s="236"/>
      <c r="AB146" s="236"/>
      <c r="AC146" s="236">
        <f t="shared" si="39"/>
        <v>0.3429</v>
      </c>
      <c r="AD146" s="236"/>
      <c r="AE146" s="236"/>
      <c r="AF146" s="237">
        <f t="shared" si="40"/>
        <v>0.32</v>
      </c>
      <c r="AG146" s="237"/>
      <c r="AH146" s="237"/>
      <c r="AI146" s="236">
        <f aca="true" t="shared" si="41" ref="AI146:AI153">ROUNDDOWN((1-0.8*AI$142/$D146)+(0.8*AI$142/$D146)*(1-1/POWER((1+$AY$174/100),$D146-AI$142)),4)</f>
        <v>0.2967</v>
      </c>
      <c r="AJ146" s="236"/>
      <c r="AK146" s="236"/>
      <c r="AL146" s="236">
        <f aca="true" t="shared" si="42" ref="AL146:AL153">ROUNDDOWN((1-0.8*AL$142/$D146)+(0.8*AL$142/$D146)*(1-1/POWER((1+$AY$174/100),$D146-AL$142)),4)</f>
        <v>0.2731</v>
      </c>
      <c r="AM146" s="236"/>
      <c r="AN146" s="236"/>
      <c r="AO146" s="236">
        <f aca="true" t="shared" si="43" ref="AO146:AO153">ROUNDDOWN((1-0.8*AO$142/$D146)+(0.8*AO$142/$D146)*(1-1/POWER((1+$AY$174/100),$D146-AO$142)),4)</f>
        <v>0.2491</v>
      </c>
      <c r="AP146" s="236"/>
      <c r="AQ146" s="236"/>
      <c r="AR146" s="236">
        <f aca="true" t="shared" si="44" ref="AR146:AR153">ROUNDDOWN((1-0.8*AR$142/$D146)+(0.8*AR$142/$D146)*(1-1/POWER((1+$AY$174/100),$D146-AR$142)),4)</f>
        <v>0.2247</v>
      </c>
      <c r="AS146" s="236"/>
      <c r="AT146" s="236"/>
      <c r="AU146" s="237">
        <f aca="true" t="shared" si="45" ref="AU146:AU153">ROUNDDOWN((1-0.8*AU$142/$D146)+(0.8*AU$142/$D146)*(1-1/POWER((1+$AY$174/100),$D146-AU$142)),4)</f>
        <v>0.2</v>
      </c>
      <c r="AV146" s="237"/>
      <c r="AW146" s="237"/>
      <c r="AX146" s="236"/>
      <c r="AY146" s="236"/>
      <c r="AZ146" s="236"/>
      <c r="BA146" s="236"/>
      <c r="BB146" s="236"/>
      <c r="BC146" s="238"/>
      <c r="BG146" s="8"/>
    </row>
    <row r="147" spans="2:59" s="29" customFormat="1" ht="12.75" customHeight="1">
      <c r="B147" s="239">
        <v>5</v>
      </c>
      <c r="C147" s="240"/>
      <c r="D147" s="241">
        <v>50</v>
      </c>
      <c r="E147" s="242"/>
      <c r="F147" s="242"/>
      <c r="G147" s="242"/>
      <c r="H147" s="244">
        <f t="shared" si="32"/>
        <v>0.5642</v>
      </c>
      <c r="I147" s="236"/>
      <c r="J147" s="236"/>
      <c r="K147" s="236">
        <f t="shared" si="33"/>
        <v>0.5465</v>
      </c>
      <c r="L147" s="236"/>
      <c r="M147" s="236"/>
      <c r="N147" s="236">
        <f t="shared" si="34"/>
        <v>0.5286</v>
      </c>
      <c r="O147" s="236"/>
      <c r="P147" s="236"/>
      <c r="Q147" s="237">
        <f t="shared" si="35"/>
        <v>0.5104</v>
      </c>
      <c r="R147" s="237"/>
      <c r="S147" s="237"/>
      <c r="T147" s="236">
        <f t="shared" si="36"/>
        <v>0.4919</v>
      </c>
      <c r="U147" s="236"/>
      <c r="V147" s="236"/>
      <c r="W147" s="236">
        <f t="shared" si="37"/>
        <v>0.473</v>
      </c>
      <c r="X147" s="236"/>
      <c r="Y147" s="236"/>
      <c r="Z147" s="236">
        <f t="shared" si="38"/>
        <v>0.4539</v>
      </c>
      <c r="AA147" s="236"/>
      <c r="AB147" s="236"/>
      <c r="AC147" s="236">
        <f t="shared" si="39"/>
        <v>0.4345</v>
      </c>
      <c r="AD147" s="236"/>
      <c r="AE147" s="236"/>
      <c r="AF147" s="237">
        <f t="shared" si="40"/>
        <v>0.4148</v>
      </c>
      <c r="AG147" s="237"/>
      <c r="AH147" s="237"/>
      <c r="AI147" s="236">
        <f t="shared" si="41"/>
        <v>0.3948</v>
      </c>
      <c r="AJ147" s="236"/>
      <c r="AK147" s="236"/>
      <c r="AL147" s="236">
        <f t="shared" si="42"/>
        <v>0.3744</v>
      </c>
      <c r="AM147" s="236"/>
      <c r="AN147" s="236"/>
      <c r="AO147" s="236">
        <f t="shared" si="43"/>
        <v>0.3538</v>
      </c>
      <c r="AP147" s="236"/>
      <c r="AQ147" s="236"/>
      <c r="AR147" s="236">
        <f t="shared" si="44"/>
        <v>0.3328</v>
      </c>
      <c r="AS147" s="236"/>
      <c r="AT147" s="236"/>
      <c r="AU147" s="237">
        <f t="shared" si="45"/>
        <v>0.3115</v>
      </c>
      <c r="AV147" s="237"/>
      <c r="AW147" s="237"/>
      <c r="AX147" s="236">
        <f aca="true" t="shared" si="46" ref="AX147:AX153">ROUNDDOWN((1-0.8*AX$142/$D147)+(0.8*AX$142/$D147)*(1-1/POWER((1+$AY$174/100),$D147-AX$142)),4)</f>
        <v>0.2899</v>
      </c>
      <c r="AY147" s="236"/>
      <c r="AZ147" s="236"/>
      <c r="BA147" s="236">
        <f aca="true" t="shared" si="47" ref="BA147:BA153">ROUNDDOWN((1-0.8*BA$142/$D147)+(0.8*BA$142/$D147)*(1-1/POWER((1+$AY$174/100),$D147-BA$142)),4)</f>
        <v>0.2679</v>
      </c>
      <c r="BB147" s="236"/>
      <c r="BC147" s="238"/>
      <c r="BG147" s="8"/>
    </row>
    <row r="148" spans="2:59" s="29" customFormat="1" ht="12.75" customHeight="1">
      <c r="B148" s="239">
        <v>6</v>
      </c>
      <c r="C148" s="240"/>
      <c r="D148" s="241">
        <v>55</v>
      </c>
      <c r="E148" s="242"/>
      <c r="F148" s="242"/>
      <c r="G148" s="242"/>
      <c r="H148" s="244">
        <f t="shared" si="32"/>
        <v>0.6212</v>
      </c>
      <c r="I148" s="236"/>
      <c r="J148" s="236"/>
      <c r="K148" s="236">
        <f t="shared" si="33"/>
        <v>0.6058</v>
      </c>
      <c r="L148" s="236"/>
      <c r="M148" s="236"/>
      <c r="N148" s="236">
        <f t="shared" si="34"/>
        <v>0.5902</v>
      </c>
      <c r="O148" s="236"/>
      <c r="P148" s="236"/>
      <c r="Q148" s="237">
        <f t="shared" si="35"/>
        <v>0.5744</v>
      </c>
      <c r="R148" s="237"/>
      <c r="S148" s="237"/>
      <c r="T148" s="236">
        <f t="shared" si="36"/>
        <v>0.5583</v>
      </c>
      <c r="U148" s="236"/>
      <c r="V148" s="236"/>
      <c r="W148" s="236">
        <f t="shared" si="37"/>
        <v>0.5419</v>
      </c>
      <c r="X148" s="236"/>
      <c r="Y148" s="236"/>
      <c r="Z148" s="236">
        <f t="shared" si="38"/>
        <v>0.5253</v>
      </c>
      <c r="AA148" s="236"/>
      <c r="AB148" s="236"/>
      <c r="AC148" s="236">
        <f t="shared" si="39"/>
        <v>0.5084</v>
      </c>
      <c r="AD148" s="236"/>
      <c r="AE148" s="236"/>
      <c r="AF148" s="237">
        <f t="shared" si="40"/>
        <v>0.4913</v>
      </c>
      <c r="AG148" s="237"/>
      <c r="AH148" s="237"/>
      <c r="AI148" s="236">
        <f t="shared" si="41"/>
        <v>0.4739</v>
      </c>
      <c r="AJ148" s="236"/>
      <c r="AK148" s="236"/>
      <c r="AL148" s="236">
        <f t="shared" si="42"/>
        <v>0.4562</v>
      </c>
      <c r="AM148" s="236"/>
      <c r="AN148" s="236"/>
      <c r="AO148" s="236">
        <f t="shared" si="43"/>
        <v>0.4383</v>
      </c>
      <c r="AP148" s="236"/>
      <c r="AQ148" s="236"/>
      <c r="AR148" s="236">
        <f t="shared" si="44"/>
        <v>0.42</v>
      </c>
      <c r="AS148" s="236"/>
      <c r="AT148" s="236"/>
      <c r="AU148" s="237">
        <f t="shared" si="45"/>
        <v>0.4015</v>
      </c>
      <c r="AV148" s="237"/>
      <c r="AW148" s="237"/>
      <c r="AX148" s="236">
        <f t="shared" si="46"/>
        <v>0.3827</v>
      </c>
      <c r="AY148" s="236"/>
      <c r="AZ148" s="236"/>
      <c r="BA148" s="236">
        <f t="shared" si="47"/>
        <v>0.3636</v>
      </c>
      <c r="BB148" s="236"/>
      <c r="BC148" s="238"/>
      <c r="BG148" s="8"/>
    </row>
    <row r="149" spans="2:59" s="29" customFormat="1" ht="12.75" customHeight="1">
      <c r="B149" s="239">
        <v>7</v>
      </c>
      <c r="C149" s="240"/>
      <c r="D149" s="241">
        <v>60</v>
      </c>
      <c r="E149" s="242"/>
      <c r="F149" s="242"/>
      <c r="G149" s="242"/>
      <c r="H149" s="244">
        <f t="shared" si="32"/>
        <v>0.668</v>
      </c>
      <c r="I149" s="236"/>
      <c r="J149" s="236"/>
      <c r="K149" s="236">
        <f t="shared" si="33"/>
        <v>0.6545</v>
      </c>
      <c r="L149" s="236"/>
      <c r="M149" s="236"/>
      <c r="N149" s="236">
        <f t="shared" si="34"/>
        <v>0.6408</v>
      </c>
      <c r="O149" s="236"/>
      <c r="P149" s="236"/>
      <c r="Q149" s="237">
        <f t="shared" si="35"/>
        <v>0.6269</v>
      </c>
      <c r="R149" s="237"/>
      <c r="S149" s="237"/>
      <c r="T149" s="236">
        <f t="shared" si="36"/>
        <v>0.6128</v>
      </c>
      <c r="U149" s="236"/>
      <c r="V149" s="236"/>
      <c r="W149" s="236">
        <f t="shared" si="37"/>
        <v>0.5985</v>
      </c>
      <c r="X149" s="236"/>
      <c r="Y149" s="236"/>
      <c r="Z149" s="236">
        <f t="shared" si="38"/>
        <v>0.5839</v>
      </c>
      <c r="AA149" s="236"/>
      <c r="AB149" s="236"/>
      <c r="AC149" s="236">
        <f t="shared" si="39"/>
        <v>0.5691</v>
      </c>
      <c r="AD149" s="236"/>
      <c r="AE149" s="236"/>
      <c r="AF149" s="259">
        <f t="shared" si="40"/>
        <v>0.5541</v>
      </c>
      <c r="AG149" s="259"/>
      <c r="AH149" s="259"/>
      <c r="AI149" s="236">
        <f t="shared" si="41"/>
        <v>0.5389</v>
      </c>
      <c r="AJ149" s="236"/>
      <c r="AK149" s="236"/>
      <c r="AL149" s="236">
        <f t="shared" si="42"/>
        <v>0.5234</v>
      </c>
      <c r="AM149" s="236"/>
      <c r="AN149" s="236"/>
      <c r="AO149" s="236">
        <f t="shared" si="43"/>
        <v>0.5076</v>
      </c>
      <c r="AP149" s="236"/>
      <c r="AQ149" s="236"/>
      <c r="AR149" s="236">
        <f t="shared" si="44"/>
        <v>0.4916</v>
      </c>
      <c r="AS149" s="236"/>
      <c r="AT149" s="236"/>
      <c r="AU149" s="237">
        <f t="shared" si="45"/>
        <v>0.4754</v>
      </c>
      <c r="AV149" s="237"/>
      <c r="AW149" s="237"/>
      <c r="AX149" s="236">
        <f t="shared" si="46"/>
        <v>0.4589</v>
      </c>
      <c r="AY149" s="236"/>
      <c r="AZ149" s="236"/>
      <c r="BA149" s="236">
        <f t="shared" si="47"/>
        <v>0.4422</v>
      </c>
      <c r="BB149" s="236"/>
      <c r="BC149" s="238"/>
      <c r="BG149" s="8"/>
    </row>
    <row r="150" spans="2:59" s="29" customFormat="1" ht="12.75" customHeight="1">
      <c r="B150" s="239">
        <v>8</v>
      </c>
      <c r="C150" s="240"/>
      <c r="D150" s="241">
        <v>65</v>
      </c>
      <c r="E150" s="242"/>
      <c r="F150" s="242"/>
      <c r="G150" s="242"/>
      <c r="H150" s="244">
        <f t="shared" si="32"/>
        <v>0.7069</v>
      </c>
      <c r="I150" s="236"/>
      <c r="J150" s="236"/>
      <c r="K150" s="236">
        <f t="shared" si="33"/>
        <v>0.695</v>
      </c>
      <c r="L150" s="236"/>
      <c r="M150" s="236"/>
      <c r="N150" s="236">
        <f t="shared" si="34"/>
        <v>0.683</v>
      </c>
      <c r="O150" s="236"/>
      <c r="P150" s="236"/>
      <c r="Q150" s="237">
        <f t="shared" si="35"/>
        <v>0.6707</v>
      </c>
      <c r="R150" s="237"/>
      <c r="S150" s="237"/>
      <c r="T150" s="236">
        <f t="shared" si="36"/>
        <v>0.6583</v>
      </c>
      <c r="U150" s="236"/>
      <c r="V150" s="236"/>
      <c r="W150" s="236">
        <f t="shared" si="37"/>
        <v>0.6456</v>
      </c>
      <c r="X150" s="236"/>
      <c r="Y150" s="236"/>
      <c r="Z150" s="236">
        <f t="shared" si="38"/>
        <v>0.6328</v>
      </c>
      <c r="AA150" s="236"/>
      <c r="AB150" s="236"/>
      <c r="AC150" s="236">
        <f t="shared" si="39"/>
        <v>0.6197</v>
      </c>
      <c r="AD150" s="236"/>
      <c r="AE150" s="236"/>
      <c r="AF150" s="259">
        <f t="shared" si="40"/>
        <v>0.6064</v>
      </c>
      <c r="AG150" s="259"/>
      <c r="AH150" s="259"/>
      <c r="AI150" s="236">
        <f t="shared" si="41"/>
        <v>0.593</v>
      </c>
      <c r="AJ150" s="236"/>
      <c r="AK150" s="236"/>
      <c r="AL150" s="236">
        <f t="shared" si="42"/>
        <v>0.5793</v>
      </c>
      <c r="AM150" s="236"/>
      <c r="AN150" s="236"/>
      <c r="AO150" s="236">
        <f t="shared" si="43"/>
        <v>0.5654</v>
      </c>
      <c r="AP150" s="236"/>
      <c r="AQ150" s="236"/>
      <c r="AR150" s="236">
        <f t="shared" si="44"/>
        <v>0.5513</v>
      </c>
      <c r="AS150" s="236"/>
      <c r="AT150" s="236"/>
      <c r="AU150" s="237">
        <f t="shared" si="45"/>
        <v>0.537</v>
      </c>
      <c r="AV150" s="237"/>
      <c r="AW150" s="237"/>
      <c r="AX150" s="236">
        <f t="shared" si="46"/>
        <v>0.5224</v>
      </c>
      <c r="AY150" s="236"/>
      <c r="AZ150" s="236"/>
      <c r="BA150" s="236">
        <f t="shared" si="47"/>
        <v>0.5076</v>
      </c>
      <c r="BB150" s="236"/>
      <c r="BC150" s="238"/>
      <c r="BG150" s="8"/>
    </row>
    <row r="151" spans="2:59" s="29" customFormat="1" ht="12.75" customHeight="1">
      <c r="B151" s="239">
        <v>9</v>
      </c>
      <c r="C151" s="240"/>
      <c r="D151" s="241">
        <v>70</v>
      </c>
      <c r="E151" s="242"/>
      <c r="F151" s="242"/>
      <c r="G151" s="242"/>
      <c r="H151" s="244">
        <f t="shared" si="32"/>
        <v>0.7398</v>
      </c>
      <c r="I151" s="236"/>
      <c r="J151" s="236"/>
      <c r="K151" s="236">
        <f t="shared" si="33"/>
        <v>0.7292</v>
      </c>
      <c r="L151" s="236"/>
      <c r="M151" s="236"/>
      <c r="N151" s="236">
        <f t="shared" si="34"/>
        <v>0.7185</v>
      </c>
      <c r="O151" s="236"/>
      <c r="P151" s="236"/>
      <c r="Q151" s="237">
        <f t="shared" si="35"/>
        <v>0.7076</v>
      </c>
      <c r="R151" s="237"/>
      <c r="S151" s="237"/>
      <c r="T151" s="236">
        <f t="shared" si="36"/>
        <v>0.6966</v>
      </c>
      <c r="U151" s="236"/>
      <c r="V151" s="236"/>
      <c r="W151" s="236">
        <f t="shared" si="37"/>
        <v>0.6853</v>
      </c>
      <c r="X151" s="236"/>
      <c r="Y151" s="236"/>
      <c r="Z151" s="236">
        <f t="shared" si="38"/>
        <v>0.6739</v>
      </c>
      <c r="AA151" s="236"/>
      <c r="AB151" s="236"/>
      <c r="AC151" s="236">
        <f t="shared" si="39"/>
        <v>0.6623</v>
      </c>
      <c r="AD151" s="236"/>
      <c r="AE151" s="236"/>
      <c r="AF151" s="237">
        <f t="shared" si="40"/>
        <v>0.6506</v>
      </c>
      <c r="AG151" s="237"/>
      <c r="AH151" s="237"/>
      <c r="AI151" s="236">
        <f t="shared" si="41"/>
        <v>0.6386</v>
      </c>
      <c r="AJ151" s="236"/>
      <c r="AK151" s="236"/>
      <c r="AL151" s="236">
        <f t="shared" si="42"/>
        <v>0.6265</v>
      </c>
      <c r="AM151" s="236"/>
      <c r="AN151" s="236"/>
      <c r="AO151" s="236">
        <f t="shared" si="43"/>
        <v>0.6141</v>
      </c>
      <c r="AP151" s="236"/>
      <c r="AQ151" s="236"/>
      <c r="AR151" s="236">
        <f t="shared" si="44"/>
        <v>0.6016</v>
      </c>
      <c r="AS151" s="236"/>
      <c r="AT151" s="236"/>
      <c r="AU151" s="237">
        <f t="shared" si="45"/>
        <v>0.5889</v>
      </c>
      <c r="AV151" s="237"/>
      <c r="AW151" s="237"/>
      <c r="AX151" s="236">
        <f t="shared" si="46"/>
        <v>0.576</v>
      </c>
      <c r="AY151" s="236"/>
      <c r="AZ151" s="236"/>
      <c r="BA151" s="236">
        <f t="shared" si="47"/>
        <v>0.5628</v>
      </c>
      <c r="BB151" s="236"/>
      <c r="BC151" s="238"/>
      <c r="BG151" s="8"/>
    </row>
    <row r="152" spans="2:59" s="29" customFormat="1" ht="12.75" customHeight="1">
      <c r="B152" s="239">
        <v>10</v>
      </c>
      <c r="C152" s="240"/>
      <c r="D152" s="241">
        <v>80</v>
      </c>
      <c r="E152" s="242"/>
      <c r="F152" s="242"/>
      <c r="G152" s="242"/>
      <c r="H152" s="244">
        <f t="shared" si="32"/>
        <v>0.7918</v>
      </c>
      <c r="I152" s="236"/>
      <c r="J152" s="236"/>
      <c r="K152" s="236">
        <f t="shared" si="33"/>
        <v>0.7834</v>
      </c>
      <c r="L152" s="236"/>
      <c r="M152" s="236"/>
      <c r="N152" s="236">
        <f t="shared" si="34"/>
        <v>0.7748</v>
      </c>
      <c r="O152" s="236"/>
      <c r="P152" s="236"/>
      <c r="Q152" s="237">
        <f t="shared" si="35"/>
        <v>0.7661</v>
      </c>
      <c r="R152" s="237"/>
      <c r="S152" s="237"/>
      <c r="T152" s="236">
        <f t="shared" si="36"/>
        <v>0.7572</v>
      </c>
      <c r="U152" s="236"/>
      <c r="V152" s="236"/>
      <c r="W152" s="236">
        <f t="shared" si="37"/>
        <v>0.7483</v>
      </c>
      <c r="X152" s="236"/>
      <c r="Y152" s="236"/>
      <c r="Z152" s="236">
        <f t="shared" si="38"/>
        <v>0.7391</v>
      </c>
      <c r="AA152" s="236"/>
      <c r="AB152" s="236"/>
      <c r="AC152" s="236">
        <f t="shared" si="39"/>
        <v>0.7298</v>
      </c>
      <c r="AD152" s="236"/>
      <c r="AE152" s="236"/>
      <c r="AF152" s="237">
        <f t="shared" si="40"/>
        <v>0.7204</v>
      </c>
      <c r="AG152" s="237"/>
      <c r="AH152" s="237"/>
      <c r="AI152" s="236">
        <f t="shared" si="41"/>
        <v>0.7109</v>
      </c>
      <c r="AJ152" s="236"/>
      <c r="AK152" s="236"/>
      <c r="AL152" s="236">
        <f t="shared" si="42"/>
        <v>0.7011</v>
      </c>
      <c r="AM152" s="236"/>
      <c r="AN152" s="236"/>
      <c r="AO152" s="236">
        <f t="shared" si="43"/>
        <v>0.6913</v>
      </c>
      <c r="AP152" s="236"/>
      <c r="AQ152" s="236"/>
      <c r="AR152" s="236">
        <f t="shared" si="44"/>
        <v>0.6813</v>
      </c>
      <c r="AS152" s="236"/>
      <c r="AT152" s="236"/>
      <c r="AU152" s="237">
        <f t="shared" si="45"/>
        <v>0.6711</v>
      </c>
      <c r="AV152" s="237"/>
      <c r="AW152" s="237"/>
      <c r="AX152" s="236">
        <f t="shared" si="46"/>
        <v>0.6607</v>
      </c>
      <c r="AY152" s="236"/>
      <c r="AZ152" s="236"/>
      <c r="BA152" s="236">
        <f t="shared" si="47"/>
        <v>0.6503</v>
      </c>
      <c r="BB152" s="236"/>
      <c r="BC152" s="238"/>
      <c r="BG152" s="8"/>
    </row>
    <row r="153" spans="2:59" s="29" customFormat="1" ht="12.75" customHeight="1">
      <c r="B153" s="200">
        <v>11</v>
      </c>
      <c r="C153" s="201"/>
      <c r="D153" s="202">
        <v>90</v>
      </c>
      <c r="E153" s="203"/>
      <c r="F153" s="203"/>
      <c r="G153" s="203"/>
      <c r="H153" s="234">
        <f t="shared" si="32"/>
        <v>0.8308</v>
      </c>
      <c r="I153" s="206"/>
      <c r="J153" s="206"/>
      <c r="K153" s="206">
        <f t="shared" si="33"/>
        <v>0.8239</v>
      </c>
      <c r="L153" s="206"/>
      <c r="M153" s="206"/>
      <c r="N153" s="206">
        <f t="shared" si="34"/>
        <v>0.817</v>
      </c>
      <c r="O153" s="206"/>
      <c r="P153" s="206"/>
      <c r="Q153" s="190">
        <f t="shared" si="35"/>
        <v>0.8099</v>
      </c>
      <c r="R153" s="190"/>
      <c r="S153" s="190"/>
      <c r="T153" s="206">
        <f t="shared" si="36"/>
        <v>0.8027</v>
      </c>
      <c r="U153" s="206"/>
      <c r="V153" s="206"/>
      <c r="W153" s="206">
        <f t="shared" si="37"/>
        <v>0.7954</v>
      </c>
      <c r="X153" s="206"/>
      <c r="Y153" s="206"/>
      <c r="Z153" s="206">
        <f t="shared" si="38"/>
        <v>0.788</v>
      </c>
      <c r="AA153" s="206"/>
      <c r="AB153" s="206"/>
      <c r="AC153" s="206">
        <f t="shared" si="39"/>
        <v>0.7804</v>
      </c>
      <c r="AD153" s="206"/>
      <c r="AE153" s="206"/>
      <c r="AF153" s="190">
        <f t="shared" si="40"/>
        <v>0.7728</v>
      </c>
      <c r="AG153" s="190"/>
      <c r="AH153" s="190"/>
      <c r="AI153" s="206">
        <f t="shared" si="41"/>
        <v>0.765</v>
      </c>
      <c r="AJ153" s="206"/>
      <c r="AK153" s="206"/>
      <c r="AL153" s="206">
        <f t="shared" si="42"/>
        <v>0.7571</v>
      </c>
      <c r="AM153" s="206"/>
      <c r="AN153" s="206"/>
      <c r="AO153" s="206">
        <f t="shared" si="43"/>
        <v>0.7491</v>
      </c>
      <c r="AP153" s="206"/>
      <c r="AQ153" s="206"/>
      <c r="AR153" s="206">
        <f t="shared" si="44"/>
        <v>0.7409</v>
      </c>
      <c r="AS153" s="206"/>
      <c r="AT153" s="206"/>
      <c r="AU153" s="190">
        <f t="shared" si="45"/>
        <v>0.7327</v>
      </c>
      <c r="AV153" s="190"/>
      <c r="AW153" s="190"/>
      <c r="AX153" s="206">
        <f t="shared" si="46"/>
        <v>0.7243</v>
      </c>
      <c r="AY153" s="206"/>
      <c r="AZ153" s="206"/>
      <c r="BA153" s="206">
        <f t="shared" si="47"/>
        <v>0.7157</v>
      </c>
      <c r="BB153" s="206"/>
      <c r="BC153" s="233"/>
      <c r="BG153" s="8"/>
    </row>
    <row r="154" spans="2:59" s="29" customFormat="1" ht="12.75" customHeight="1">
      <c r="B154" s="257"/>
      <c r="C154" s="257"/>
      <c r="D154" s="257"/>
      <c r="E154" s="257"/>
      <c r="F154" s="257"/>
      <c r="G154" s="257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  <c r="AA154" s="256"/>
      <c r="AB154" s="256"/>
      <c r="AC154" s="256"/>
      <c r="AD154" s="256"/>
      <c r="AE154" s="256"/>
      <c r="AF154" s="256"/>
      <c r="AG154" s="256"/>
      <c r="AH154" s="256"/>
      <c r="AI154" s="256"/>
      <c r="AJ154" s="256"/>
      <c r="AK154" s="256"/>
      <c r="AL154" s="256"/>
      <c r="AM154" s="256"/>
      <c r="AN154" s="256"/>
      <c r="AO154" s="256"/>
      <c r="AP154" s="256"/>
      <c r="AQ154" s="256"/>
      <c r="AR154" s="256"/>
      <c r="AS154" s="256"/>
      <c r="AT154" s="256"/>
      <c r="AU154" s="256"/>
      <c r="AV154" s="256"/>
      <c r="AW154" s="256"/>
      <c r="AX154" s="256"/>
      <c r="AY154" s="256"/>
      <c r="AZ154" s="256"/>
      <c r="BA154" s="256"/>
      <c r="BB154" s="256"/>
      <c r="BC154" s="256"/>
      <c r="BG154" s="8"/>
    </row>
    <row r="155" spans="2:59" s="29" customFormat="1" ht="12.75" customHeight="1">
      <c r="B155" s="224" t="s">
        <v>0</v>
      </c>
      <c r="C155" s="225"/>
      <c r="D155" s="228" t="s">
        <v>58</v>
      </c>
      <c r="E155" s="229"/>
      <c r="F155" s="229"/>
      <c r="G155" s="229"/>
      <c r="H155" s="254">
        <v>48</v>
      </c>
      <c r="I155" s="254"/>
      <c r="J155" s="255"/>
      <c r="K155" s="222">
        <v>49</v>
      </c>
      <c r="L155" s="222"/>
      <c r="M155" s="222"/>
      <c r="N155" s="223">
        <v>50</v>
      </c>
      <c r="O155" s="223"/>
      <c r="P155" s="223"/>
      <c r="Q155" s="222">
        <v>51</v>
      </c>
      <c r="R155" s="222"/>
      <c r="S155" s="222"/>
      <c r="T155" s="222">
        <v>52</v>
      </c>
      <c r="U155" s="222"/>
      <c r="V155" s="222"/>
      <c r="W155" s="222">
        <v>53</v>
      </c>
      <c r="X155" s="222"/>
      <c r="Y155" s="222"/>
      <c r="Z155" s="222">
        <v>54</v>
      </c>
      <c r="AA155" s="222"/>
      <c r="AB155" s="222"/>
      <c r="AC155" s="223">
        <v>55</v>
      </c>
      <c r="AD155" s="223"/>
      <c r="AE155" s="223"/>
      <c r="AF155" s="222">
        <v>56</v>
      </c>
      <c r="AG155" s="222"/>
      <c r="AH155" s="222"/>
      <c r="AI155" s="222">
        <v>57</v>
      </c>
      <c r="AJ155" s="222"/>
      <c r="AK155" s="222"/>
      <c r="AL155" s="222">
        <v>58</v>
      </c>
      <c r="AM155" s="222"/>
      <c r="AN155" s="222"/>
      <c r="AO155" s="222">
        <v>59</v>
      </c>
      <c r="AP155" s="222"/>
      <c r="AQ155" s="222"/>
      <c r="AR155" s="223">
        <v>60</v>
      </c>
      <c r="AS155" s="223"/>
      <c r="AT155" s="223"/>
      <c r="AU155" s="222">
        <v>61</v>
      </c>
      <c r="AV155" s="222"/>
      <c r="AW155" s="222"/>
      <c r="AX155" s="222">
        <v>62</v>
      </c>
      <c r="AY155" s="222"/>
      <c r="AZ155" s="222"/>
      <c r="BA155" s="258">
        <v>63</v>
      </c>
      <c r="BB155" s="254"/>
      <c r="BC155" s="254"/>
      <c r="BG155" s="8"/>
    </row>
    <row r="156" spans="2:59" s="29" customFormat="1" ht="12.75" customHeight="1">
      <c r="B156" s="226"/>
      <c r="C156" s="227"/>
      <c r="D156" s="213" t="s">
        <v>59</v>
      </c>
      <c r="E156" s="214"/>
      <c r="F156" s="214"/>
      <c r="G156" s="214"/>
      <c r="H156" s="254"/>
      <c r="I156" s="254"/>
      <c r="J156" s="255"/>
      <c r="K156" s="222"/>
      <c r="L156" s="222"/>
      <c r="M156" s="222"/>
      <c r="N156" s="223"/>
      <c r="O156" s="223"/>
      <c r="P156" s="223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3"/>
      <c r="AD156" s="223"/>
      <c r="AE156" s="223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3"/>
      <c r="AS156" s="223"/>
      <c r="AT156" s="223"/>
      <c r="AU156" s="222"/>
      <c r="AV156" s="222"/>
      <c r="AW156" s="222"/>
      <c r="AX156" s="222"/>
      <c r="AY156" s="222"/>
      <c r="AZ156" s="222"/>
      <c r="BA156" s="258"/>
      <c r="BB156" s="254"/>
      <c r="BC156" s="254"/>
      <c r="BG156" s="8"/>
    </row>
    <row r="157" spans="2:59" s="29" customFormat="1" ht="12.75" customHeight="1">
      <c r="B157" s="247">
        <v>5</v>
      </c>
      <c r="C157" s="248"/>
      <c r="D157" s="249">
        <v>50</v>
      </c>
      <c r="E157" s="250"/>
      <c r="F157" s="250"/>
      <c r="G157" s="251"/>
      <c r="H157" s="252">
        <f aca="true" t="shared" si="48" ref="H157:H163">ROUNDDOWN((1-0.8*H$155/$D157)+(0.8*H$155/$D157)*(1-1/POWER((1+$AY$174/100),$D157-H$155)),4)</f>
        <v>0.2456</v>
      </c>
      <c r="I157" s="245"/>
      <c r="J157" s="245"/>
      <c r="K157" s="245">
        <f aca="true" t="shared" si="49" ref="K157:K163">ROUNDDOWN((1-0.8*K$155/$D157)+(0.8*K$155/$D157)*(1-1/POWER((1+$AY$174/100),$D157-K$155)),4)</f>
        <v>0.2229</v>
      </c>
      <c r="L157" s="245"/>
      <c r="M157" s="245"/>
      <c r="N157" s="221">
        <f aca="true" t="shared" si="50" ref="N157:N163">ROUNDDOWN((1-0.8*N$155/$D157)+(0.8*N$155/$D157)*(1-1/POWER((1+$AY$174/100),$D157-N$155)),4)</f>
        <v>0.2</v>
      </c>
      <c r="O157" s="221"/>
      <c r="P157" s="221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21"/>
      <c r="AD157" s="221"/>
      <c r="AE157" s="221"/>
      <c r="AF157" s="245"/>
      <c r="AG157" s="245"/>
      <c r="AH157" s="245"/>
      <c r="AI157" s="245"/>
      <c r="AJ157" s="245"/>
      <c r="AK157" s="245"/>
      <c r="AL157" s="245"/>
      <c r="AM157" s="245"/>
      <c r="AN157" s="245"/>
      <c r="AO157" s="245"/>
      <c r="AP157" s="245"/>
      <c r="AQ157" s="245"/>
      <c r="AR157" s="221"/>
      <c r="AS157" s="221"/>
      <c r="AT157" s="221"/>
      <c r="AU157" s="245"/>
      <c r="AV157" s="245"/>
      <c r="AW157" s="245"/>
      <c r="AX157" s="245"/>
      <c r="AY157" s="245"/>
      <c r="AZ157" s="245"/>
      <c r="BA157" s="245"/>
      <c r="BB157" s="245"/>
      <c r="BC157" s="246"/>
      <c r="BG157" s="8"/>
    </row>
    <row r="158" spans="2:59" s="29" customFormat="1" ht="12.75" customHeight="1">
      <c r="B158" s="239">
        <v>6</v>
      </c>
      <c r="C158" s="240"/>
      <c r="D158" s="241">
        <v>55</v>
      </c>
      <c r="E158" s="242"/>
      <c r="F158" s="242"/>
      <c r="G158" s="243"/>
      <c r="H158" s="244">
        <f t="shared" si="48"/>
        <v>0.3442</v>
      </c>
      <c r="I158" s="236"/>
      <c r="J158" s="236"/>
      <c r="K158" s="236">
        <f t="shared" si="49"/>
        <v>0.3245</v>
      </c>
      <c r="L158" s="236"/>
      <c r="M158" s="236"/>
      <c r="N158" s="237">
        <f t="shared" si="50"/>
        <v>0.3045</v>
      </c>
      <c r="O158" s="237"/>
      <c r="P158" s="237"/>
      <c r="Q158" s="236">
        <f aca="true" t="shared" si="51" ref="Q158:Q163">ROUNDDOWN((1-0.8*Q$155/$D158)+(0.8*Q$155/$D158)*(1-1/POWER((1+$AY$174/100),$D158-Q$155)),4)</f>
        <v>0.2842</v>
      </c>
      <c r="R158" s="236"/>
      <c r="S158" s="236"/>
      <c r="T158" s="236">
        <f aca="true" t="shared" si="52" ref="T158:T163">ROUNDDOWN((1-0.8*T$155/$D158)+(0.8*T$155/$D158)*(1-1/POWER((1+$AY$174/100),$D158-T$155)),4)</f>
        <v>0.2636</v>
      </c>
      <c r="U158" s="236"/>
      <c r="V158" s="236"/>
      <c r="W158" s="236">
        <f aca="true" t="shared" si="53" ref="W158:W163">ROUNDDOWN((1-0.8*W$155/$D158)+(0.8*W$155/$D158)*(1-1/POWER((1+$AY$174/100),$D158-W$155)),4)</f>
        <v>0.2427</v>
      </c>
      <c r="X158" s="236"/>
      <c r="Y158" s="236"/>
      <c r="Z158" s="236">
        <f aca="true" t="shared" si="54" ref="Z158:Z163">ROUNDDOWN((1-0.8*Z$155/$D158)+(0.8*Z$155/$D158)*(1-1/POWER((1+$AY$174/100),$D158-Z$155)),4)</f>
        <v>0.2215</v>
      </c>
      <c r="AA158" s="236"/>
      <c r="AB158" s="236"/>
      <c r="AC158" s="237">
        <f aca="true" t="shared" si="55" ref="AC158:AC163">ROUNDDOWN((1-0.8*AC$155/$D158)+(0.8*AC$155/$D158)*(1-1/POWER((1+$AY$174/100),$D158-AC$155)),4)</f>
        <v>0.2</v>
      </c>
      <c r="AD158" s="237"/>
      <c r="AE158" s="237"/>
      <c r="AF158" s="236"/>
      <c r="AG158" s="236"/>
      <c r="AH158" s="236"/>
      <c r="AI158" s="236"/>
      <c r="AJ158" s="236"/>
      <c r="AK158" s="236"/>
      <c r="AL158" s="236"/>
      <c r="AM158" s="236"/>
      <c r="AN158" s="236"/>
      <c r="AO158" s="236"/>
      <c r="AP158" s="236"/>
      <c r="AQ158" s="236"/>
      <c r="AR158" s="237"/>
      <c r="AS158" s="237"/>
      <c r="AT158" s="237"/>
      <c r="AU158" s="236"/>
      <c r="AV158" s="236"/>
      <c r="AW158" s="236"/>
      <c r="AX158" s="236"/>
      <c r="AY158" s="236"/>
      <c r="AZ158" s="236"/>
      <c r="BA158" s="236"/>
      <c r="BB158" s="236"/>
      <c r="BC158" s="238"/>
      <c r="BG158" s="8"/>
    </row>
    <row r="159" spans="2:59" s="29" customFormat="1" ht="12.75" customHeight="1">
      <c r="B159" s="239">
        <v>7</v>
      </c>
      <c r="C159" s="240"/>
      <c r="D159" s="241">
        <v>60</v>
      </c>
      <c r="E159" s="242"/>
      <c r="F159" s="242"/>
      <c r="G159" s="243"/>
      <c r="H159" s="244">
        <f t="shared" si="48"/>
        <v>0.4252</v>
      </c>
      <c r="I159" s="236"/>
      <c r="J159" s="236"/>
      <c r="K159" s="236">
        <f t="shared" si="49"/>
        <v>0.4079</v>
      </c>
      <c r="L159" s="236"/>
      <c r="M159" s="236"/>
      <c r="N159" s="237">
        <f t="shared" si="50"/>
        <v>0.3904</v>
      </c>
      <c r="O159" s="237"/>
      <c r="P159" s="237"/>
      <c r="Q159" s="236">
        <f t="shared" si="51"/>
        <v>0.3726</v>
      </c>
      <c r="R159" s="236"/>
      <c r="S159" s="236"/>
      <c r="T159" s="236">
        <f t="shared" si="52"/>
        <v>0.3546</v>
      </c>
      <c r="U159" s="236"/>
      <c r="V159" s="236"/>
      <c r="W159" s="236">
        <f t="shared" si="53"/>
        <v>0.3362</v>
      </c>
      <c r="X159" s="236"/>
      <c r="Y159" s="236"/>
      <c r="Z159" s="236">
        <f t="shared" si="54"/>
        <v>0.3176</v>
      </c>
      <c r="AA159" s="236"/>
      <c r="AB159" s="236"/>
      <c r="AC159" s="237">
        <f t="shared" si="55"/>
        <v>0.2987</v>
      </c>
      <c r="AD159" s="237"/>
      <c r="AE159" s="237"/>
      <c r="AF159" s="236">
        <f>ROUNDDOWN((1-0.8*AF$155/$D159)+(0.8*AF$155/$D159)*(1-1/POWER((1+$AY$174/100),$D159-AF$155)),4)</f>
        <v>0.2796</v>
      </c>
      <c r="AG159" s="236"/>
      <c r="AH159" s="236"/>
      <c r="AI159" s="236">
        <f>ROUNDDOWN((1-0.8*AI$155/$D159)+(0.8*AI$155/$D159)*(1-1/POWER((1+$AY$174/100),$D159-AI$155)),4)</f>
        <v>0.2601</v>
      </c>
      <c r="AJ159" s="236"/>
      <c r="AK159" s="236"/>
      <c r="AL159" s="236">
        <f>ROUNDDOWN((1-0.8*AL$155/$D159)+(0.8*AL$155/$D159)*(1-1/POWER((1+$AY$174/100),$D159-AL$155)),4)</f>
        <v>0.2404</v>
      </c>
      <c r="AM159" s="236"/>
      <c r="AN159" s="236"/>
      <c r="AO159" s="236">
        <f>ROUNDDOWN((1-0.8*AO$155/$D159)+(0.8*AO$155/$D159)*(1-1/POWER((1+$AY$174/100),$D159-AO$155)),4)</f>
        <v>0.2203</v>
      </c>
      <c r="AP159" s="236"/>
      <c r="AQ159" s="236"/>
      <c r="AR159" s="237">
        <f>ROUNDDOWN((1-0.8*AR$155/$D159)+(0.8*AR$155/$D159)*(1-1/POWER((1+$AY$174/100),$D159-AR$155)),4)</f>
        <v>0.2</v>
      </c>
      <c r="AS159" s="237"/>
      <c r="AT159" s="237"/>
      <c r="AU159" s="236"/>
      <c r="AV159" s="236"/>
      <c r="AW159" s="236"/>
      <c r="AX159" s="236"/>
      <c r="AY159" s="236"/>
      <c r="AZ159" s="236"/>
      <c r="BA159" s="236"/>
      <c r="BB159" s="236"/>
      <c r="BC159" s="238"/>
      <c r="BG159" s="8"/>
    </row>
    <row r="160" spans="2:59" s="29" customFormat="1" ht="12.75" customHeight="1">
      <c r="B160" s="239">
        <v>8</v>
      </c>
      <c r="C160" s="240"/>
      <c r="D160" s="241">
        <v>65</v>
      </c>
      <c r="E160" s="242"/>
      <c r="F160" s="242"/>
      <c r="G160" s="243"/>
      <c r="H160" s="244">
        <f t="shared" si="48"/>
        <v>0.4926</v>
      </c>
      <c r="I160" s="236"/>
      <c r="J160" s="236"/>
      <c r="K160" s="236">
        <f t="shared" si="49"/>
        <v>0.4774</v>
      </c>
      <c r="L160" s="236"/>
      <c r="M160" s="236"/>
      <c r="N160" s="237">
        <f t="shared" si="50"/>
        <v>0.462</v>
      </c>
      <c r="O160" s="237"/>
      <c r="P160" s="237"/>
      <c r="Q160" s="236">
        <f t="shared" si="51"/>
        <v>0.4463</v>
      </c>
      <c r="R160" s="236"/>
      <c r="S160" s="236"/>
      <c r="T160" s="236">
        <f t="shared" si="52"/>
        <v>0.4303</v>
      </c>
      <c r="U160" s="236"/>
      <c r="V160" s="236"/>
      <c r="W160" s="236">
        <f t="shared" si="53"/>
        <v>0.4141</v>
      </c>
      <c r="X160" s="236"/>
      <c r="Y160" s="236"/>
      <c r="Z160" s="236">
        <f t="shared" si="54"/>
        <v>0.3977</v>
      </c>
      <c r="AA160" s="236"/>
      <c r="AB160" s="236"/>
      <c r="AC160" s="237">
        <f t="shared" si="55"/>
        <v>0.381</v>
      </c>
      <c r="AD160" s="237"/>
      <c r="AE160" s="237"/>
      <c r="AF160" s="236">
        <f>ROUNDDOWN((1-0.8*AF$155/$D160)+(0.8*AF$155/$D160)*(1-1/POWER((1+$AY$174/100),$D160-AF$155)),4)</f>
        <v>0.3641</v>
      </c>
      <c r="AG160" s="236"/>
      <c r="AH160" s="236"/>
      <c r="AI160" s="236">
        <f>ROUNDDOWN((1-0.8*AI$155/$D160)+(0.8*AI$155/$D160)*(1-1/POWER((1+$AY$174/100),$D160-AI$155)),4)</f>
        <v>0.3469</v>
      </c>
      <c r="AJ160" s="236"/>
      <c r="AK160" s="236"/>
      <c r="AL160" s="236">
        <f>ROUNDDOWN((1-0.8*AL$155/$D160)+(0.8*AL$155/$D160)*(1-1/POWER((1+$AY$174/100),$D160-AL$155)),4)</f>
        <v>0.3295</v>
      </c>
      <c r="AM160" s="236"/>
      <c r="AN160" s="236"/>
      <c r="AO160" s="236">
        <f>ROUNDDOWN((1-0.8*AO$155/$D160)+(0.8*AO$155/$D160)*(1-1/POWER((1+$AY$174/100),$D160-AO$155)),4)</f>
        <v>0.3118</v>
      </c>
      <c r="AP160" s="236"/>
      <c r="AQ160" s="236"/>
      <c r="AR160" s="237">
        <f>ROUNDDOWN((1-0.8*AR$155/$D160)+(0.8*AR$155/$D160)*(1-1/POWER((1+$AY$174/100),$D160-AR$155)),4)</f>
        <v>0.2938</v>
      </c>
      <c r="AS160" s="237"/>
      <c r="AT160" s="237"/>
      <c r="AU160" s="236">
        <f>ROUNDDOWN((1-0.8*AU$155/$D160)+(0.8*AU$155/$D160)*(1-1/POWER((1+$AY$174/100),$D160-AU$155)),4)</f>
        <v>0.2756</v>
      </c>
      <c r="AV160" s="236"/>
      <c r="AW160" s="236"/>
      <c r="AX160" s="236">
        <f>ROUNDDOWN((1-0.8*AX$155/$D160)+(0.8*AX$155/$D160)*(1-1/POWER((1+$AY$174/100),$D160-AX$155)),4)</f>
        <v>0.2571</v>
      </c>
      <c r="AY160" s="236"/>
      <c r="AZ160" s="236"/>
      <c r="BA160" s="236">
        <f>ROUNDDOWN((1-0.8*BA$155/$D160)+(0.8*BA$155/$D160)*(1-1/POWER((1+$AY$174/100),$D160-BA$155)),4)</f>
        <v>0.2383</v>
      </c>
      <c r="BB160" s="236"/>
      <c r="BC160" s="238"/>
      <c r="BG160" s="8"/>
    </row>
    <row r="161" spans="2:59" s="29" customFormat="1" ht="12.75" customHeight="1">
      <c r="B161" s="239">
        <v>9</v>
      </c>
      <c r="C161" s="240"/>
      <c r="D161" s="241">
        <v>70</v>
      </c>
      <c r="E161" s="242"/>
      <c r="F161" s="242"/>
      <c r="G161" s="243"/>
      <c r="H161" s="244">
        <f t="shared" si="48"/>
        <v>0.5495</v>
      </c>
      <c r="I161" s="236"/>
      <c r="J161" s="236"/>
      <c r="K161" s="236">
        <f t="shared" si="49"/>
        <v>0.536</v>
      </c>
      <c r="L161" s="236"/>
      <c r="M161" s="236"/>
      <c r="N161" s="237">
        <f t="shared" si="50"/>
        <v>0.5223</v>
      </c>
      <c r="O161" s="237"/>
      <c r="P161" s="237"/>
      <c r="Q161" s="236">
        <f t="shared" si="51"/>
        <v>0.5083</v>
      </c>
      <c r="R161" s="236"/>
      <c r="S161" s="236"/>
      <c r="T161" s="236">
        <f t="shared" si="52"/>
        <v>0.4942</v>
      </c>
      <c r="U161" s="236"/>
      <c r="V161" s="236"/>
      <c r="W161" s="236">
        <f t="shared" si="53"/>
        <v>0.4798</v>
      </c>
      <c r="X161" s="236"/>
      <c r="Y161" s="236"/>
      <c r="Z161" s="236">
        <f t="shared" si="54"/>
        <v>0.4652</v>
      </c>
      <c r="AA161" s="236"/>
      <c r="AB161" s="236"/>
      <c r="AC161" s="237">
        <f t="shared" si="55"/>
        <v>0.4504</v>
      </c>
      <c r="AD161" s="237"/>
      <c r="AE161" s="237"/>
      <c r="AF161" s="236">
        <f>ROUNDDOWN((1-0.8*AF$155/$D161)+(0.8*AF$155/$D161)*(1-1/POWER((1+$AY$174/100),$D161-AF$155)),4)</f>
        <v>0.4354</v>
      </c>
      <c r="AG161" s="236"/>
      <c r="AH161" s="236"/>
      <c r="AI161" s="236">
        <f>ROUNDDOWN((1-0.8*AI$155/$D161)+(0.8*AI$155/$D161)*(1-1/POWER((1+$AY$174/100),$D161-AI$155)),4)</f>
        <v>0.4201</v>
      </c>
      <c r="AJ161" s="236"/>
      <c r="AK161" s="236"/>
      <c r="AL161" s="236">
        <f>ROUNDDOWN((1-0.8*AL$155/$D161)+(0.8*AL$155/$D161)*(1-1/POWER((1+$AY$174/100),$D161-AL$155)),4)</f>
        <v>0.4047</v>
      </c>
      <c r="AM161" s="236"/>
      <c r="AN161" s="236"/>
      <c r="AO161" s="236">
        <f>ROUNDDOWN((1-0.8*AO$155/$D161)+(0.8*AO$155/$D161)*(1-1/POWER((1+$AY$174/100),$D161-AO$155)),4)</f>
        <v>0.389</v>
      </c>
      <c r="AP161" s="236"/>
      <c r="AQ161" s="236"/>
      <c r="AR161" s="237">
        <f>ROUNDDOWN((1-0.8*AR$155/$D161)+(0.8*AR$155/$D161)*(1-1/POWER((1+$AY$174/100),$D161-AR$155)),4)</f>
        <v>0.373</v>
      </c>
      <c r="AS161" s="237"/>
      <c r="AT161" s="237"/>
      <c r="AU161" s="236">
        <f>ROUNDDOWN((1-0.8*AU$155/$D161)+(0.8*AU$155/$D161)*(1-1/POWER((1+$AY$174/100),$D161-AU$155)),4)</f>
        <v>0.3568</v>
      </c>
      <c r="AV161" s="236"/>
      <c r="AW161" s="236"/>
      <c r="AX161" s="236">
        <f>ROUNDDOWN((1-0.8*AX$155/$D161)+(0.8*AX$155/$D161)*(1-1/POWER((1+$AY$174/100),$D161-AX$155)),4)</f>
        <v>0.3404</v>
      </c>
      <c r="AY161" s="236"/>
      <c r="AZ161" s="236"/>
      <c r="BA161" s="236">
        <f>ROUNDDOWN((1-0.8*BA$155/$D161)+(0.8*BA$155/$D161)*(1-1/POWER((1+$AY$174/100),$D161-BA$155)),4)</f>
        <v>0.3237</v>
      </c>
      <c r="BB161" s="236"/>
      <c r="BC161" s="238"/>
      <c r="BG161" s="8"/>
    </row>
    <row r="162" spans="2:59" s="29" customFormat="1" ht="12.75" customHeight="1">
      <c r="B162" s="239">
        <v>10</v>
      </c>
      <c r="C162" s="240"/>
      <c r="D162" s="241">
        <v>80</v>
      </c>
      <c r="E162" s="242"/>
      <c r="F162" s="242"/>
      <c r="G162" s="243"/>
      <c r="H162" s="244">
        <f t="shared" si="48"/>
        <v>0.6396</v>
      </c>
      <c r="I162" s="236"/>
      <c r="J162" s="236"/>
      <c r="K162" s="236">
        <f t="shared" si="49"/>
        <v>0.6288</v>
      </c>
      <c r="L162" s="236"/>
      <c r="M162" s="236"/>
      <c r="N162" s="237">
        <f t="shared" si="50"/>
        <v>0.6178</v>
      </c>
      <c r="O162" s="237"/>
      <c r="P162" s="237"/>
      <c r="Q162" s="236">
        <f t="shared" si="51"/>
        <v>0.6066</v>
      </c>
      <c r="R162" s="236"/>
      <c r="S162" s="236"/>
      <c r="T162" s="236">
        <f t="shared" si="52"/>
        <v>0.5953</v>
      </c>
      <c r="U162" s="236"/>
      <c r="V162" s="236"/>
      <c r="W162" s="236">
        <f t="shared" si="53"/>
        <v>0.5838</v>
      </c>
      <c r="X162" s="236"/>
      <c r="Y162" s="236"/>
      <c r="Z162" s="236">
        <f t="shared" si="54"/>
        <v>0.5722</v>
      </c>
      <c r="AA162" s="236"/>
      <c r="AB162" s="236"/>
      <c r="AC162" s="237">
        <f t="shared" si="55"/>
        <v>0.5603</v>
      </c>
      <c r="AD162" s="237"/>
      <c r="AE162" s="237"/>
      <c r="AF162" s="236">
        <f>ROUNDDOWN((1-0.8*AF$155/$D162)+(0.8*AF$155/$D162)*(1-1/POWER((1+$AY$174/100),$D162-AF$155)),4)</f>
        <v>0.5483</v>
      </c>
      <c r="AG162" s="236"/>
      <c r="AH162" s="236"/>
      <c r="AI162" s="236">
        <f>ROUNDDOWN((1-0.8*AI$155/$D162)+(0.8*AI$155/$D162)*(1-1/POWER((1+$AY$174/100),$D162-AI$155)),4)</f>
        <v>0.5361</v>
      </c>
      <c r="AJ162" s="236"/>
      <c r="AK162" s="236"/>
      <c r="AL162" s="236">
        <f>ROUNDDOWN((1-0.8*AL$155/$D162)+(0.8*AL$155/$D162)*(1-1/POWER((1+$AY$174/100),$D162-AL$155)),4)</f>
        <v>0.5237</v>
      </c>
      <c r="AM162" s="236"/>
      <c r="AN162" s="236"/>
      <c r="AO162" s="236">
        <f>ROUNDDOWN((1-0.8*AO$155/$D162)+(0.8*AO$155/$D162)*(1-1/POWER((1+$AY$174/100),$D162-AO$155)),4)</f>
        <v>0.5111</v>
      </c>
      <c r="AP162" s="236"/>
      <c r="AQ162" s="236"/>
      <c r="AR162" s="237">
        <f>ROUNDDOWN((1-0.8*AR$155/$D162)+(0.8*AR$155/$D162)*(1-1/POWER((1+$AY$174/100),$D162-AR$155)),4)</f>
        <v>0.4984</v>
      </c>
      <c r="AS162" s="237"/>
      <c r="AT162" s="237"/>
      <c r="AU162" s="236">
        <f>ROUNDDOWN((1-0.8*AU$155/$D162)+(0.8*AU$155/$D162)*(1-1/POWER((1+$AY$174/100),$D162-AU$155)),4)</f>
        <v>0.4854</v>
      </c>
      <c r="AV162" s="236"/>
      <c r="AW162" s="236"/>
      <c r="AX162" s="236">
        <f>ROUNDDOWN((1-0.8*AX$155/$D162)+(0.8*AX$155/$D162)*(1-1/POWER((1+$AY$174/100),$D162-AX$155)),4)</f>
        <v>0.4723</v>
      </c>
      <c r="AY162" s="236"/>
      <c r="AZ162" s="236"/>
      <c r="BA162" s="236">
        <f>ROUNDDOWN((1-0.8*BA$155/$D162)+(0.8*BA$155/$D162)*(1-1/POWER((1+$AY$174/100),$D162-BA$155)),4)</f>
        <v>0.459</v>
      </c>
      <c r="BB162" s="236"/>
      <c r="BC162" s="238"/>
      <c r="BG162" s="8"/>
    </row>
    <row r="163" spans="2:59" s="29" customFormat="1" ht="12.75" customHeight="1">
      <c r="B163" s="200">
        <v>11</v>
      </c>
      <c r="C163" s="201"/>
      <c r="D163" s="202">
        <v>90</v>
      </c>
      <c r="E163" s="203"/>
      <c r="F163" s="203"/>
      <c r="G163" s="204"/>
      <c r="H163" s="234">
        <f t="shared" si="48"/>
        <v>0.7071</v>
      </c>
      <c r="I163" s="206"/>
      <c r="J163" s="206"/>
      <c r="K163" s="206">
        <f t="shared" si="49"/>
        <v>0.6983</v>
      </c>
      <c r="L163" s="206"/>
      <c r="M163" s="206"/>
      <c r="N163" s="190">
        <f t="shared" si="50"/>
        <v>0.6894</v>
      </c>
      <c r="O163" s="190"/>
      <c r="P163" s="190"/>
      <c r="Q163" s="206">
        <f t="shared" si="51"/>
        <v>0.6803</v>
      </c>
      <c r="R163" s="206"/>
      <c r="S163" s="206"/>
      <c r="T163" s="206">
        <f t="shared" si="52"/>
        <v>0.6711</v>
      </c>
      <c r="U163" s="206"/>
      <c r="V163" s="206"/>
      <c r="W163" s="206">
        <f t="shared" si="53"/>
        <v>0.6618</v>
      </c>
      <c r="X163" s="206"/>
      <c r="Y163" s="206"/>
      <c r="Z163" s="206">
        <f t="shared" si="54"/>
        <v>0.6523</v>
      </c>
      <c r="AA163" s="206"/>
      <c r="AB163" s="206"/>
      <c r="AC163" s="190">
        <f t="shared" si="55"/>
        <v>0.6427</v>
      </c>
      <c r="AD163" s="190"/>
      <c r="AE163" s="190"/>
      <c r="AF163" s="206">
        <f>ROUNDDOWN((1-0.8*AF$155/$D163)+(0.8*AF$155/$D163)*(1-1/POWER((1+$AY$174/100),$D163-AF$155)),4)</f>
        <v>0.6329</v>
      </c>
      <c r="AG163" s="206"/>
      <c r="AH163" s="206"/>
      <c r="AI163" s="206">
        <f>ROUNDDOWN((1-0.8*AI$155/$D163)+(0.8*AI$155/$D163)*(1-1/POWER((1+$AY$174/100),$D163-AI$155)),4)</f>
        <v>0.623</v>
      </c>
      <c r="AJ163" s="206"/>
      <c r="AK163" s="206"/>
      <c r="AL163" s="206">
        <f>ROUNDDOWN((1-0.8*AL$155/$D163)+(0.8*AL$155/$D163)*(1-1/POWER((1+$AY$174/100),$D163-AL$155)),4)</f>
        <v>0.6129</v>
      </c>
      <c r="AM163" s="206"/>
      <c r="AN163" s="206"/>
      <c r="AO163" s="206">
        <f>ROUNDDOWN((1-0.8*AO$155/$D163)+(0.8*AO$155/$D163)*(1-1/POWER((1+$AY$174/100),$D163-AO$155)),4)</f>
        <v>0.6027</v>
      </c>
      <c r="AP163" s="206"/>
      <c r="AQ163" s="206"/>
      <c r="AR163" s="190">
        <f>ROUNDDOWN((1-0.8*AR$155/$D163)+(0.8*AR$155/$D163)*(1-1/POWER((1+$AY$174/100),$D163-AR$155)),4)</f>
        <v>0.5923</v>
      </c>
      <c r="AS163" s="190"/>
      <c r="AT163" s="190"/>
      <c r="AU163" s="206">
        <f>ROUNDDOWN((1-0.8*AU$155/$D163)+(0.8*AU$155/$D163)*(1-1/POWER((1+$AY$174/100),$D163-AU$155)),4)</f>
        <v>0.5818</v>
      </c>
      <c r="AV163" s="206"/>
      <c r="AW163" s="206"/>
      <c r="AX163" s="206">
        <f>ROUNDDOWN((1-0.8*AX$155/$D163)+(0.8*AX$155/$D163)*(1-1/POWER((1+$AY$174/100),$D163-AX$155)),4)</f>
        <v>0.5711</v>
      </c>
      <c r="AY163" s="206"/>
      <c r="AZ163" s="206"/>
      <c r="BA163" s="206">
        <f>ROUNDDOWN((1-0.8*BA$155/$D163)+(0.8*BA$155/$D163)*(1-1/POWER((1+$AY$174/100),$D163-BA$155)),4)</f>
        <v>0.5603</v>
      </c>
      <c r="BB163" s="206"/>
      <c r="BC163" s="233"/>
      <c r="BG163" s="8"/>
    </row>
    <row r="164" spans="2:59" s="29" customFormat="1" ht="12.75" customHeight="1">
      <c r="B164" s="257"/>
      <c r="C164" s="257"/>
      <c r="D164" s="257"/>
      <c r="E164" s="257"/>
      <c r="F164" s="257"/>
      <c r="G164" s="257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  <c r="AO164" s="256"/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6"/>
      <c r="BA164" s="256"/>
      <c r="BB164" s="256"/>
      <c r="BC164" s="256"/>
      <c r="BG164" s="8"/>
    </row>
    <row r="165" spans="2:59" s="29" customFormat="1" ht="12.75" customHeight="1">
      <c r="B165" s="224" t="s">
        <v>0</v>
      </c>
      <c r="C165" s="225"/>
      <c r="D165" s="228" t="s">
        <v>58</v>
      </c>
      <c r="E165" s="229"/>
      <c r="F165" s="229"/>
      <c r="G165" s="229"/>
      <c r="H165" s="254">
        <v>64</v>
      </c>
      <c r="I165" s="254"/>
      <c r="J165" s="255"/>
      <c r="K165" s="223">
        <v>65</v>
      </c>
      <c r="L165" s="223"/>
      <c r="M165" s="223"/>
      <c r="N165" s="222">
        <v>66</v>
      </c>
      <c r="O165" s="222"/>
      <c r="P165" s="222"/>
      <c r="Q165" s="222">
        <v>67</v>
      </c>
      <c r="R165" s="222"/>
      <c r="S165" s="222"/>
      <c r="T165" s="222">
        <v>68</v>
      </c>
      <c r="U165" s="222"/>
      <c r="V165" s="222"/>
      <c r="W165" s="222">
        <v>69</v>
      </c>
      <c r="X165" s="222"/>
      <c r="Y165" s="222"/>
      <c r="Z165" s="223">
        <v>70</v>
      </c>
      <c r="AA165" s="223"/>
      <c r="AB165" s="223"/>
      <c r="AC165" s="222">
        <v>71</v>
      </c>
      <c r="AD165" s="222"/>
      <c r="AE165" s="222"/>
      <c r="AF165" s="222">
        <v>72</v>
      </c>
      <c r="AG165" s="222"/>
      <c r="AH165" s="222"/>
      <c r="AI165" s="222">
        <v>73</v>
      </c>
      <c r="AJ165" s="222"/>
      <c r="AK165" s="222"/>
      <c r="AL165" s="222">
        <v>74</v>
      </c>
      <c r="AM165" s="222"/>
      <c r="AN165" s="222"/>
      <c r="AO165" s="223">
        <v>75</v>
      </c>
      <c r="AP165" s="223"/>
      <c r="AQ165" s="223"/>
      <c r="AR165" s="222">
        <v>76</v>
      </c>
      <c r="AS165" s="222"/>
      <c r="AT165" s="222"/>
      <c r="AU165" s="222">
        <v>77</v>
      </c>
      <c r="AV165" s="222"/>
      <c r="AW165" s="222"/>
      <c r="AX165" s="222">
        <v>78</v>
      </c>
      <c r="AY165" s="222"/>
      <c r="AZ165" s="222"/>
      <c r="BA165" s="253">
        <v>79</v>
      </c>
      <c r="BB165" s="254"/>
      <c r="BC165" s="254"/>
      <c r="BG165" s="8"/>
    </row>
    <row r="166" spans="2:59" s="29" customFormat="1" ht="12.75" customHeight="1">
      <c r="B166" s="226"/>
      <c r="C166" s="227"/>
      <c r="D166" s="213" t="s">
        <v>59</v>
      </c>
      <c r="E166" s="214"/>
      <c r="F166" s="214"/>
      <c r="G166" s="214"/>
      <c r="H166" s="254"/>
      <c r="I166" s="254"/>
      <c r="J166" s="255"/>
      <c r="K166" s="223"/>
      <c r="L166" s="223"/>
      <c r="M166" s="223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3"/>
      <c r="AA166" s="223"/>
      <c r="AB166" s="223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3"/>
      <c r="AP166" s="223"/>
      <c r="AQ166" s="223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53"/>
      <c r="BB166" s="254"/>
      <c r="BC166" s="254"/>
      <c r="BG166" s="8"/>
    </row>
    <row r="167" spans="2:59" s="29" customFormat="1" ht="12.75" customHeight="1">
      <c r="B167" s="247">
        <v>8</v>
      </c>
      <c r="C167" s="248"/>
      <c r="D167" s="249">
        <v>65</v>
      </c>
      <c r="E167" s="250"/>
      <c r="F167" s="250"/>
      <c r="G167" s="251"/>
      <c r="H167" s="252">
        <f>ROUNDDOWN((1-0.8*H$165/$D167)+(0.8*H$165/$D167)*(1-1/POWER((1+$AY$174/100),$D167-H$165)),4)</f>
        <v>0.2193</v>
      </c>
      <c r="I167" s="245"/>
      <c r="J167" s="245"/>
      <c r="K167" s="221">
        <f>ROUNDDOWN((1-0.8*K$165/$D167)+(0.8*K$165/$D167)*(1-1/POWER((1+$AY$174/100),$D167-K$165)),4)</f>
        <v>0.2</v>
      </c>
      <c r="L167" s="221"/>
      <c r="M167" s="221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21"/>
      <c r="AA167" s="221"/>
      <c r="AB167" s="221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21"/>
      <c r="AP167" s="221"/>
      <c r="AQ167" s="221"/>
      <c r="AR167" s="245"/>
      <c r="AS167" s="245"/>
      <c r="AT167" s="245"/>
      <c r="AU167" s="245"/>
      <c r="AV167" s="245"/>
      <c r="AW167" s="245"/>
      <c r="AX167" s="245"/>
      <c r="AY167" s="245"/>
      <c r="AZ167" s="245"/>
      <c r="BA167" s="245"/>
      <c r="BB167" s="245"/>
      <c r="BC167" s="246"/>
      <c r="BG167" s="8"/>
    </row>
    <row r="168" spans="2:59" s="29" customFormat="1" ht="12.75" customHeight="1">
      <c r="B168" s="239">
        <v>9</v>
      </c>
      <c r="C168" s="240"/>
      <c r="D168" s="241">
        <v>70</v>
      </c>
      <c r="E168" s="242"/>
      <c r="F168" s="242"/>
      <c r="G168" s="243"/>
      <c r="H168" s="244">
        <f>ROUNDDOWN((1-0.8*H$165/$D168)+(0.8*H$165/$D168)*(1-1/POWER((1+$AY$174/100),$D168-H$165)),4)</f>
        <v>0.3068</v>
      </c>
      <c r="I168" s="236"/>
      <c r="J168" s="236"/>
      <c r="K168" s="237">
        <f>ROUNDDOWN((1-0.8*K$165/$D168)+(0.8*K$165/$D168)*(1-1/POWER((1+$AY$174/100),$D168-K$165)),4)</f>
        <v>0.2896</v>
      </c>
      <c r="L168" s="237"/>
      <c r="M168" s="237"/>
      <c r="N168" s="236">
        <f>ROUNDDOWN((1-0.8*N$165/$D168)+(0.8*N$165/$D168)*(1-1/POWER((1+$AY$174/100),$D168-N$165)),4)</f>
        <v>0.2722</v>
      </c>
      <c r="O168" s="236"/>
      <c r="P168" s="236"/>
      <c r="Q168" s="236">
        <f>ROUNDDOWN((1-0.8*Q$165/$D168)+(0.8*Q$165/$D168)*(1-1/POWER((1+$AY$174/100),$D168-Q$165)),4)</f>
        <v>0.2545</v>
      </c>
      <c r="R168" s="236"/>
      <c r="S168" s="236"/>
      <c r="T168" s="236">
        <f>ROUNDDOWN((1-0.8*T$165/$D168)+(0.8*T$165/$D168)*(1-1/POWER((1+$AY$174/100),$D168-T$165)),4)</f>
        <v>0.2366</v>
      </c>
      <c r="U168" s="236"/>
      <c r="V168" s="236"/>
      <c r="W168" s="236">
        <f>ROUNDDOWN((1-0.8*W$165/$D168)+(0.8*W$165/$D168)*(1-1/POWER((1+$AY$174/100),$D168-W$165)),4)</f>
        <v>0.2184</v>
      </c>
      <c r="X168" s="236"/>
      <c r="Y168" s="236"/>
      <c r="Z168" s="237">
        <f>ROUNDDOWN((1-0.8*Z$165/$D168)+(0.8*Z$165/$D168)*(1-1/POWER((1+$AY$174/100),$D168-Z$165)),4)</f>
        <v>0.2</v>
      </c>
      <c r="AA168" s="237"/>
      <c r="AB168" s="237"/>
      <c r="AC168" s="236"/>
      <c r="AD168" s="236"/>
      <c r="AE168" s="236"/>
      <c r="AF168" s="236"/>
      <c r="AG168" s="236"/>
      <c r="AH168" s="236"/>
      <c r="AI168" s="236"/>
      <c r="AJ168" s="236"/>
      <c r="AK168" s="236"/>
      <c r="AL168" s="236"/>
      <c r="AM168" s="236"/>
      <c r="AN168" s="236"/>
      <c r="AO168" s="237"/>
      <c r="AP168" s="237"/>
      <c r="AQ168" s="237"/>
      <c r="AR168" s="236"/>
      <c r="AS168" s="236"/>
      <c r="AT168" s="236"/>
      <c r="AU168" s="236"/>
      <c r="AV168" s="236"/>
      <c r="AW168" s="236"/>
      <c r="AX168" s="236"/>
      <c r="AY168" s="236"/>
      <c r="AZ168" s="236"/>
      <c r="BA168" s="236"/>
      <c r="BB168" s="236"/>
      <c r="BC168" s="238"/>
      <c r="BG168" s="8"/>
    </row>
    <row r="169" spans="2:59" s="29" customFormat="1" ht="12.75" customHeight="1">
      <c r="B169" s="239">
        <v>10</v>
      </c>
      <c r="C169" s="240"/>
      <c r="D169" s="241">
        <v>80</v>
      </c>
      <c r="E169" s="242"/>
      <c r="F169" s="242"/>
      <c r="G169" s="243"/>
      <c r="H169" s="244">
        <f>ROUNDDOWN((1-0.8*H$165/$D169)+(0.8*H$165/$D169)*(1-1/POWER((1+$AY$174/100),$D169-H$165)),4)</f>
        <v>0.4454</v>
      </c>
      <c r="I169" s="236"/>
      <c r="J169" s="236"/>
      <c r="K169" s="237">
        <f>ROUNDDOWN((1-0.8*K$165/$D169)+(0.8*K$165/$D169)*(1-1/POWER((1+$AY$174/100),$D169-K$165)),4)</f>
        <v>0.4317</v>
      </c>
      <c r="L169" s="237"/>
      <c r="M169" s="237"/>
      <c r="N169" s="236">
        <f>ROUNDDOWN((1-0.8*N$165/$D169)+(0.8*N$165/$D169)*(1-1/POWER((1+$AY$174/100),$D169-N$165)),4)</f>
        <v>0.4178</v>
      </c>
      <c r="O169" s="236"/>
      <c r="P169" s="236"/>
      <c r="Q169" s="236">
        <f>ROUNDDOWN((1-0.8*Q$165/$D169)+(0.8*Q$165/$D169)*(1-1/POWER((1+$AY$174/100),$D169-Q$165)),4)</f>
        <v>0.4036</v>
      </c>
      <c r="R169" s="236"/>
      <c r="S169" s="236"/>
      <c r="T169" s="236">
        <f>ROUNDDOWN((1-0.8*T$165/$D169)+(0.8*T$165/$D169)*(1-1/POWER((1+$AY$174/100),$D169-T$165)),4)</f>
        <v>0.3893</v>
      </c>
      <c r="U169" s="236"/>
      <c r="V169" s="236"/>
      <c r="W169" s="236">
        <f>ROUNDDOWN((1-0.8*W$165/$D169)+(0.8*W$165/$D169)*(1-1/POWER((1+$AY$174/100),$D169-W$165)),4)</f>
        <v>0.3747</v>
      </c>
      <c r="X169" s="236"/>
      <c r="Y169" s="236"/>
      <c r="Z169" s="237">
        <f>ROUNDDOWN((1-0.8*Z$165/$D169)+(0.8*Z$165/$D169)*(1-1/POWER((1+$AY$174/100),$D169-Z$165)),4)</f>
        <v>0.3599</v>
      </c>
      <c r="AA169" s="237"/>
      <c r="AB169" s="237"/>
      <c r="AC169" s="236">
        <f>ROUNDDOWN((1-0.8*AC$165/$D169)+(0.8*AC$165/$D169)*(1-1/POWER((1+$AY$174/100),$D169-AC$165)),4)</f>
        <v>0.345</v>
      </c>
      <c r="AD169" s="236"/>
      <c r="AE169" s="236"/>
      <c r="AF169" s="236">
        <f>ROUNDDOWN((1-0.8*AF$165/$D169)+(0.8*AF$165/$D169)*(1-1/POWER((1+$AY$174/100),$D169-AF$165)),4)</f>
        <v>0.3298</v>
      </c>
      <c r="AG169" s="236"/>
      <c r="AH169" s="236"/>
      <c r="AI169" s="236">
        <f>ROUNDDOWN((1-0.8*AI$165/$D169)+(0.8*AI$165/$D169)*(1-1/POWER((1+$AY$174/100),$D169-AI$165)),4)</f>
        <v>0.3143</v>
      </c>
      <c r="AJ169" s="236"/>
      <c r="AK169" s="236"/>
      <c r="AL169" s="236">
        <f>ROUNDDOWN((1-0.8*AL$165/$D169)+(0.8*AL$165/$D169)*(1-1/POWER((1+$AY$174/100),$D169-AL$165)),4)</f>
        <v>0.2987</v>
      </c>
      <c r="AM169" s="236"/>
      <c r="AN169" s="236"/>
      <c r="AO169" s="237">
        <f>ROUNDDOWN((1-0.8*AO$165/$D169)+(0.8*AO$165/$D169)*(1-1/POWER((1+$AY$174/100),$D169-AO$165)),4)</f>
        <v>0.2828</v>
      </c>
      <c r="AP169" s="237"/>
      <c r="AQ169" s="237"/>
      <c r="AR169" s="236">
        <f>ROUNDDOWN((1-0.8*AR$165/$D169)+(0.8*AR$165/$D169)*(1-1/POWER((1+$AY$174/100),$D169-AR$165)),4)</f>
        <v>0.2667</v>
      </c>
      <c r="AS169" s="236"/>
      <c r="AT169" s="236"/>
      <c r="AU169" s="236">
        <f>ROUNDDOWN((1-0.8*AU$165/$D169)+(0.8*AU$165/$D169)*(1-1/POWER((1+$AY$174/100),$D169-AU$165)),4)</f>
        <v>0.2504</v>
      </c>
      <c r="AV169" s="236"/>
      <c r="AW169" s="236"/>
      <c r="AX169" s="236">
        <f>ROUNDDOWN((1-0.8*AX$165/$D169)+(0.8*AX$165/$D169)*(1-1/POWER((1+$AY$174/100),$D169-AX$165)),4)</f>
        <v>0.2338</v>
      </c>
      <c r="AY169" s="236"/>
      <c r="AZ169" s="236"/>
      <c r="BA169" s="236">
        <f>ROUNDDOWN((1-0.8*BA$165/$D169)+(0.8*BA$165/$D169)*(1-1/POWER((1+$AY$174/100),$D169-BA$165)),4)</f>
        <v>0.217</v>
      </c>
      <c r="BB169" s="236"/>
      <c r="BC169" s="238"/>
      <c r="BG169" s="8"/>
    </row>
    <row r="170" spans="2:59" s="29" customFormat="1" ht="12.75" customHeight="1">
      <c r="B170" s="200">
        <v>11</v>
      </c>
      <c r="C170" s="201"/>
      <c r="D170" s="202">
        <v>90</v>
      </c>
      <c r="E170" s="203"/>
      <c r="F170" s="203"/>
      <c r="G170" s="204"/>
      <c r="H170" s="234">
        <f>ROUNDDOWN((1-0.8*H$165/$D170)+(0.8*H$165/$D170)*(1-1/POWER((1+$AY$174/100),$D170-H$165)),4)</f>
        <v>0.5493</v>
      </c>
      <c r="I170" s="206"/>
      <c r="J170" s="206"/>
      <c r="K170" s="235">
        <f>ROUNDDOWN((1-0.8*K$165/$D170)+(0.8*K$165/$D170)*(1-1/POWER((1+$AY$174/100),$D170-K$165)),4)</f>
        <v>0.5381</v>
      </c>
      <c r="L170" s="235"/>
      <c r="M170" s="235"/>
      <c r="N170" s="206">
        <f>ROUNDDOWN((1-0.8*N$165/$D170)+(0.8*N$165/$D170)*(1-1/POWER((1+$AY$174/100),$D170-N$165)),4)</f>
        <v>0.5268</v>
      </c>
      <c r="O170" s="206"/>
      <c r="P170" s="206"/>
      <c r="Q170" s="206">
        <f>ROUNDDOWN((1-0.8*Q$165/$D170)+(0.8*Q$165/$D170)*(1-1/POWER((1+$AY$174/100),$D170-Q$165)),4)</f>
        <v>0.5153</v>
      </c>
      <c r="R170" s="206"/>
      <c r="S170" s="206"/>
      <c r="T170" s="206">
        <f>ROUNDDOWN((1-0.8*T$165/$D170)+(0.8*T$165/$D170)*(1-1/POWER((1+$AY$174/100),$D170-T$165)),4)</f>
        <v>0.5036</v>
      </c>
      <c r="U170" s="206"/>
      <c r="V170" s="206"/>
      <c r="W170" s="206">
        <f>ROUNDDOWN((1-0.8*W$165/$D170)+(0.8*W$165/$D170)*(1-1/POWER((1+$AY$174/100),$D170-W$165)),4)</f>
        <v>0.4918</v>
      </c>
      <c r="X170" s="206"/>
      <c r="Y170" s="206"/>
      <c r="Z170" s="190">
        <f>ROUNDDOWN((1-0.8*Z$165/$D170)+(0.8*Z$165/$D170)*(1-1/POWER((1+$AY$174/100),$D170-Z$165)),4)</f>
        <v>0.4798</v>
      </c>
      <c r="AA170" s="190"/>
      <c r="AB170" s="190"/>
      <c r="AC170" s="206">
        <f>ROUNDDOWN((1-0.8*AC$165/$D170)+(0.8*AC$165/$D170)*(1-1/POWER((1+$AY$174/100),$D170-AC$165)),4)</f>
        <v>0.4676</v>
      </c>
      <c r="AD170" s="206"/>
      <c r="AE170" s="206"/>
      <c r="AF170" s="206">
        <f>ROUNDDOWN((1-0.8*AF$165/$D170)+(0.8*AF$165/$D170)*(1-1/POWER((1+$AY$174/100),$D170-AF$165)),4)</f>
        <v>0.4553</v>
      </c>
      <c r="AG170" s="206"/>
      <c r="AH170" s="206"/>
      <c r="AI170" s="206">
        <f>ROUNDDOWN((1-0.8*AI$165/$D170)+(0.8*AI$165/$D170)*(1-1/POWER((1+$AY$174/100),$D170-AI$165)),4)</f>
        <v>0.4427</v>
      </c>
      <c r="AJ170" s="206"/>
      <c r="AK170" s="206"/>
      <c r="AL170" s="206">
        <f>ROUNDDOWN((1-0.8*AL$165/$D170)+(0.8*AL$165/$D170)*(1-1/POWER((1+$AY$174/100),$D170-AL$165)),4)</f>
        <v>0.43</v>
      </c>
      <c r="AM170" s="206"/>
      <c r="AN170" s="206"/>
      <c r="AO170" s="190">
        <f>ROUNDDOWN((1-0.8*AO$165/$D170)+(0.8*AO$165/$D170)*(1-1/POWER((1+$AY$174/100),$D170-AO$165)),4)</f>
        <v>0.4171</v>
      </c>
      <c r="AP170" s="190"/>
      <c r="AQ170" s="190"/>
      <c r="AR170" s="206">
        <f>ROUNDDOWN((1-0.8*AR$165/$D170)+(0.8*AR$165/$D170)*(1-1/POWER((1+$AY$174/100),$D170-AR$165)),4)</f>
        <v>0.404</v>
      </c>
      <c r="AS170" s="206"/>
      <c r="AT170" s="206"/>
      <c r="AU170" s="206">
        <f>ROUNDDOWN((1-0.8*AU$165/$D170)+(0.8*AU$165/$D170)*(1-1/POWER((1+$AY$174/100),$D170-AU$165)),4)</f>
        <v>0.3908</v>
      </c>
      <c r="AV170" s="206"/>
      <c r="AW170" s="206"/>
      <c r="AX170" s="206">
        <f>ROUNDDOWN((1-0.8*AX$165/$D170)+(0.8*AX$165/$D170)*(1-1/POWER((1+$AY$174/100),$D170-AX$165)),4)</f>
        <v>0.3773</v>
      </c>
      <c r="AY170" s="206"/>
      <c r="AZ170" s="206"/>
      <c r="BA170" s="206">
        <f>ROUNDDOWN((1-0.8*BA$165/$D170)+(0.8*BA$165/$D170)*(1-1/POWER((1+$AY$174/100),$D170-BA$165)),4)</f>
        <v>0.3636</v>
      </c>
      <c r="BB170" s="206"/>
      <c r="BC170" s="233"/>
      <c r="BG170" s="8"/>
    </row>
    <row r="171" spans="2:59" s="29" customFormat="1" ht="12.75" customHeight="1">
      <c r="B171" s="232"/>
      <c r="C171" s="232"/>
      <c r="D171" s="232"/>
      <c r="E171" s="232"/>
      <c r="F171" s="232"/>
      <c r="G171" s="232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  <c r="AA171" s="231"/>
      <c r="AB171" s="231"/>
      <c r="AC171" s="231"/>
      <c r="AD171" s="231"/>
      <c r="AE171" s="231"/>
      <c r="AF171" s="231"/>
      <c r="AG171" s="231"/>
      <c r="AH171" s="231"/>
      <c r="AI171" s="231"/>
      <c r="AJ171" s="231"/>
      <c r="AK171" s="231"/>
      <c r="AL171" s="231"/>
      <c r="AM171" s="231"/>
      <c r="AN171" s="231"/>
      <c r="AO171" s="231"/>
      <c r="AP171" s="231"/>
      <c r="AQ171" s="231"/>
      <c r="AR171" s="231"/>
      <c r="AS171" s="231"/>
      <c r="AT171" s="231"/>
      <c r="AU171" s="231"/>
      <c r="AV171" s="231"/>
      <c r="AW171" s="231"/>
      <c r="AX171" s="231"/>
      <c r="AY171" s="231"/>
      <c r="AZ171" s="231"/>
      <c r="BA171" s="231"/>
      <c r="BB171" s="231"/>
      <c r="BC171" s="231"/>
      <c r="BG171" s="8"/>
    </row>
    <row r="172" spans="2:59" s="29" customFormat="1" ht="12.75" customHeight="1">
      <c r="B172" s="224" t="s">
        <v>0</v>
      </c>
      <c r="C172" s="225"/>
      <c r="D172" s="228" t="s">
        <v>58</v>
      </c>
      <c r="E172" s="229"/>
      <c r="F172" s="229"/>
      <c r="G172" s="229"/>
      <c r="H172" s="212">
        <v>80</v>
      </c>
      <c r="I172" s="212"/>
      <c r="J172" s="230"/>
      <c r="K172" s="222">
        <v>81</v>
      </c>
      <c r="L172" s="222"/>
      <c r="M172" s="222"/>
      <c r="N172" s="222">
        <v>82</v>
      </c>
      <c r="O172" s="222"/>
      <c r="P172" s="222"/>
      <c r="Q172" s="222">
        <v>83</v>
      </c>
      <c r="R172" s="222"/>
      <c r="S172" s="222"/>
      <c r="T172" s="222">
        <v>84</v>
      </c>
      <c r="U172" s="222"/>
      <c r="V172" s="222"/>
      <c r="W172" s="223">
        <v>85</v>
      </c>
      <c r="X172" s="223"/>
      <c r="Y172" s="223"/>
      <c r="Z172" s="222">
        <v>86</v>
      </c>
      <c r="AA172" s="222"/>
      <c r="AB172" s="222"/>
      <c r="AC172" s="222">
        <v>87</v>
      </c>
      <c r="AD172" s="222"/>
      <c r="AE172" s="222"/>
      <c r="AF172" s="222">
        <v>88</v>
      </c>
      <c r="AG172" s="222"/>
      <c r="AH172" s="222"/>
      <c r="AI172" s="222">
        <v>89</v>
      </c>
      <c r="AJ172" s="222"/>
      <c r="AK172" s="222"/>
      <c r="AL172" s="211">
        <v>90</v>
      </c>
      <c r="AM172" s="212"/>
      <c r="AN172" s="212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G172" s="8"/>
    </row>
    <row r="173" spans="2:59" s="29" customFormat="1" ht="12.75" customHeight="1">
      <c r="B173" s="226"/>
      <c r="C173" s="227"/>
      <c r="D173" s="213" t="s">
        <v>59</v>
      </c>
      <c r="E173" s="214"/>
      <c r="F173" s="214"/>
      <c r="G173" s="214"/>
      <c r="H173" s="212"/>
      <c r="I173" s="212"/>
      <c r="J173" s="230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3"/>
      <c r="X173" s="223"/>
      <c r="Y173" s="223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2"/>
      <c r="AK173" s="222"/>
      <c r="AL173" s="211"/>
      <c r="AM173" s="212"/>
      <c r="AN173" s="212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G173" s="8"/>
    </row>
    <row r="174" spans="2:59" s="29" customFormat="1" ht="12.75" customHeight="1">
      <c r="B174" s="215">
        <v>10</v>
      </c>
      <c r="C174" s="216"/>
      <c r="D174" s="217">
        <v>80</v>
      </c>
      <c r="E174" s="218"/>
      <c r="F174" s="218"/>
      <c r="G174" s="219"/>
      <c r="H174" s="220">
        <f>ROUNDDOWN((1-0.8*H$172/$D174)+(0.8*H$172/$D174)*(1-1/POWER((1+$AY$174/100),$D174-H$172)),4)</f>
        <v>0.2</v>
      </c>
      <c r="I174" s="221"/>
      <c r="J174" s="221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7"/>
      <c r="W174" s="208"/>
      <c r="X174" s="208"/>
      <c r="Y174" s="208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7"/>
      <c r="AJ174" s="207"/>
      <c r="AK174" s="207"/>
      <c r="AL174" s="208"/>
      <c r="AM174" s="208"/>
      <c r="AN174" s="209"/>
      <c r="AO174" s="33"/>
      <c r="AP174" s="33"/>
      <c r="AQ174" s="33"/>
      <c r="AR174" s="33"/>
      <c r="AS174" s="33"/>
      <c r="AT174" s="210" t="s">
        <v>83</v>
      </c>
      <c r="AU174" s="210"/>
      <c r="AV174" s="210"/>
      <c r="AW174" s="210"/>
      <c r="AX174" s="210"/>
      <c r="AY174" s="198">
        <v>0.9</v>
      </c>
      <c r="AZ174" s="198"/>
      <c r="BA174" s="198"/>
      <c r="BB174" s="199" t="s">
        <v>120</v>
      </c>
      <c r="BC174" s="199"/>
      <c r="BG174" s="8"/>
    </row>
    <row r="175" spans="2:59" s="29" customFormat="1" ht="12.75" customHeight="1">
      <c r="B175" s="200">
        <v>11</v>
      </c>
      <c r="C175" s="201"/>
      <c r="D175" s="202">
        <v>90</v>
      </c>
      <c r="E175" s="203"/>
      <c r="F175" s="203"/>
      <c r="G175" s="204"/>
      <c r="H175" s="205">
        <f>ROUNDDOWN((1-0.8*H$172/$D175)+(0.8*H$172/$D175)*(1-1/POWER((1+$AY$174/100),$D175-H$172)),4)</f>
        <v>0.3498</v>
      </c>
      <c r="I175" s="190"/>
      <c r="J175" s="190"/>
      <c r="K175" s="206">
        <f>ROUNDDOWN((1-0.8*K$172/$D175)+(0.8*K$172/$D175)*(1-1/POWER((1+$AY$174/100),$D175-K$172)),4)</f>
        <v>0.3357</v>
      </c>
      <c r="L175" s="206"/>
      <c r="M175" s="206"/>
      <c r="N175" s="206">
        <f>ROUNDDOWN((1-0.8*N$172/$D175)+(0.8*N$172/$D175)*(1-1/POWER((1+$AY$174/100),$D175-N$172)),4)</f>
        <v>0.3215</v>
      </c>
      <c r="O175" s="206"/>
      <c r="P175" s="206"/>
      <c r="Q175" s="206">
        <f>ROUNDDOWN((1-0.8*Q$172/$D175)+(0.8*Q$172/$D175)*(1-1/POWER((1+$AY$174/100),$D175-Q$172)),4)</f>
        <v>0.307</v>
      </c>
      <c r="R175" s="206"/>
      <c r="S175" s="206"/>
      <c r="T175" s="206">
        <f>ROUNDDOWN((1-0.8*T$172/$D175)+(0.8*T$172/$D175)*(1-1/POWER((1+$AY$174/100),$D175-T$172)),4)</f>
        <v>0.2924</v>
      </c>
      <c r="U175" s="206"/>
      <c r="V175" s="206"/>
      <c r="W175" s="190">
        <f>ROUNDDOWN((1-0.8*W$172/$D175)+(0.8*W$172/$D175)*(1-1/POWER((1+$AY$174/100),$D175-W$172)),4)</f>
        <v>0.2775</v>
      </c>
      <c r="X175" s="190"/>
      <c r="Y175" s="190"/>
      <c r="Z175" s="206">
        <f>ROUNDDOWN((1-0.8*Z$172/$D175)+(0.8*Z$172/$D175)*(1-1/POWER((1+$AY$174/100),$D175-Z$172)),4)</f>
        <v>0.2624</v>
      </c>
      <c r="AA175" s="206"/>
      <c r="AB175" s="206"/>
      <c r="AC175" s="206">
        <f>ROUNDDOWN((1-0.8*AC$172/$D175)+(0.8*AC$172/$D175)*(1-1/POWER((1+$AY$174/100),$D175-AC$172)),4)</f>
        <v>0.2471</v>
      </c>
      <c r="AD175" s="206"/>
      <c r="AE175" s="206"/>
      <c r="AF175" s="206">
        <f>ROUNDDOWN((1-0.8*AF$172/$D175)+(0.8*AF$172/$D175)*(1-1/POWER((1+$AY$174/100),$D175-AF$172)),4)</f>
        <v>0.2316</v>
      </c>
      <c r="AG175" s="206"/>
      <c r="AH175" s="206"/>
      <c r="AI175" s="206">
        <f>ROUNDDOWN((1-0.8*AI$172/$D175)+(0.8*AI$172/$D175)*(1-1/POWER((1+$AY$174/100),$D175-AI$172)),4)</f>
        <v>0.2159</v>
      </c>
      <c r="AJ175" s="206"/>
      <c r="AK175" s="206"/>
      <c r="AL175" s="190">
        <f>ROUNDDOWN((1-0.8*AL$172/$D175)+(0.8*AL$172/$D175)*(1-1/POWER((1+$AY$174/100),$D175-AL$172)),4)</f>
        <v>0.2</v>
      </c>
      <c r="AM175" s="190"/>
      <c r="AN175" s="191"/>
      <c r="AO175" s="33"/>
      <c r="AP175" s="33"/>
      <c r="AQ175" s="33"/>
      <c r="AR175" s="33"/>
      <c r="AS175" s="33"/>
      <c r="AT175" s="210"/>
      <c r="AU175" s="210"/>
      <c r="AV175" s="210"/>
      <c r="AW175" s="210"/>
      <c r="AX175" s="210"/>
      <c r="AY175" s="198"/>
      <c r="AZ175" s="198"/>
      <c r="BA175" s="198"/>
      <c r="BB175" s="199"/>
      <c r="BC175" s="199"/>
      <c r="BG175" s="8"/>
    </row>
    <row r="176" s="9" customFormat="1" ht="12.75" customHeight="1">
      <c r="BG176" s="8"/>
    </row>
    <row r="177" spans="2:59" s="4" customFormat="1" ht="15" customHeight="1">
      <c r="B177" s="43" t="s">
        <v>468</v>
      </c>
      <c r="C177" s="34"/>
      <c r="D177" s="34"/>
      <c r="E177" s="34"/>
      <c r="F177" s="34"/>
      <c r="G177" s="34"/>
      <c r="BG177" s="7"/>
    </row>
    <row r="178" spans="2:59" s="4" customFormat="1" ht="15" customHeight="1">
      <c r="B178" s="43"/>
      <c r="C178" s="34"/>
      <c r="D178" s="34"/>
      <c r="E178" s="34"/>
      <c r="F178" s="34"/>
      <c r="G178" s="34"/>
      <c r="BG178" s="7"/>
    </row>
    <row r="179" spans="2:55" s="7" customFormat="1" ht="21" customHeight="1">
      <c r="B179" s="192" t="s">
        <v>87</v>
      </c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  <c r="BA179" s="192"/>
      <c r="BB179" s="192"/>
      <c r="BC179" s="192"/>
    </row>
    <row r="180" spans="2:55" ht="21" customHeight="1">
      <c r="B180" s="193" t="s">
        <v>77</v>
      </c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  <c r="AL180" s="193"/>
      <c r="AM180" s="193"/>
      <c r="AN180" s="193"/>
      <c r="AO180" s="193"/>
      <c r="AP180" s="193"/>
      <c r="AQ180" s="193"/>
      <c r="AR180" s="193"/>
      <c r="AS180" s="193"/>
      <c r="AT180" s="193"/>
      <c r="AU180" s="193"/>
      <c r="AV180" s="193"/>
      <c r="AW180" s="193"/>
      <c r="AX180" s="193"/>
      <c r="AY180" s="193"/>
      <c r="AZ180" s="193"/>
      <c r="BA180" s="193"/>
      <c r="BB180" s="193"/>
      <c r="BC180" s="193"/>
    </row>
    <row r="181" spans="2:55" ht="21" customHeight="1">
      <c r="B181" s="193" t="s">
        <v>78</v>
      </c>
      <c r="C181" s="193"/>
      <c r="D181" s="193"/>
      <c r="E181" s="193"/>
      <c r="F181" s="193"/>
      <c r="G181" s="193"/>
      <c r="H181" s="193"/>
      <c r="I181" s="194"/>
      <c r="J181" s="194"/>
      <c r="K181" s="194"/>
      <c r="L181" s="194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5"/>
      <c r="AC181" s="196" t="s">
        <v>78</v>
      </c>
      <c r="AD181" s="193"/>
      <c r="AE181" s="193"/>
      <c r="AF181" s="193"/>
      <c r="AG181" s="193"/>
      <c r="AH181" s="193"/>
      <c r="AI181" s="193"/>
      <c r="AJ181" s="194"/>
      <c r="AK181" s="194"/>
      <c r="AL181" s="194"/>
      <c r="AM181" s="194"/>
      <c r="AN181" s="193"/>
      <c r="AO181" s="193"/>
      <c r="AP181" s="193"/>
      <c r="AQ181" s="193"/>
      <c r="AR181" s="193"/>
      <c r="AS181" s="193"/>
      <c r="AT181" s="193"/>
      <c r="AU181" s="193"/>
      <c r="AV181" s="193"/>
      <c r="AW181" s="193"/>
      <c r="AX181" s="193"/>
      <c r="AY181" s="193"/>
      <c r="AZ181" s="193"/>
      <c r="BA181" s="193"/>
      <c r="BB181" s="193"/>
      <c r="BC181" s="193"/>
    </row>
    <row r="182" spans="2:55" ht="21" customHeight="1">
      <c r="B182" s="197" t="s">
        <v>121</v>
      </c>
      <c r="C182" s="183"/>
      <c r="D182" s="183"/>
      <c r="E182" s="183"/>
      <c r="F182" s="183"/>
      <c r="G182" s="183"/>
      <c r="H182" s="184"/>
      <c r="I182" s="185" t="s">
        <v>122</v>
      </c>
      <c r="J182" s="186"/>
      <c r="K182" s="186"/>
      <c r="L182" s="187"/>
      <c r="M182" s="188" t="s">
        <v>123</v>
      </c>
      <c r="N182" s="183"/>
      <c r="O182" s="184"/>
      <c r="P182" s="189" t="s">
        <v>124</v>
      </c>
      <c r="Q182" s="170"/>
      <c r="R182" s="170"/>
      <c r="S182" s="170" t="s">
        <v>76</v>
      </c>
      <c r="T182" s="170"/>
      <c r="U182" s="170"/>
      <c r="V182" s="170"/>
      <c r="W182" s="170"/>
      <c r="X182" s="170" t="s">
        <v>79</v>
      </c>
      <c r="Y182" s="170"/>
      <c r="Z182" s="170"/>
      <c r="AA182" s="170"/>
      <c r="AB182" s="181"/>
      <c r="AC182" s="182" t="s">
        <v>121</v>
      </c>
      <c r="AD182" s="183"/>
      <c r="AE182" s="183"/>
      <c r="AF182" s="183"/>
      <c r="AG182" s="183"/>
      <c r="AH182" s="183"/>
      <c r="AI182" s="184"/>
      <c r="AJ182" s="185" t="s">
        <v>122</v>
      </c>
      <c r="AK182" s="186"/>
      <c r="AL182" s="186"/>
      <c r="AM182" s="187"/>
      <c r="AN182" s="188" t="s">
        <v>123</v>
      </c>
      <c r="AO182" s="183"/>
      <c r="AP182" s="184"/>
      <c r="AQ182" s="189" t="s">
        <v>124</v>
      </c>
      <c r="AR182" s="170"/>
      <c r="AS182" s="170"/>
      <c r="AT182" s="170" t="s">
        <v>76</v>
      </c>
      <c r="AU182" s="170"/>
      <c r="AV182" s="170"/>
      <c r="AW182" s="170"/>
      <c r="AX182" s="170"/>
      <c r="AY182" s="170" t="s">
        <v>79</v>
      </c>
      <c r="AZ182" s="170"/>
      <c r="BA182" s="170"/>
      <c r="BB182" s="170"/>
      <c r="BC182" s="171"/>
    </row>
    <row r="183" spans="2:55" ht="21" customHeight="1">
      <c r="B183" s="172" t="s">
        <v>81</v>
      </c>
      <c r="C183" s="173"/>
      <c r="D183" s="173"/>
      <c r="E183" s="173"/>
      <c r="F183" s="173"/>
      <c r="G183" s="173"/>
      <c r="H183" s="174"/>
      <c r="I183" s="175" t="s">
        <v>81</v>
      </c>
      <c r="J183" s="176"/>
      <c r="K183" s="176"/>
      <c r="L183" s="177"/>
      <c r="M183" s="178" t="s">
        <v>81</v>
      </c>
      <c r="N183" s="173"/>
      <c r="O183" s="174"/>
      <c r="P183" s="167" t="s">
        <v>81</v>
      </c>
      <c r="Q183" s="168"/>
      <c r="R183" s="168"/>
      <c r="S183" s="168" t="s">
        <v>125</v>
      </c>
      <c r="T183" s="168"/>
      <c r="U183" s="168"/>
      <c r="V183" s="168"/>
      <c r="W183" s="168"/>
      <c r="X183" s="168" t="s">
        <v>82</v>
      </c>
      <c r="Y183" s="168"/>
      <c r="Z183" s="168"/>
      <c r="AA183" s="168"/>
      <c r="AB183" s="179"/>
      <c r="AC183" s="180" t="s">
        <v>81</v>
      </c>
      <c r="AD183" s="173"/>
      <c r="AE183" s="173"/>
      <c r="AF183" s="173"/>
      <c r="AG183" s="173"/>
      <c r="AH183" s="173"/>
      <c r="AI183" s="174"/>
      <c r="AJ183" s="175" t="s">
        <v>81</v>
      </c>
      <c r="AK183" s="176"/>
      <c r="AL183" s="176"/>
      <c r="AM183" s="177"/>
      <c r="AN183" s="178" t="s">
        <v>81</v>
      </c>
      <c r="AO183" s="173"/>
      <c r="AP183" s="174"/>
      <c r="AQ183" s="167" t="s">
        <v>81</v>
      </c>
      <c r="AR183" s="168"/>
      <c r="AS183" s="168"/>
      <c r="AT183" s="168" t="s">
        <v>125</v>
      </c>
      <c r="AU183" s="168"/>
      <c r="AV183" s="168"/>
      <c r="AW183" s="168"/>
      <c r="AX183" s="168"/>
      <c r="AY183" s="168" t="s">
        <v>82</v>
      </c>
      <c r="AZ183" s="168"/>
      <c r="BA183" s="168"/>
      <c r="BB183" s="168"/>
      <c r="BC183" s="169"/>
    </row>
    <row r="184" spans="2:55" ht="21" customHeight="1">
      <c r="B184" s="120" t="s">
        <v>126</v>
      </c>
      <c r="C184" s="121"/>
      <c r="D184" s="121"/>
      <c r="E184" s="121"/>
      <c r="F184" s="121"/>
      <c r="G184" s="121"/>
      <c r="H184" s="122"/>
      <c r="I184" s="164">
        <v>5</v>
      </c>
      <c r="J184" s="165"/>
      <c r="K184" s="165"/>
      <c r="L184" s="166"/>
      <c r="M184" s="126">
        <v>7</v>
      </c>
      <c r="N184" s="127"/>
      <c r="O184" s="128"/>
      <c r="P184" s="113">
        <v>8</v>
      </c>
      <c r="Q184" s="114"/>
      <c r="R184" s="114"/>
      <c r="S184" s="115">
        <v>11.85</v>
      </c>
      <c r="T184" s="115"/>
      <c r="U184" s="115"/>
      <c r="V184" s="115"/>
      <c r="W184" s="115"/>
      <c r="X184" s="116">
        <v>9.3</v>
      </c>
      <c r="Y184" s="116"/>
      <c r="Z184" s="116"/>
      <c r="AA184" s="116"/>
      <c r="AB184" s="129"/>
      <c r="AC184" s="130" t="s">
        <v>127</v>
      </c>
      <c r="AD184" s="121"/>
      <c r="AE184" s="121"/>
      <c r="AF184" s="121"/>
      <c r="AG184" s="121"/>
      <c r="AH184" s="121"/>
      <c r="AI184" s="122"/>
      <c r="AJ184" s="164">
        <v>10</v>
      </c>
      <c r="AK184" s="165"/>
      <c r="AL184" s="165"/>
      <c r="AM184" s="166"/>
      <c r="AN184" s="126">
        <v>16</v>
      </c>
      <c r="AO184" s="127"/>
      <c r="AP184" s="128"/>
      <c r="AQ184" s="113">
        <v>13</v>
      </c>
      <c r="AR184" s="114"/>
      <c r="AS184" s="114"/>
      <c r="AT184" s="115">
        <v>133.2</v>
      </c>
      <c r="AU184" s="115"/>
      <c r="AV184" s="115"/>
      <c r="AW184" s="115"/>
      <c r="AX184" s="115"/>
      <c r="AY184" s="116">
        <v>105</v>
      </c>
      <c r="AZ184" s="116"/>
      <c r="BA184" s="116"/>
      <c r="BB184" s="116"/>
      <c r="BC184" s="117"/>
    </row>
    <row r="185" spans="2:55" ht="21" customHeight="1">
      <c r="B185" s="120" t="s">
        <v>128</v>
      </c>
      <c r="C185" s="121"/>
      <c r="D185" s="121"/>
      <c r="E185" s="121"/>
      <c r="F185" s="121"/>
      <c r="G185" s="121"/>
      <c r="H185" s="122"/>
      <c r="I185" s="143">
        <v>6</v>
      </c>
      <c r="J185" s="144"/>
      <c r="K185" s="144"/>
      <c r="L185" s="145"/>
      <c r="M185" s="126">
        <v>8</v>
      </c>
      <c r="N185" s="127"/>
      <c r="O185" s="128"/>
      <c r="P185" s="113">
        <v>8</v>
      </c>
      <c r="Q185" s="114"/>
      <c r="R185" s="114"/>
      <c r="S185" s="115">
        <v>21.59</v>
      </c>
      <c r="T185" s="115"/>
      <c r="U185" s="115"/>
      <c r="V185" s="115"/>
      <c r="W185" s="115"/>
      <c r="X185" s="116">
        <v>16.9</v>
      </c>
      <c r="Y185" s="116"/>
      <c r="Z185" s="116"/>
      <c r="AA185" s="116"/>
      <c r="AB185" s="129"/>
      <c r="AC185" s="130" t="s">
        <v>131</v>
      </c>
      <c r="AD185" s="121"/>
      <c r="AE185" s="121"/>
      <c r="AF185" s="121"/>
      <c r="AG185" s="121"/>
      <c r="AH185" s="121"/>
      <c r="AI185" s="122"/>
      <c r="AJ185" s="143">
        <v>13</v>
      </c>
      <c r="AK185" s="144"/>
      <c r="AL185" s="144"/>
      <c r="AM185" s="145"/>
      <c r="AN185" s="126">
        <v>21</v>
      </c>
      <c r="AO185" s="127"/>
      <c r="AP185" s="128"/>
      <c r="AQ185" s="113">
        <v>22</v>
      </c>
      <c r="AR185" s="114"/>
      <c r="AS185" s="114"/>
      <c r="AT185" s="115">
        <v>218.7</v>
      </c>
      <c r="AU185" s="115"/>
      <c r="AV185" s="115"/>
      <c r="AW185" s="115"/>
      <c r="AX185" s="115"/>
      <c r="AY185" s="116">
        <v>172</v>
      </c>
      <c r="AZ185" s="116"/>
      <c r="BA185" s="116"/>
      <c r="BB185" s="116"/>
      <c r="BC185" s="117"/>
    </row>
    <row r="186" spans="2:55" ht="21" customHeight="1">
      <c r="B186" s="120" t="s">
        <v>129</v>
      </c>
      <c r="C186" s="121"/>
      <c r="D186" s="121"/>
      <c r="E186" s="121"/>
      <c r="F186" s="121"/>
      <c r="G186" s="121"/>
      <c r="H186" s="122"/>
      <c r="I186" s="143">
        <v>6</v>
      </c>
      <c r="J186" s="144"/>
      <c r="K186" s="144"/>
      <c r="L186" s="145"/>
      <c r="M186" s="126">
        <v>8</v>
      </c>
      <c r="N186" s="127"/>
      <c r="O186" s="128"/>
      <c r="P186" s="113">
        <v>8</v>
      </c>
      <c r="Q186" s="114"/>
      <c r="R186" s="114"/>
      <c r="S186" s="115">
        <v>16.69</v>
      </c>
      <c r="T186" s="115"/>
      <c r="U186" s="115"/>
      <c r="V186" s="115"/>
      <c r="W186" s="115"/>
      <c r="X186" s="116">
        <v>13.1</v>
      </c>
      <c r="Y186" s="116"/>
      <c r="Z186" s="116"/>
      <c r="AA186" s="116"/>
      <c r="AB186" s="129"/>
      <c r="AC186" s="130" t="s">
        <v>134</v>
      </c>
      <c r="AD186" s="121"/>
      <c r="AE186" s="121"/>
      <c r="AF186" s="121"/>
      <c r="AG186" s="121"/>
      <c r="AH186" s="121"/>
      <c r="AI186" s="122"/>
      <c r="AJ186" s="143">
        <v>18</v>
      </c>
      <c r="AK186" s="144"/>
      <c r="AL186" s="144"/>
      <c r="AM186" s="145"/>
      <c r="AN186" s="126">
        <v>28</v>
      </c>
      <c r="AO186" s="127"/>
      <c r="AP186" s="128"/>
      <c r="AQ186" s="113">
        <v>22</v>
      </c>
      <c r="AR186" s="114"/>
      <c r="AS186" s="114"/>
      <c r="AT186" s="115">
        <v>295.4</v>
      </c>
      <c r="AU186" s="115"/>
      <c r="AV186" s="115"/>
      <c r="AW186" s="115"/>
      <c r="AX186" s="115"/>
      <c r="AY186" s="116">
        <v>232</v>
      </c>
      <c r="AZ186" s="116"/>
      <c r="BA186" s="116"/>
      <c r="BB186" s="116"/>
      <c r="BC186" s="117"/>
    </row>
    <row r="187" spans="2:55" ht="21" customHeight="1">
      <c r="B187" s="120" t="s">
        <v>130</v>
      </c>
      <c r="C187" s="121"/>
      <c r="D187" s="121"/>
      <c r="E187" s="121"/>
      <c r="F187" s="121"/>
      <c r="G187" s="121"/>
      <c r="H187" s="122"/>
      <c r="I187" s="143">
        <v>6.5</v>
      </c>
      <c r="J187" s="144"/>
      <c r="K187" s="144"/>
      <c r="L187" s="145"/>
      <c r="M187" s="126">
        <v>9</v>
      </c>
      <c r="N187" s="127"/>
      <c r="O187" s="128"/>
      <c r="P187" s="113">
        <v>8</v>
      </c>
      <c r="Q187" s="114"/>
      <c r="R187" s="114"/>
      <c r="S187" s="115">
        <v>30</v>
      </c>
      <c r="T187" s="115"/>
      <c r="U187" s="115"/>
      <c r="V187" s="115"/>
      <c r="W187" s="115"/>
      <c r="X187" s="116">
        <v>23.6</v>
      </c>
      <c r="Y187" s="116"/>
      <c r="Z187" s="116"/>
      <c r="AA187" s="116"/>
      <c r="AB187" s="129"/>
      <c r="AC187" s="130" t="s">
        <v>136</v>
      </c>
      <c r="AD187" s="121"/>
      <c r="AE187" s="121"/>
      <c r="AF187" s="121"/>
      <c r="AG187" s="121"/>
      <c r="AH187" s="121"/>
      <c r="AI187" s="122"/>
      <c r="AJ187" s="143">
        <v>20</v>
      </c>
      <c r="AK187" s="144"/>
      <c r="AL187" s="144"/>
      <c r="AM187" s="145"/>
      <c r="AN187" s="126">
        <v>35</v>
      </c>
      <c r="AO187" s="127"/>
      <c r="AP187" s="128"/>
      <c r="AQ187" s="113">
        <v>22</v>
      </c>
      <c r="AR187" s="114"/>
      <c r="AS187" s="114"/>
      <c r="AT187" s="115">
        <v>360.7</v>
      </c>
      <c r="AU187" s="115"/>
      <c r="AV187" s="115"/>
      <c r="AW187" s="115"/>
      <c r="AX187" s="115"/>
      <c r="AY187" s="116">
        <v>283</v>
      </c>
      <c r="AZ187" s="116"/>
      <c r="BA187" s="116"/>
      <c r="BB187" s="116"/>
      <c r="BC187" s="117"/>
    </row>
    <row r="188" spans="2:55" ht="21" customHeight="1">
      <c r="B188" s="120" t="s">
        <v>132</v>
      </c>
      <c r="C188" s="121"/>
      <c r="D188" s="121"/>
      <c r="E188" s="121"/>
      <c r="F188" s="121"/>
      <c r="G188" s="121"/>
      <c r="H188" s="122"/>
      <c r="I188" s="143">
        <v>5</v>
      </c>
      <c r="J188" s="144"/>
      <c r="K188" s="144"/>
      <c r="L188" s="145"/>
      <c r="M188" s="126">
        <v>7</v>
      </c>
      <c r="N188" s="127"/>
      <c r="O188" s="128"/>
      <c r="P188" s="113">
        <v>8</v>
      </c>
      <c r="Q188" s="114"/>
      <c r="R188" s="114"/>
      <c r="S188" s="115">
        <v>17.85</v>
      </c>
      <c r="T188" s="115"/>
      <c r="U188" s="115"/>
      <c r="V188" s="115"/>
      <c r="W188" s="115"/>
      <c r="X188" s="116">
        <v>14</v>
      </c>
      <c r="Y188" s="116"/>
      <c r="Z188" s="116"/>
      <c r="AA188" s="116"/>
      <c r="AB188" s="129"/>
      <c r="AC188" s="130" t="s">
        <v>138</v>
      </c>
      <c r="AD188" s="121"/>
      <c r="AE188" s="121"/>
      <c r="AF188" s="121"/>
      <c r="AG188" s="121"/>
      <c r="AH188" s="121"/>
      <c r="AI188" s="122"/>
      <c r="AJ188" s="143">
        <v>30</v>
      </c>
      <c r="AK188" s="144"/>
      <c r="AL188" s="144"/>
      <c r="AM188" s="145"/>
      <c r="AN188" s="126">
        <v>50</v>
      </c>
      <c r="AO188" s="127"/>
      <c r="AP188" s="128"/>
      <c r="AQ188" s="113">
        <v>22</v>
      </c>
      <c r="AR188" s="114"/>
      <c r="AS188" s="114"/>
      <c r="AT188" s="115">
        <v>528.6</v>
      </c>
      <c r="AU188" s="115"/>
      <c r="AV188" s="115"/>
      <c r="AW188" s="115"/>
      <c r="AX188" s="115"/>
      <c r="AY188" s="116">
        <v>415</v>
      </c>
      <c r="AZ188" s="116"/>
      <c r="BA188" s="116"/>
      <c r="BB188" s="116"/>
      <c r="BC188" s="117"/>
    </row>
    <row r="189" spans="2:55" ht="21" customHeight="1">
      <c r="B189" s="120" t="s">
        <v>133</v>
      </c>
      <c r="C189" s="121"/>
      <c r="D189" s="121"/>
      <c r="E189" s="121"/>
      <c r="F189" s="121"/>
      <c r="G189" s="121"/>
      <c r="H189" s="122"/>
      <c r="I189" s="143">
        <v>6</v>
      </c>
      <c r="J189" s="144"/>
      <c r="K189" s="144"/>
      <c r="L189" s="145"/>
      <c r="M189" s="126">
        <v>9</v>
      </c>
      <c r="N189" s="127"/>
      <c r="O189" s="128"/>
      <c r="P189" s="113">
        <v>8</v>
      </c>
      <c r="Q189" s="114"/>
      <c r="R189" s="114"/>
      <c r="S189" s="115">
        <v>26.35</v>
      </c>
      <c r="T189" s="115"/>
      <c r="U189" s="115"/>
      <c r="V189" s="115"/>
      <c r="W189" s="115"/>
      <c r="X189" s="116">
        <v>20.7</v>
      </c>
      <c r="Y189" s="116"/>
      <c r="Z189" s="116"/>
      <c r="AA189" s="116"/>
      <c r="AB189" s="129"/>
      <c r="AC189" s="130" t="s">
        <v>140</v>
      </c>
      <c r="AD189" s="121"/>
      <c r="AE189" s="121"/>
      <c r="AF189" s="121"/>
      <c r="AG189" s="121"/>
      <c r="AH189" s="121"/>
      <c r="AI189" s="122"/>
      <c r="AJ189" s="143">
        <v>45</v>
      </c>
      <c r="AK189" s="144"/>
      <c r="AL189" s="144"/>
      <c r="AM189" s="145"/>
      <c r="AN189" s="126">
        <v>70</v>
      </c>
      <c r="AO189" s="127"/>
      <c r="AP189" s="128"/>
      <c r="AQ189" s="113">
        <v>22</v>
      </c>
      <c r="AR189" s="114"/>
      <c r="AS189" s="114"/>
      <c r="AT189" s="115">
        <v>770.1</v>
      </c>
      <c r="AU189" s="115"/>
      <c r="AV189" s="115"/>
      <c r="AW189" s="115"/>
      <c r="AX189" s="115"/>
      <c r="AY189" s="116">
        <v>605</v>
      </c>
      <c r="AZ189" s="116"/>
      <c r="BA189" s="116"/>
      <c r="BB189" s="116"/>
      <c r="BC189" s="117"/>
    </row>
    <row r="190" spans="2:55" ht="21" customHeight="1">
      <c r="B190" s="120" t="s">
        <v>135</v>
      </c>
      <c r="C190" s="121"/>
      <c r="D190" s="121"/>
      <c r="E190" s="121"/>
      <c r="F190" s="121"/>
      <c r="G190" s="121"/>
      <c r="H190" s="122"/>
      <c r="I190" s="143">
        <v>7</v>
      </c>
      <c r="J190" s="144"/>
      <c r="K190" s="144"/>
      <c r="L190" s="145"/>
      <c r="M190" s="126">
        <v>10</v>
      </c>
      <c r="N190" s="127"/>
      <c r="O190" s="128"/>
      <c r="P190" s="113">
        <v>8</v>
      </c>
      <c r="Q190" s="114"/>
      <c r="R190" s="114"/>
      <c r="S190" s="115">
        <v>39.65</v>
      </c>
      <c r="T190" s="115"/>
      <c r="U190" s="115"/>
      <c r="V190" s="115"/>
      <c r="W190" s="115"/>
      <c r="X190" s="116">
        <v>31.1</v>
      </c>
      <c r="Y190" s="116"/>
      <c r="Z190" s="116"/>
      <c r="AA190" s="116"/>
      <c r="AB190" s="129"/>
      <c r="AC190" s="130" t="s">
        <v>142</v>
      </c>
      <c r="AD190" s="121"/>
      <c r="AE190" s="121"/>
      <c r="AF190" s="121"/>
      <c r="AG190" s="121"/>
      <c r="AH190" s="121"/>
      <c r="AI190" s="122"/>
      <c r="AJ190" s="143">
        <v>8</v>
      </c>
      <c r="AK190" s="144"/>
      <c r="AL190" s="144"/>
      <c r="AM190" s="145"/>
      <c r="AN190" s="126">
        <v>12</v>
      </c>
      <c r="AO190" s="127"/>
      <c r="AP190" s="128"/>
      <c r="AQ190" s="113">
        <v>13</v>
      </c>
      <c r="AR190" s="114"/>
      <c r="AS190" s="114"/>
      <c r="AT190" s="115">
        <v>82.97</v>
      </c>
      <c r="AU190" s="115"/>
      <c r="AV190" s="115"/>
      <c r="AW190" s="115"/>
      <c r="AX190" s="115"/>
      <c r="AY190" s="116">
        <v>65.1</v>
      </c>
      <c r="AZ190" s="116"/>
      <c r="BA190" s="116"/>
      <c r="BB190" s="116"/>
      <c r="BC190" s="117"/>
    </row>
    <row r="191" spans="2:55" ht="21" customHeight="1">
      <c r="B191" s="120" t="s">
        <v>137</v>
      </c>
      <c r="C191" s="121"/>
      <c r="D191" s="121"/>
      <c r="E191" s="121"/>
      <c r="F191" s="121"/>
      <c r="G191" s="121"/>
      <c r="H191" s="122"/>
      <c r="I191" s="143">
        <v>5</v>
      </c>
      <c r="J191" s="144"/>
      <c r="K191" s="144"/>
      <c r="L191" s="145"/>
      <c r="M191" s="126">
        <v>8</v>
      </c>
      <c r="N191" s="127"/>
      <c r="O191" s="128"/>
      <c r="P191" s="113">
        <v>8</v>
      </c>
      <c r="Q191" s="114"/>
      <c r="R191" s="114"/>
      <c r="S191" s="115">
        <v>22.9</v>
      </c>
      <c r="T191" s="115"/>
      <c r="U191" s="115"/>
      <c r="V191" s="115"/>
      <c r="W191" s="115"/>
      <c r="X191" s="116">
        <v>18</v>
      </c>
      <c r="Y191" s="116"/>
      <c r="Z191" s="116"/>
      <c r="AA191" s="116"/>
      <c r="AB191" s="129"/>
      <c r="AC191" s="130" t="s">
        <v>144</v>
      </c>
      <c r="AD191" s="121"/>
      <c r="AE191" s="121"/>
      <c r="AF191" s="121"/>
      <c r="AG191" s="121"/>
      <c r="AH191" s="121"/>
      <c r="AI191" s="122"/>
      <c r="AJ191" s="143">
        <v>9</v>
      </c>
      <c r="AK191" s="144"/>
      <c r="AL191" s="144"/>
      <c r="AM191" s="145"/>
      <c r="AN191" s="126">
        <v>14</v>
      </c>
      <c r="AO191" s="127"/>
      <c r="AP191" s="128"/>
      <c r="AQ191" s="113">
        <v>13</v>
      </c>
      <c r="AR191" s="114"/>
      <c r="AS191" s="114"/>
      <c r="AT191" s="115">
        <v>95.43</v>
      </c>
      <c r="AU191" s="115"/>
      <c r="AV191" s="115"/>
      <c r="AW191" s="115"/>
      <c r="AX191" s="115"/>
      <c r="AY191" s="116">
        <v>74.9</v>
      </c>
      <c r="AZ191" s="116"/>
      <c r="BA191" s="116"/>
      <c r="BB191" s="116"/>
      <c r="BC191" s="117"/>
    </row>
    <row r="192" spans="2:55" ht="21" customHeight="1">
      <c r="B192" s="120" t="s">
        <v>139</v>
      </c>
      <c r="C192" s="121"/>
      <c r="D192" s="121"/>
      <c r="E192" s="121"/>
      <c r="F192" s="121"/>
      <c r="G192" s="121"/>
      <c r="H192" s="122"/>
      <c r="I192" s="143">
        <v>7.5</v>
      </c>
      <c r="J192" s="144"/>
      <c r="K192" s="144"/>
      <c r="L192" s="145"/>
      <c r="M192" s="126">
        <v>11</v>
      </c>
      <c r="N192" s="127"/>
      <c r="O192" s="128"/>
      <c r="P192" s="113">
        <v>13</v>
      </c>
      <c r="Q192" s="114"/>
      <c r="R192" s="114"/>
      <c r="S192" s="142">
        <v>51.43</v>
      </c>
      <c r="T192" s="142"/>
      <c r="U192" s="142"/>
      <c r="V192" s="142"/>
      <c r="W192" s="142"/>
      <c r="X192" s="116">
        <v>40.4</v>
      </c>
      <c r="Y192" s="116"/>
      <c r="Z192" s="116"/>
      <c r="AA192" s="116"/>
      <c r="AB192" s="129"/>
      <c r="AC192" s="130" t="s">
        <v>146</v>
      </c>
      <c r="AD192" s="121"/>
      <c r="AE192" s="121"/>
      <c r="AF192" s="121"/>
      <c r="AG192" s="121"/>
      <c r="AH192" s="121"/>
      <c r="AI192" s="122"/>
      <c r="AJ192" s="143">
        <v>11</v>
      </c>
      <c r="AK192" s="144"/>
      <c r="AL192" s="144"/>
      <c r="AM192" s="145"/>
      <c r="AN192" s="126">
        <v>18</v>
      </c>
      <c r="AO192" s="127"/>
      <c r="AP192" s="128"/>
      <c r="AQ192" s="113">
        <v>13</v>
      </c>
      <c r="AR192" s="114"/>
      <c r="AS192" s="114"/>
      <c r="AT192" s="115">
        <v>153.9</v>
      </c>
      <c r="AU192" s="115"/>
      <c r="AV192" s="115"/>
      <c r="AW192" s="115"/>
      <c r="AX192" s="115"/>
      <c r="AY192" s="116">
        <v>121</v>
      </c>
      <c r="AZ192" s="116"/>
      <c r="BA192" s="116"/>
      <c r="BB192" s="116"/>
      <c r="BC192" s="117"/>
    </row>
    <row r="193" spans="2:55" ht="21" customHeight="1">
      <c r="B193" s="120" t="s">
        <v>141</v>
      </c>
      <c r="C193" s="121"/>
      <c r="D193" s="121"/>
      <c r="E193" s="121"/>
      <c r="F193" s="121"/>
      <c r="G193" s="121"/>
      <c r="H193" s="122"/>
      <c r="I193" s="143">
        <v>4.5</v>
      </c>
      <c r="J193" s="144"/>
      <c r="K193" s="144"/>
      <c r="L193" s="145"/>
      <c r="M193" s="126">
        <v>7</v>
      </c>
      <c r="N193" s="127"/>
      <c r="O193" s="128"/>
      <c r="P193" s="113">
        <v>8</v>
      </c>
      <c r="Q193" s="114"/>
      <c r="R193" s="114"/>
      <c r="S193" s="115">
        <v>22.69</v>
      </c>
      <c r="T193" s="115"/>
      <c r="U193" s="115"/>
      <c r="V193" s="115"/>
      <c r="W193" s="115"/>
      <c r="X193" s="116">
        <v>17.8</v>
      </c>
      <c r="Y193" s="116"/>
      <c r="Z193" s="116"/>
      <c r="AA193" s="116"/>
      <c r="AB193" s="129"/>
      <c r="AC193" s="130" t="s">
        <v>148</v>
      </c>
      <c r="AD193" s="121"/>
      <c r="AE193" s="121"/>
      <c r="AF193" s="121"/>
      <c r="AG193" s="121"/>
      <c r="AH193" s="121"/>
      <c r="AI193" s="122"/>
      <c r="AJ193" s="143">
        <v>9</v>
      </c>
      <c r="AK193" s="144"/>
      <c r="AL193" s="144"/>
      <c r="AM193" s="145"/>
      <c r="AN193" s="126">
        <v>14</v>
      </c>
      <c r="AO193" s="127"/>
      <c r="AP193" s="128"/>
      <c r="AQ193" s="113">
        <v>13</v>
      </c>
      <c r="AR193" s="114"/>
      <c r="AS193" s="114"/>
      <c r="AT193" s="115">
        <v>99.29</v>
      </c>
      <c r="AU193" s="115"/>
      <c r="AV193" s="115"/>
      <c r="AW193" s="115"/>
      <c r="AX193" s="115"/>
      <c r="AY193" s="116">
        <v>77.9</v>
      </c>
      <c r="AZ193" s="116"/>
      <c r="BA193" s="116"/>
      <c r="BB193" s="116"/>
      <c r="BC193" s="117"/>
    </row>
    <row r="194" spans="2:55" ht="21" customHeight="1">
      <c r="B194" s="120" t="s">
        <v>143</v>
      </c>
      <c r="C194" s="121"/>
      <c r="D194" s="121"/>
      <c r="E194" s="121"/>
      <c r="F194" s="121"/>
      <c r="G194" s="121"/>
      <c r="H194" s="122"/>
      <c r="I194" s="143">
        <v>5.5</v>
      </c>
      <c r="J194" s="144"/>
      <c r="K194" s="144"/>
      <c r="L194" s="145"/>
      <c r="M194" s="126">
        <v>8</v>
      </c>
      <c r="N194" s="127"/>
      <c r="O194" s="128"/>
      <c r="P194" s="113">
        <v>8</v>
      </c>
      <c r="Q194" s="114"/>
      <c r="R194" s="114"/>
      <c r="S194" s="115">
        <v>26.67</v>
      </c>
      <c r="T194" s="115"/>
      <c r="U194" s="115"/>
      <c r="V194" s="115"/>
      <c r="W194" s="115"/>
      <c r="X194" s="116">
        <v>20.9</v>
      </c>
      <c r="Y194" s="116"/>
      <c r="Z194" s="116"/>
      <c r="AA194" s="116"/>
      <c r="AB194" s="129"/>
      <c r="AC194" s="130" t="s">
        <v>149</v>
      </c>
      <c r="AD194" s="121"/>
      <c r="AE194" s="121"/>
      <c r="AF194" s="121"/>
      <c r="AG194" s="121"/>
      <c r="AH194" s="121"/>
      <c r="AI194" s="122"/>
      <c r="AJ194" s="143">
        <v>10</v>
      </c>
      <c r="AK194" s="144"/>
      <c r="AL194" s="144"/>
      <c r="AM194" s="145"/>
      <c r="AN194" s="126">
        <v>16</v>
      </c>
      <c r="AO194" s="127"/>
      <c r="AP194" s="128"/>
      <c r="AQ194" s="113">
        <v>13</v>
      </c>
      <c r="AR194" s="114"/>
      <c r="AS194" s="114"/>
      <c r="AT194" s="142">
        <v>112.3</v>
      </c>
      <c r="AU194" s="142"/>
      <c r="AV194" s="142"/>
      <c r="AW194" s="142"/>
      <c r="AX194" s="142"/>
      <c r="AY194" s="116">
        <v>88.2</v>
      </c>
      <c r="AZ194" s="116"/>
      <c r="BA194" s="116"/>
      <c r="BB194" s="116"/>
      <c r="BC194" s="117"/>
    </row>
    <row r="195" spans="2:55" ht="21" customHeight="1">
      <c r="B195" s="120" t="s">
        <v>145</v>
      </c>
      <c r="C195" s="121"/>
      <c r="D195" s="121"/>
      <c r="E195" s="121"/>
      <c r="F195" s="121"/>
      <c r="G195" s="121"/>
      <c r="H195" s="122"/>
      <c r="I195" s="143">
        <v>6</v>
      </c>
      <c r="J195" s="144"/>
      <c r="K195" s="144"/>
      <c r="L195" s="145"/>
      <c r="M195" s="126">
        <v>9</v>
      </c>
      <c r="N195" s="127"/>
      <c r="O195" s="128"/>
      <c r="P195" s="113">
        <v>8</v>
      </c>
      <c r="Q195" s="114"/>
      <c r="R195" s="114"/>
      <c r="S195" s="115">
        <v>38.11</v>
      </c>
      <c r="T195" s="115"/>
      <c r="U195" s="115"/>
      <c r="V195" s="115"/>
      <c r="W195" s="115"/>
      <c r="X195" s="116">
        <v>29.9</v>
      </c>
      <c r="Y195" s="116"/>
      <c r="Z195" s="116"/>
      <c r="AA195" s="116"/>
      <c r="AB195" s="129"/>
      <c r="AC195" s="130" t="s">
        <v>152</v>
      </c>
      <c r="AD195" s="121"/>
      <c r="AE195" s="121"/>
      <c r="AF195" s="121"/>
      <c r="AG195" s="121"/>
      <c r="AH195" s="121"/>
      <c r="AI195" s="122"/>
      <c r="AJ195" s="143">
        <v>11</v>
      </c>
      <c r="AK195" s="144"/>
      <c r="AL195" s="144"/>
      <c r="AM195" s="145"/>
      <c r="AN195" s="126">
        <v>15</v>
      </c>
      <c r="AO195" s="127"/>
      <c r="AP195" s="128"/>
      <c r="AQ195" s="113">
        <v>13</v>
      </c>
      <c r="AR195" s="114"/>
      <c r="AS195" s="114"/>
      <c r="AT195" s="115">
        <v>141.2</v>
      </c>
      <c r="AU195" s="115"/>
      <c r="AV195" s="115"/>
      <c r="AW195" s="115"/>
      <c r="AX195" s="115"/>
      <c r="AY195" s="116">
        <v>111</v>
      </c>
      <c r="AZ195" s="116"/>
      <c r="BA195" s="116"/>
      <c r="BB195" s="116"/>
      <c r="BC195" s="117"/>
    </row>
    <row r="196" spans="2:55" ht="21" customHeight="1">
      <c r="B196" s="120" t="s">
        <v>147</v>
      </c>
      <c r="C196" s="121"/>
      <c r="D196" s="121"/>
      <c r="E196" s="121"/>
      <c r="F196" s="121"/>
      <c r="G196" s="121"/>
      <c r="H196" s="122"/>
      <c r="I196" s="143">
        <v>8</v>
      </c>
      <c r="J196" s="144"/>
      <c r="K196" s="144"/>
      <c r="L196" s="145"/>
      <c r="M196" s="126">
        <v>12</v>
      </c>
      <c r="N196" s="127"/>
      <c r="O196" s="128"/>
      <c r="P196" s="113">
        <v>13</v>
      </c>
      <c r="Q196" s="114"/>
      <c r="R196" s="114"/>
      <c r="S196" s="115">
        <v>63.53</v>
      </c>
      <c r="T196" s="115"/>
      <c r="U196" s="115"/>
      <c r="V196" s="115"/>
      <c r="W196" s="115"/>
      <c r="X196" s="116">
        <v>49.9</v>
      </c>
      <c r="Y196" s="116"/>
      <c r="Z196" s="116"/>
      <c r="AA196" s="116"/>
      <c r="AB196" s="129"/>
      <c r="AC196" s="130" t="s">
        <v>154</v>
      </c>
      <c r="AD196" s="121"/>
      <c r="AE196" s="121"/>
      <c r="AF196" s="121"/>
      <c r="AG196" s="121"/>
      <c r="AH196" s="121"/>
      <c r="AI196" s="122"/>
      <c r="AJ196" s="143">
        <v>11</v>
      </c>
      <c r="AK196" s="144"/>
      <c r="AL196" s="144"/>
      <c r="AM196" s="145"/>
      <c r="AN196" s="126">
        <v>18</v>
      </c>
      <c r="AO196" s="127"/>
      <c r="AP196" s="128"/>
      <c r="AQ196" s="113">
        <v>13</v>
      </c>
      <c r="AR196" s="114"/>
      <c r="AS196" s="114"/>
      <c r="AT196" s="115">
        <v>159.2</v>
      </c>
      <c r="AU196" s="115"/>
      <c r="AV196" s="115"/>
      <c r="AW196" s="115"/>
      <c r="AX196" s="115"/>
      <c r="AY196" s="116">
        <v>125</v>
      </c>
      <c r="AZ196" s="116"/>
      <c r="BA196" s="116"/>
      <c r="BB196" s="116"/>
      <c r="BC196" s="117"/>
    </row>
    <row r="197" spans="2:55" ht="21" customHeight="1">
      <c r="B197" s="147" t="s">
        <v>150</v>
      </c>
      <c r="C197" s="148"/>
      <c r="D197" s="148"/>
      <c r="E197" s="148"/>
      <c r="F197" s="148"/>
      <c r="G197" s="148"/>
      <c r="H197" s="149"/>
      <c r="I197" s="150">
        <v>5</v>
      </c>
      <c r="J197" s="151"/>
      <c r="K197" s="151"/>
      <c r="L197" s="152"/>
      <c r="M197" s="153">
        <v>8</v>
      </c>
      <c r="N197" s="154"/>
      <c r="O197" s="155"/>
      <c r="P197" s="156">
        <v>8</v>
      </c>
      <c r="Q197" s="157"/>
      <c r="R197" s="158"/>
      <c r="S197" s="159">
        <v>31.99</v>
      </c>
      <c r="T197" s="160"/>
      <c r="U197" s="160"/>
      <c r="V197" s="160"/>
      <c r="W197" s="161"/>
      <c r="X197" s="129">
        <v>25.1</v>
      </c>
      <c r="Y197" s="162"/>
      <c r="Z197" s="162"/>
      <c r="AA197" s="162"/>
      <c r="AB197" s="163"/>
      <c r="AC197" s="130" t="s">
        <v>155</v>
      </c>
      <c r="AD197" s="121"/>
      <c r="AE197" s="121"/>
      <c r="AF197" s="121"/>
      <c r="AG197" s="121"/>
      <c r="AH197" s="121"/>
      <c r="AI197" s="122"/>
      <c r="AJ197" s="143">
        <v>10</v>
      </c>
      <c r="AK197" s="144"/>
      <c r="AL197" s="144"/>
      <c r="AM197" s="145"/>
      <c r="AN197" s="126">
        <v>15</v>
      </c>
      <c r="AO197" s="127"/>
      <c r="AP197" s="128"/>
      <c r="AQ197" s="113">
        <v>13</v>
      </c>
      <c r="AR197" s="114"/>
      <c r="AS197" s="114"/>
      <c r="AT197" s="115">
        <v>117.8</v>
      </c>
      <c r="AU197" s="115"/>
      <c r="AV197" s="115"/>
      <c r="AW197" s="115"/>
      <c r="AX197" s="115"/>
      <c r="AY197" s="116">
        <v>92.5</v>
      </c>
      <c r="AZ197" s="116"/>
      <c r="BA197" s="116"/>
      <c r="BB197" s="116"/>
      <c r="BC197" s="117"/>
    </row>
    <row r="198" spans="2:55" ht="21" customHeight="1">
      <c r="B198" s="147" t="s">
        <v>151</v>
      </c>
      <c r="C198" s="148"/>
      <c r="D198" s="148"/>
      <c r="E198" s="148"/>
      <c r="F198" s="148"/>
      <c r="G198" s="148"/>
      <c r="H198" s="149"/>
      <c r="I198" s="150">
        <v>6</v>
      </c>
      <c r="J198" s="151"/>
      <c r="K198" s="151"/>
      <c r="L198" s="152"/>
      <c r="M198" s="153">
        <v>9</v>
      </c>
      <c r="N198" s="154"/>
      <c r="O198" s="155"/>
      <c r="P198" s="156">
        <v>8</v>
      </c>
      <c r="Q198" s="157"/>
      <c r="R198" s="158"/>
      <c r="S198" s="159">
        <v>36.97</v>
      </c>
      <c r="T198" s="160"/>
      <c r="U198" s="160"/>
      <c r="V198" s="160"/>
      <c r="W198" s="161"/>
      <c r="X198" s="129">
        <v>29</v>
      </c>
      <c r="Y198" s="162"/>
      <c r="Z198" s="162"/>
      <c r="AA198" s="162"/>
      <c r="AB198" s="163"/>
      <c r="AC198" s="130" t="s">
        <v>156</v>
      </c>
      <c r="AD198" s="121"/>
      <c r="AE198" s="121"/>
      <c r="AF198" s="121"/>
      <c r="AG198" s="121"/>
      <c r="AH198" s="121"/>
      <c r="AI198" s="122"/>
      <c r="AJ198" s="143">
        <v>11</v>
      </c>
      <c r="AK198" s="144"/>
      <c r="AL198" s="144"/>
      <c r="AM198" s="145"/>
      <c r="AN198" s="126">
        <v>17</v>
      </c>
      <c r="AO198" s="127"/>
      <c r="AP198" s="128"/>
      <c r="AQ198" s="113">
        <v>13</v>
      </c>
      <c r="AR198" s="114"/>
      <c r="AS198" s="114"/>
      <c r="AT198" s="115">
        <v>131.7</v>
      </c>
      <c r="AU198" s="115"/>
      <c r="AV198" s="115"/>
      <c r="AW198" s="115"/>
      <c r="AX198" s="115"/>
      <c r="AY198" s="116">
        <v>103</v>
      </c>
      <c r="AZ198" s="116"/>
      <c r="BA198" s="116"/>
      <c r="BB198" s="116"/>
      <c r="BC198" s="117"/>
    </row>
    <row r="199" spans="2:55" ht="21" customHeight="1">
      <c r="B199" s="147" t="s">
        <v>153</v>
      </c>
      <c r="C199" s="148"/>
      <c r="D199" s="148"/>
      <c r="E199" s="148"/>
      <c r="F199" s="148"/>
      <c r="G199" s="148"/>
      <c r="H199" s="149"/>
      <c r="I199" s="150">
        <v>7</v>
      </c>
      <c r="J199" s="151"/>
      <c r="K199" s="151"/>
      <c r="L199" s="152"/>
      <c r="M199" s="153">
        <v>11</v>
      </c>
      <c r="N199" s="154"/>
      <c r="O199" s="155"/>
      <c r="P199" s="156">
        <v>13</v>
      </c>
      <c r="Q199" s="157"/>
      <c r="R199" s="158"/>
      <c r="S199" s="159">
        <v>55.49</v>
      </c>
      <c r="T199" s="160"/>
      <c r="U199" s="160"/>
      <c r="V199" s="160"/>
      <c r="W199" s="161"/>
      <c r="X199" s="129">
        <v>43.6</v>
      </c>
      <c r="Y199" s="162"/>
      <c r="Z199" s="162"/>
      <c r="AA199" s="162"/>
      <c r="AB199" s="163"/>
      <c r="AC199" s="130" t="s">
        <v>159</v>
      </c>
      <c r="AD199" s="121"/>
      <c r="AE199" s="121"/>
      <c r="AF199" s="121"/>
      <c r="AG199" s="121"/>
      <c r="AH199" s="121"/>
      <c r="AI199" s="122"/>
      <c r="AJ199" s="143">
        <v>12</v>
      </c>
      <c r="AK199" s="144"/>
      <c r="AL199" s="144"/>
      <c r="AM199" s="145"/>
      <c r="AN199" s="126">
        <v>17</v>
      </c>
      <c r="AO199" s="127"/>
      <c r="AP199" s="128"/>
      <c r="AQ199" s="113">
        <v>13</v>
      </c>
      <c r="AR199" s="114"/>
      <c r="AS199" s="114"/>
      <c r="AT199" s="115">
        <v>169.2</v>
      </c>
      <c r="AU199" s="115"/>
      <c r="AV199" s="115"/>
      <c r="AW199" s="115"/>
      <c r="AX199" s="115"/>
      <c r="AY199" s="116">
        <v>133</v>
      </c>
      <c r="AZ199" s="116"/>
      <c r="BA199" s="116"/>
      <c r="BB199" s="116"/>
      <c r="BC199" s="117"/>
    </row>
    <row r="200" spans="2:55" ht="21" customHeight="1">
      <c r="B200" s="146" t="s">
        <v>470</v>
      </c>
      <c r="C200" s="132"/>
      <c r="D200" s="132"/>
      <c r="E200" s="132"/>
      <c r="F200" s="132"/>
      <c r="G200" s="132"/>
      <c r="H200" s="133"/>
      <c r="I200" s="143">
        <v>9</v>
      </c>
      <c r="J200" s="144"/>
      <c r="K200" s="144"/>
      <c r="L200" s="145"/>
      <c r="M200" s="126">
        <v>14</v>
      </c>
      <c r="N200" s="127"/>
      <c r="O200" s="128"/>
      <c r="P200" s="113">
        <v>13</v>
      </c>
      <c r="Q200" s="114"/>
      <c r="R200" s="114"/>
      <c r="S200" s="115">
        <v>91.43</v>
      </c>
      <c r="T200" s="115"/>
      <c r="U200" s="115"/>
      <c r="V200" s="115"/>
      <c r="W200" s="115"/>
      <c r="X200" s="116">
        <v>71.8</v>
      </c>
      <c r="Y200" s="116"/>
      <c r="Z200" s="116"/>
      <c r="AA200" s="116"/>
      <c r="AB200" s="129"/>
      <c r="AC200" s="130" t="s">
        <v>161</v>
      </c>
      <c r="AD200" s="121"/>
      <c r="AE200" s="121"/>
      <c r="AF200" s="121"/>
      <c r="AG200" s="121"/>
      <c r="AH200" s="121"/>
      <c r="AI200" s="122"/>
      <c r="AJ200" s="143">
        <v>12</v>
      </c>
      <c r="AK200" s="144"/>
      <c r="AL200" s="144"/>
      <c r="AM200" s="145"/>
      <c r="AN200" s="126">
        <v>20</v>
      </c>
      <c r="AO200" s="127"/>
      <c r="AP200" s="128"/>
      <c r="AQ200" s="113">
        <v>13</v>
      </c>
      <c r="AR200" s="114"/>
      <c r="AS200" s="114"/>
      <c r="AT200" s="115">
        <v>187.2</v>
      </c>
      <c r="AU200" s="115"/>
      <c r="AV200" s="115"/>
      <c r="AW200" s="115"/>
      <c r="AX200" s="115"/>
      <c r="AY200" s="116">
        <v>147</v>
      </c>
      <c r="AZ200" s="116"/>
      <c r="BA200" s="116"/>
      <c r="BB200" s="116"/>
      <c r="BC200" s="117"/>
    </row>
    <row r="201" spans="2:55" ht="21" customHeight="1">
      <c r="B201" s="120" t="s">
        <v>157</v>
      </c>
      <c r="C201" s="121"/>
      <c r="D201" s="121"/>
      <c r="E201" s="121"/>
      <c r="F201" s="121"/>
      <c r="G201" s="121"/>
      <c r="H201" s="122"/>
      <c r="I201" s="143">
        <v>5.5</v>
      </c>
      <c r="J201" s="144"/>
      <c r="K201" s="144"/>
      <c r="L201" s="145"/>
      <c r="M201" s="126">
        <v>8</v>
      </c>
      <c r="N201" s="127"/>
      <c r="O201" s="128"/>
      <c r="P201" s="113">
        <v>13</v>
      </c>
      <c r="Q201" s="114"/>
      <c r="R201" s="114"/>
      <c r="S201" s="115">
        <v>40.8</v>
      </c>
      <c r="T201" s="115"/>
      <c r="U201" s="115"/>
      <c r="V201" s="115"/>
      <c r="W201" s="115"/>
      <c r="X201" s="116">
        <v>32</v>
      </c>
      <c r="Y201" s="116"/>
      <c r="Z201" s="116"/>
      <c r="AA201" s="116"/>
      <c r="AB201" s="129"/>
      <c r="AC201" s="131" t="s">
        <v>471</v>
      </c>
      <c r="AD201" s="132"/>
      <c r="AE201" s="132"/>
      <c r="AF201" s="132"/>
      <c r="AG201" s="132"/>
      <c r="AH201" s="132"/>
      <c r="AI201" s="133"/>
      <c r="AJ201" s="143">
        <v>14</v>
      </c>
      <c r="AK201" s="144"/>
      <c r="AL201" s="144"/>
      <c r="AM201" s="145"/>
      <c r="AN201" s="126">
        <v>23</v>
      </c>
      <c r="AO201" s="127"/>
      <c r="AP201" s="128"/>
      <c r="AQ201" s="113">
        <v>13</v>
      </c>
      <c r="AR201" s="114"/>
      <c r="AS201" s="114"/>
      <c r="AT201" s="115">
        <v>217.1</v>
      </c>
      <c r="AU201" s="115"/>
      <c r="AV201" s="115"/>
      <c r="AW201" s="115"/>
      <c r="AX201" s="115"/>
      <c r="AY201" s="116">
        <v>170</v>
      </c>
      <c r="AZ201" s="116"/>
      <c r="BA201" s="116"/>
      <c r="BB201" s="116"/>
      <c r="BC201" s="117"/>
    </row>
    <row r="202" spans="2:55" ht="21" customHeight="1">
      <c r="B202" s="120" t="s">
        <v>158</v>
      </c>
      <c r="C202" s="121"/>
      <c r="D202" s="121"/>
      <c r="E202" s="121"/>
      <c r="F202" s="121"/>
      <c r="G202" s="121"/>
      <c r="H202" s="122"/>
      <c r="I202" s="143">
        <v>6.5</v>
      </c>
      <c r="J202" s="144"/>
      <c r="K202" s="144"/>
      <c r="L202" s="145"/>
      <c r="M202" s="126">
        <v>9</v>
      </c>
      <c r="N202" s="127"/>
      <c r="O202" s="128"/>
      <c r="P202" s="113">
        <v>13</v>
      </c>
      <c r="Q202" s="114"/>
      <c r="R202" s="114"/>
      <c r="S202" s="115">
        <v>46.78</v>
      </c>
      <c r="T202" s="115"/>
      <c r="U202" s="115"/>
      <c r="V202" s="115"/>
      <c r="W202" s="115"/>
      <c r="X202" s="116">
        <v>36.7</v>
      </c>
      <c r="Y202" s="116"/>
      <c r="Z202" s="116"/>
      <c r="AA202" s="116"/>
      <c r="AB202" s="129"/>
      <c r="AC202" s="130" t="s">
        <v>163</v>
      </c>
      <c r="AD202" s="121"/>
      <c r="AE202" s="121"/>
      <c r="AF202" s="121"/>
      <c r="AG202" s="121"/>
      <c r="AH202" s="121"/>
      <c r="AI202" s="122"/>
      <c r="AJ202" s="143">
        <v>13</v>
      </c>
      <c r="AK202" s="144"/>
      <c r="AL202" s="144"/>
      <c r="AM202" s="145"/>
      <c r="AN202" s="126">
        <v>20</v>
      </c>
      <c r="AO202" s="127"/>
      <c r="AP202" s="128"/>
      <c r="AQ202" s="113">
        <v>18</v>
      </c>
      <c r="AR202" s="114"/>
      <c r="AS202" s="114"/>
      <c r="AT202" s="115">
        <v>207.5</v>
      </c>
      <c r="AU202" s="115"/>
      <c r="AV202" s="115"/>
      <c r="AW202" s="115"/>
      <c r="AX202" s="115"/>
      <c r="AY202" s="116">
        <v>163</v>
      </c>
      <c r="AZ202" s="116"/>
      <c r="BA202" s="116"/>
      <c r="BB202" s="116"/>
      <c r="BC202" s="117"/>
    </row>
    <row r="203" spans="2:55" ht="21" customHeight="1">
      <c r="B203" s="120" t="s">
        <v>160</v>
      </c>
      <c r="C203" s="121"/>
      <c r="D203" s="121"/>
      <c r="E203" s="121"/>
      <c r="F203" s="121"/>
      <c r="G203" s="121"/>
      <c r="H203" s="122"/>
      <c r="I203" s="143">
        <v>8</v>
      </c>
      <c r="J203" s="144"/>
      <c r="K203" s="144"/>
      <c r="L203" s="145"/>
      <c r="M203" s="126">
        <v>12</v>
      </c>
      <c r="N203" s="127"/>
      <c r="O203" s="128"/>
      <c r="P203" s="113">
        <v>13</v>
      </c>
      <c r="Q203" s="114"/>
      <c r="R203" s="114"/>
      <c r="S203" s="115">
        <v>71.05</v>
      </c>
      <c r="T203" s="115"/>
      <c r="U203" s="115"/>
      <c r="V203" s="115"/>
      <c r="W203" s="115"/>
      <c r="X203" s="116">
        <v>55.8</v>
      </c>
      <c r="Y203" s="116"/>
      <c r="Z203" s="116"/>
      <c r="AA203" s="116"/>
      <c r="AB203" s="129"/>
      <c r="AC203" s="130" t="s">
        <v>164</v>
      </c>
      <c r="AD203" s="121"/>
      <c r="AE203" s="121"/>
      <c r="AF203" s="121"/>
      <c r="AG203" s="121"/>
      <c r="AH203" s="121"/>
      <c r="AI203" s="122"/>
      <c r="AJ203" s="134">
        <v>13</v>
      </c>
      <c r="AK203" s="135"/>
      <c r="AL203" s="135"/>
      <c r="AM203" s="136"/>
      <c r="AN203" s="126">
        <v>24</v>
      </c>
      <c r="AO203" s="127"/>
      <c r="AP203" s="128"/>
      <c r="AQ203" s="113">
        <v>18</v>
      </c>
      <c r="AR203" s="114"/>
      <c r="AS203" s="114"/>
      <c r="AT203" s="115">
        <v>231.5</v>
      </c>
      <c r="AU203" s="115"/>
      <c r="AV203" s="115"/>
      <c r="AW203" s="115"/>
      <c r="AX203" s="115"/>
      <c r="AY203" s="116">
        <v>182</v>
      </c>
      <c r="AZ203" s="116"/>
      <c r="BA203" s="116"/>
      <c r="BB203" s="116"/>
      <c r="BC203" s="117"/>
    </row>
    <row r="204" spans="2:55" ht="21" customHeight="1">
      <c r="B204" s="120" t="s">
        <v>162</v>
      </c>
      <c r="C204" s="121"/>
      <c r="D204" s="121"/>
      <c r="E204" s="121"/>
      <c r="F204" s="121"/>
      <c r="G204" s="121"/>
      <c r="H204" s="122"/>
      <c r="I204" s="143">
        <v>10</v>
      </c>
      <c r="J204" s="144"/>
      <c r="K204" s="144"/>
      <c r="L204" s="145"/>
      <c r="M204" s="126">
        <v>15</v>
      </c>
      <c r="N204" s="127"/>
      <c r="O204" s="128"/>
      <c r="P204" s="113">
        <v>13</v>
      </c>
      <c r="Q204" s="114"/>
      <c r="R204" s="114"/>
      <c r="S204" s="142">
        <v>118.5</v>
      </c>
      <c r="T204" s="142"/>
      <c r="U204" s="142"/>
      <c r="V204" s="142"/>
      <c r="W204" s="142"/>
      <c r="X204" s="116">
        <v>93</v>
      </c>
      <c r="Y204" s="116"/>
      <c r="Z204" s="116"/>
      <c r="AA204" s="116"/>
      <c r="AB204" s="129"/>
      <c r="AC204" s="130" t="s">
        <v>166</v>
      </c>
      <c r="AD204" s="121"/>
      <c r="AE204" s="121"/>
      <c r="AF204" s="121"/>
      <c r="AG204" s="121"/>
      <c r="AH204" s="121"/>
      <c r="AI204" s="122"/>
      <c r="AJ204" s="143">
        <v>14</v>
      </c>
      <c r="AK204" s="144"/>
      <c r="AL204" s="144"/>
      <c r="AM204" s="145"/>
      <c r="AN204" s="126">
        <v>22</v>
      </c>
      <c r="AO204" s="127"/>
      <c r="AP204" s="128"/>
      <c r="AQ204" s="113">
        <v>18</v>
      </c>
      <c r="AR204" s="114"/>
      <c r="AS204" s="114"/>
      <c r="AT204" s="115">
        <v>239.5</v>
      </c>
      <c r="AU204" s="115"/>
      <c r="AV204" s="115"/>
      <c r="AW204" s="115"/>
      <c r="AX204" s="115"/>
      <c r="AY204" s="116">
        <v>188</v>
      </c>
      <c r="AZ204" s="116"/>
      <c r="BA204" s="116"/>
      <c r="BB204" s="116"/>
      <c r="BC204" s="117"/>
    </row>
    <row r="205" spans="2:55" ht="21" customHeight="1">
      <c r="B205" s="120" t="s">
        <v>165</v>
      </c>
      <c r="C205" s="121"/>
      <c r="D205" s="121"/>
      <c r="E205" s="121"/>
      <c r="F205" s="121"/>
      <c r="G205" s="121"/>
      <c r="H205" s="122"/>
      <c r="I205" s="143">
        <v>6</v>
      </c>
      <c r="J205" s="144"/>
      <c r="K205" s="144"/>
      <c r="L205" s="145"/>
      <c r="M205" s="126">
        <v>9</v>
      </c>
      <c r="N205" s="127"/>
      <c r="O205" s="128"/>
      <c r="P205" s="113">
        <v>13</v>
      </c>
      <c r="Q205" s="114"/>
      <c r="R205" s="114"/>
      <c r="S205" s="115">
        <v>52.45</v>
      </c>
      <c r="T205" s="115"/>
      <c r="U205" s="115"/>
      <c r="V205" s="115"/>
      <c r="W205" s="115"/>
      <c r="X205" s="116">
        <v>42.1</v>
      </c>
      <c r="Y205" s="116"/>
      <c r="Z205" s="116"/>
      <c r="AA205" s="116"/>
      <c r="AB205" s="129"/>
      <c r="AC205" s="130" t="s">
        <v>168</v>
      </c>
      <c r="AD205" s="121"/>
      <c r="AE205" s="121"/>
      <c r="AF205" s="121"/>
      <c r="AG205" s="121"/>
      <c r="AH205" s="121"/>
      <c r="AI205" s="122"/>
      <c r="AJ205" s="143">
        <v>14</v>
      </c>
      <c r="AK205" s="144"/>
      <c r="AL205" s="144"/>
      <c r="AM205" s="145"/>
      <c r="AN205" s="126">
        <v>26</v>
      </c>
      <c r="AO205" s="127"/>
      <c r="AP205" s="128"/>
      <c r="AQ205" s="113">
        <v>18</v>
      </c>
      <c r="AR205" s="114"/>
      <c r="AS205" s="114"/>
      <c r="AT205" s="115">
        <v>263.5</v>
      </c>
      <c r="AU205" s="115"/>
      <c r="AV205" s="115"/>
      <c r="AW205" s="115"/>
      <c r="AX205" s="115"/>
      <c r="AY205" s="116">
        <v>207</v>
      </c>
      <c r="AZ205" s="116"/>
      <c r="BA205" s="116"/>
      <c r="BB205" s="116"/>
      <c r="BC205" s="117"/>
    </row>
    <row r="206" spans="2:55" ht="21" customHeight="1">
      <c r="B206" s="120" t="s">
        <v>167</v>
      </c>
      <c r="C206" s="121"/>
      <c r="D206" s="121"/>
      <c r="E206" s="121"/>
      <c r="F206" s="121"/>
      <c r="G206" s="121"/>
      <c r="H206" s="122"/>
      <c r="I206" s="143">
        <v>7</v>
      </c>
      <c r="J206" s="144"/>
      <c r="K206" s="144"/>
      <c r="L206" s="145"/>
      <c r="M206" s="126">
        <v>11</v>
      </c>
      <c r="N206" s="127"/>
      <c r="O206" s="128"/>
      <c r="P206" s="113">
        <v>13</v>
      </c>
      <c r="Q206" s="114"/>
      <c r="R206" s="114"/>
      <c r="S206" s="115">
        <v>62.91</v>
      </c>
      <c r="T206" s="115"/>
      <c r="U206" s="115"/>
      <c r="V206" s="115"/>
      <c r="W206" s="115"/>
      <c r="X206" s="116">
        <v>49.4</v>
      </c>
      <c r="Y206" s="116"/>
      <c r="Z206" s="116"/>
      <c r="AA206" s="116"/>
      <c r="AB206" s="129"/>
      <c r="AC206" s="130" t="s">
        <v>170</v>
      </c>
      <c r="AD206" s="121"/>
      <c r="AE206" s="121"/>
      <c r="AF206" s="121"/>
      <c r="AG206" s="121"/>
      <c r="AH206" s="121"/>
      <c r="AI206" s="122"/>
      <c r="AJ206" s="143">
        <v>15</v>
      </c>
      <c r="AK206" s="144"/>
      <c r="AL206" s="144"/>
      <c r="AM206" s="145"/>
      <c r="AN206" s="126">
        <v>23</v>
      </c>
      <c r="AO206" s="127"/>
      <c r="AP206" s="128"/>
      <c r="AQ206" s="113">
        <v>18</v>
      </c>
      <c r="AR206" s="114"/>
      <c r="AS206" s="114"/>
      <c r="AT206" s="115">
        <v>266.9</v>
      </c>
      <c r="AU206" s="115"/>
      <c r="AV206" s="115"/>
      <c r="AW206" s="115"/>
      <c r="AX206" s="115"/>
      <c r="AY206" s="116">
        <v>210</v>
      </c>
      <c r="AZ206" s="116"/>
      <c r="BA206" s="116"/>
      <c r="BB206" s="116"/>
      <c r="BC206" s="117"/>
    </row>
    <row r="207" spans="2:55" ht="21" customHeight="1">
      <c r="B207" s="120" t="s">
        <v>169</v>
      </c>
      <c r="C207" s="121"/>
      <c r="D207" s="121"/>
      <c r="E207" s="121"/>
      <c r="F207" s="121"/>
      <c r="G207" s="121"/>
      <c r="H207" s="122"/>
      <c r="I207" s="143">
        <v>9</v>
      </c>
      <c r="J207" s="144"/>
      <c r="K207" s="144"/>
      <c r="L207" s="145"/>
      <c r="M207" s="126">
        <v>14</v>
      </c>
      <c r="N207" s="127"/>
      <c r="O207" s="128"/>
      <c r="P207" s="113">
        <v>13</v>
      </c>
      <c r="Q207" s="114"/>
      <c r="R207" s="114"/>
      <c r="S207" s="115">
        <v>99.53</v>
      </c>
      <c r="T207" s="115"/>
      <c r="U207" s="115"/>
      <c r="V207" s="115"/>
      <c r="W207" s="115"/>
      <c r="X207" s="116">
        <v>78.1</v>
      </c>
      <c r="Y207" s="116"/>
      <c r="Z207" s="116"/>
      <c r="AA207" s="116"/>
      <c r="AB207" s="129"/>
      <c r="AC207" s="130" t="s">
        <v>171</v>
      </c>
      <c r="AD207" s="121"/>
      <c r="AE207" s="121"/>
      <c r="AF207" s="121"/>
      <c r="AG207" s="121"/>
      <c r="AH207" s="121"/>
      <c r="AI207" s="122"/>
      <c r="AJ207" s="143">
        <v>16</v>
      </c>
      <c r="AK207" s="144"/>
      <c r="AL207" s="144"/>
      <c r="AM207" s="145"/>
      <c r="AN207" s="126">
        <v>28</v>
      </c>
      <c r="AO207" s="127"/>
      <c r="AP207" s="128"/>
      <c r="AQ207" s="113">
        <v>18</v>
      </c>
      <c r="AR207" s="114"/>
      <c r="AS207" s="114"/>
      <c r="AT207" s="115">
        <v>305.8</v>
      </c>
      <c r="AU207" s="115"/>
      <c r="AV207" s="115"/>
      <c r="AW207" s="115"/>
      <c r="AX207" s="115"/>
      <c r="AY207" s="116">
        <v>240</v>
      </c>
      <c r="AZ207" s="116"/>
      <c r="BA207" s="116"/>
      <c r="BB207" s="116"/>
      <c r="BC207" s="117"/>
    </row>
    <row r="208" spans="2:55" ht="21" customHeight="1">
      <c r="B208" s="120" t="s">
        <v>172</v>
      </c>
      <c r="C208" s="121"/>
      <c r="D208" s="121"/>
      <c r="E208" s="121"/>
      <c r="F208" s="121"/>
      <c r="G208" s="121"/>
      <c r="H208" s="122"/>
      <c r="I208" s="143">
        <v>12</v>
      </c>
      <c r="J208" s="144"/>
      <c r="K208" s="144"/>
      <c r="L208" s="145"/>
      <c r="M208" s="126">
        <v>19</v>
      </c>
      <c r="N208" s="127"/>
      <c r="O208" s="128"/>
      <c r="P208" s="113">
        <v>13</v>
      </c>
      <c r="Q208" s="114"/>
      <c r="R208" s="114"/>
      <c r="S208" s="115">
        <v>171.9</v>
      </c>
      <c r="T208" s="115"/>
      <c r="U208" s="115"/>
      <c r="V208" s="115"/>
      <c r="W208" s="115"/>
      <c r="X208" s="116">
        <v>135</v>
      </c>
      <c r="Y208" s="116"/>
      <c r="Z208" s="116"/>
      <c r="AA208" s="116"/>
      <c r="AB208" s="129"/>
      <c r="AC208" s="130" t="s">
        <v>173</v>
      </c>
      <c r="AD208" s="121"/>
      <c r="AE208" s="121"/>
      <c r="AF208" s="121"/>
      <c r="AG208" s="121"/>
      <c r="AH208" s="121"/>
      <c r="AI208" s="122"/>
      <c r="AJ208" s="143">
        <v>18</v>
      </c>
      <c r="AK208" s="144"/>
      <c r="AL208" s="144"/>
      <c r="AM208" s="145"/>
      <c r="AN208" s="126">
        <v>34</v>
      </c>
      <c r="AO208" s="127"/>
      <c r="AP208" s="128"/>
      <c r="AQ208" s="113">
        <v>18</v>
      </c>
      <c r="AR208" s="114"/>
      <c r="AS208" s="114"/>
      <c r="AT208" s="115">
        <v>360.1</v>
      </c>
      <c r="AU208" s="115"/>
      <c r="AV208" s="115"/>
      <c r="AW208" s="115"/>
      <c r="AX208" s="115"/>
      <c r="AY208" s="116">
        <v>283</v>
      </c>
      <c r="AZ208" s="116"/>
      <c r="BA208" s="116"/>
      <c r="BB208" s="116"/>
      <c r="BC208" s="117"/>
    </row>
    <row r="209" spans="2:55" ht="21" customHeight="1">
      <c r="B209" s="120" t="s">
        <v>174</v>
      </c>
      <c r="C209" s="121"/>
      <c r="D209" s="121"/>
      <c r="E209" s="121"/>
      <c r="F209" s="121"/>
      <c r="G209" s="121"/>
      <c r="H209" s="122"/>
      <c r="I209" s="143">
        <v>7</v>
      </c>
      <c r="J209" s="144"/>
      <c r="K209" s="144"/>
      <c r="L209" s="145"/>
      <c r="M209" s="126">
        <v>11</v>
      </c>
      <c r="N209" s="127"/>
      <c r="O209" s="128"/>
      <c r="P209" s="113">
        <v>13</v>
      </c>
      <c r="Q209" s="114"/>
      <c r="R209" s="114"/>
      <c r="S209" s="115">
        <v>71.41</v>
      </c>
      <c r="T209" s="115"/>
      <c r="U209" s="115"/>
      <c r="V209" s="115"/>
      <c r="W209" s="115"/>
      <c r="X209" s="116">
        <v>56.1</v>
      </c>
      <c r="Y209" s="116"/>
      <c r="Z209" s="116"/>
      <c r="AA209" s="116"/>
      <c r="AB209" s="129"/>
      <c r="AC209" s="131" t="s">
        <v>456</v>
      </c>
      <c r="AD209" s="132"/>
      <c r="AE209" s="132"/>
      <c r="AF209" s="132"/>
      <c r="AG209" s="132"/>
      <c r="AH209" s="132"/>
      <c r="AI209" s="133"/>
      <c r="AJ209" s="134">
        <v>19</v>
      </c>
      <c r="AK209" s="135"/>
      <c r="AL209" s="135"/>
      <c r="AM209" s="136"/>
      <c r="AN209" s="137">
        <v>37</v>
      </c>
      <c r="AO209" s="138"/>
      <c r="AP209" s="139"/>
      <c r="AQ209" s="140">
        <v>18</v>
      </c>
      <c r="AR209" s="141"/>
      <c r="AS209" s="141"/>
      <c r="AT209" s="142">
        <v>387.4</v>
      </c>
      <c r="AU209" s="142"/>
      <c r="AV209" s="142"/>
      <c r="AW209" s="142"/>
      <c r="AX209" s="142"/>
      <c r="AY209" s="118">
        <v>304</v>
      </c>
      <c r="AZ209" s="118"/>
      <c r="BA209" s="118"/>
      <c r="BB209" s="118"/>
      <c r="BC209" s="119"/>
    </row>
    <row r="210" spans="2:55" ht="21" customHeight="1">
      <c r="B210" s="120" t="s">
        <v>175</v>
      </c>
      <c r="C210" s="121"/>
      <c r="D210" s="121"/>
      <c r="E210" s="121"/>
      <c r="F210" s="121"/>
      <c r="G210" s="121"/>
      <c r="H210" s="122"/>
      <c r="I210" s="123">
        <v>8</v>
      </c>
      <c r="J210" s="124"/>
      <c r="K210" s="124"/>
      <c r="L210" s="125"/>
      <c r="M210" s="126">
        <v>13</v>
      </c>
      <c r="N210" s="127"/>
      <c r="O210" s="128"/>
      <c r="P210" s="113">
        <v>13</v>
      </c>
      <c r="Q210" s="114"/>
      <c r="R210" s="114"/>
      <c r="S210" s="115">
        <v>83.37</v>
      </c>
      <c r="T210" s="115"/>
      <c r="U210" s="115"/>
      <c r="V210" s="115"/>
      <c r="W210" s="115"/>
      <c r="X210" s="116">
        <v>65.4</v>
      </c>
      <c r="Y210" s="116"/>
      <c r="Z210" s="116"/>
      <c r="AA210" s="116"/>
      <c r="AB210" s="129"/>
      <c r="AC210" s="130"/>
      <c r="AD210" s="121"/>
      <c r="AE210" s="121"/>
      <c r="AF210" s="121"/>
      <c r="AG210" s="121"/>
      <c r="AH210" s="121"/>
      <c r="AI210" s="122"/>
      <c r="AJ210" s="123"/>
      <c r="AK210" s="124"/>
      <c r="AL210" s="124"/>
      <c r="AM210" s="125"/>
      <c r="AN210" s="126"/>
      <c r="AO210" s="127"/>
      <c r="AP210" s="128"/>
      <c r="AQ210" s="113"/>
      <c r="AR210" s="114"/>
      <c r="AS210" s="114"/>
      <c r="AT210" s="115"/>
      <c r="AU210" s="115"/>
      <c r="AV210" s="115"/>
      <c r="AW210" s="115"/>
      <c r="AX210" s="115"/>
      <c r="AY210" s="116"/>
      <c r="AZ210" s="116"/>
      <c r="BA210" s="116"/>
      <c r="BB210" s="116"/>
      <c r="BC210" s="117"/>
    </row>
    <row r="211" ht="21" customHeight="1"/>
    <row r="212" ht="21" customHeight="1"/>
    <row r="213" ht="21" customHeight="1"/>
    <row r="214" ht="21" customHeight="1"/>
    <row r="215" ht="21" customHeight="1"/>
  </sheetData>
  <sheetProtection/>
  <mergeCells count="1693">
    <mergeCell ref="B1:BC1"/>
    <mergeCell ref="B2:BC2"/>
    <mergeCell ref="B3:BC3"/>
    <mergeCell ref="B4:P4"/>
    <mergeCell ref="AL4:AS4"/>
    <mergeCell ref="AT4:BA4"/>
    <mergeCell ref="BB4:BC4"/>
    <mergeCell ref="B5:P5"/>
    <mergeCell ref="AL5:AS5"/>
    <mergeCell ref="AT5:BA5"/>
    <mergeCell ref="BB5:BC5"/>
    <mergeCell ref="B6:P6"/>
    <mergeCell ref="R6:AK6"/>
    <mergeCell ref="AL6:AS6"/>
    <mergeCell ref="AT6:BA6"/>
    <mergeCell ref="BB6:BC6"/>
    <mergeCell ref="AI10:AM10"/>
    <mergeCell ref="B7:P7"/>
    <mergeCell ref="AL7:AS7"/>
    <mergeCell ref="AT7:BA7"/>
    <mergeCell ref="BB7:BC7"/>
    <mergeCell ref="B8:P8"/>
    <mergeCell ref="R8:AK8"/>
    <mergeCell ref="AL8:BC8"/>
    <mergeCell ref="AS11:AW11"/>
    <mergeCell ref="B9:P9"/>
    <mergeCell ref="R9:AK9"/>
    <mergeCell ref="AL9:BC9"/>
    <mergeCell ref="B10:P11"/>
    <mergeCell ref="R10:S10"/>
    <mergeCell ref="T10:X10"/>
    <mergeCell ref="Y10:Z10"/>
    <mergeCell ref="AA10:AC10"/>
    <mergeCell ref="AD10:AH10"/>
    <mergeCell ref="AV12:AX12"/>
    <mergeCell ref="AN10:AO10"/>
    <mergeCell ref="AP10:AT10"/>
    <mergeCell ref="AU10:AY10"/>
    <mergeCell ref="AZ10:BA10"/>
    <mergeCell ref="R11:V11"/>
    <mergeCell ref="W11:AH11"/>
    <mergeCell ref="AI11:AM11"/>
    <mergeCell ref="AN11:AP11"/>
    <mergeCell ref="AQ11:AR11"/>
    <mergeCell ref="AF13:BC13"/>
    <mergeCell ref="AX11:AZ11"/>
    <mergeCell ref="BA11:BB11"/>
    <mergeCell ref="B12:P12"/>
    <mergeCell ref="R12:S12"/>
    <mergeCell ref="T12:X12"/>
    <mergeCell ref="Z12:AA12"/>
    <mergeCell ref="AB12:AF12"/>
    <mergeCell ref="AH12:AS12"/>
    <mergeCell ref="AT12:AU12"/>
    <mergeCell ref="AW15:AX15"/>
    <mergeCell ref="AY15:AZ15"/>
    <mergeCell ref="AY12:AZ12"/>
    <mergeCell ref="BA12:BC12"/>
    <mergeCell ref="B13:P13"/>
    <mergeCell ref="R13:S13"/>
    <mergeCell ref="T13:V13"/>
    <mergeCell ref="W13:X13"/>
    <mergeCell ref="Y13:AA13"/>
    <mergeCell ref="AB13:AE13"/>
    <mergeCell ref="AM16:AO16"/>
    <mergeCell ref="AP16:BC16"/>
    <mergeCell ref="B14:P14"/>
    <mergeCell ref="R14:AA14"/>
    <mergeCell ref="AB14:AE14"/>
    <mergeCell ref="AF14:BC14"/>
    <mergeCell ref="B15:P15"/>
    <mergeCell ref="R15:S15"/>
    <mergeCell ref="T15:V15"/>
    <mergeCell ref="W15:AV15"/>
    <mergeCell ref="W17:AA17"/>
    <mergeCell ref="AB17:AC17"/>
    <mergeCell ref="AD17:AH17"/>
    <mergeCell ref="AI17:AM17"/>
    <mergeCell ref="BA15:BC15"/>
    <mergeCell ref="B16:P16"/>
    <mergeCell ref="R16:AC16"/>
    <mergeCell ref="AD16:AF16"/>
    <mergeCell ref="AG16:AI16"/>
    <mergeCell ref="AJ16:AL16"/>
    <mergeCell ref="AN17:AO17"/>
    <mergeCell ref="B18:P18"/>
    <mergeCell ref="R18:V18"/>
    <mergeCell ref="W18:AA18"/>
    <mergeCell ref="AB18:AC18"/>
    <mergeCell ref="AD18:AH18"/>
    <mergeCell ref="AI18:AM18"/>
    <mergeCell ref="AN18:AO18"/>
    <mergeCell ref="B17:P17"/>
    <mergeCell ref="R17:V17"/>
    <mergeCell ref="AP18:BC18"/>
    <mergeCell ref="B19:P19"/>
    <mergeCell ref="R19:T19"/>
    <mergeCell ref="U19:V19"/>
    <mergeCell ref="W19:X19"/>
    <mergeCell ref="Y19:Z19"/>
    <mergeCell ref="AA19:AB19"/>
    <mergeCell ref="AD19:AF19"/>
    <mergeCell ref="AG19:AK19"/>
    <mergeCell ref="AL19:AN19"/>
    <mergeCell ref="AO19:AP19"/>
    <mergeCell ref="AQ19:AX19"/>
    <mergeCell ref="AY19:AZ19"/>
    <mergeCell ref="BA19:BC19"/>
    <mergeCell ref="B20:P20"/>
    <mergeCell ref="R20:T20"/>
    <mergeCell ref="X20:Z20"/>
    <mergeCell ref="AA20:AB20"/>
    <mergeCell ref="AC20:AU20"/>
    <mergeCell ref="AV20:AW20"/>
    <mergeCell ref="AZ20:BA20"/>
    <mergeCell ref="B21:P21"/>
    <mergeCell ref="R21:T21"/>
    <mergeCell ref="U21:W21"/>
    <mergeCell ref="X21:Y21"/>
    <mergeCell ref="Z21:AB21"/>
    <mergeCell ref="AC21:AD21"/>
    <mergeCell ref="AE21:AG21"/>
    <mergeCell ref="AH21:AI21"/>
    <mergeCell ref="AK21:AL21"/>
    <mergeCell ref="AS21:AT21"/>
    <mergeCell ref="B22:P22"/>
    <mergeCell ref="R22:S22"/>
    <mergeCell ref="T22:W22"/>
    <mergeCell ref="X22:Y22"/>
    <mergeCell ref="Z22:AA22"/>
    <mergeCell ref="AB22:AC22"/>
    <mergeCell ref="AD22:AO22"/>
    <mergeCell ref="AP22:AU22"/>
    <mergeCell ref="AV22:BB22"/>
    <mergeCell ref="B23:P23"/>
    <mergeCell ref="R23:S23"/>
    <mergeCell ref="T23:AE23"/>
    <mergeCell ref="AF23:AG23"/>
    <mergeCell ref="AH23:AQ23"/>
    <mergeCell ref="AR23:AS23"/>
    <mergeCell ref="AT23:AY23"/>
    <mergeCell ref="AZ23:BA23"/>
    <mergeCell ref="BB23:BC23"/>
    <mergeCell ref="AU24:AW38"/>
    <mergeCell ref="AX24:AZ25"/>
    <mergeCell ref="BA24:BC25"/>
    <mergeCell ref="B25:P25"/>
    <mergeCell ref="R25:T25"/>
    <mergeCell ref="U25:V25"/>
    <mergeCell ref="W25:X25"/>
    <mergeCell ref="AC25:AE25"/>
    <mergeCell ref="AF25:AG25"/>
    <mergeCell ref="AH25:AK25"/>
    <mergeCell ref="AL25:AM25"/>
    <mergeCell ref="B24:P24"/>
    <mergeCell ref="R24:S24"/>
    <mergeCell ref="AF24:AG24"/>
    <mergeCell ref="AN25:AO25"/>
    <mergeCell ref="AQ25:AR25"/>
    <mergeCell ref="AS25:AT25"/>
    <mergeCell ref="B26:L27"/>
    <mergeCell ref="M26:P27"/>
    <mergeCell ref="Q26:Q27"/>
    <mergeCell ref="R26:S26"/>
    <mergeCell ref="AF26:AG26"/>
    <mergeCell ref="Y25:Z25"/>
    <mergeCell ref="AA25:AB25"/>
    <mergeCell ref="AF27:AG27"/>
    <mergeCell ref="B28:P28"/>
    <mergeCell ref="AC28:AD28"/>
    <mergeCell ref="AG28:AH28"/>
    <mergeCell ref="AL28:AS28"/>
    <mergeCell ref="B29:L31"/>
    <mergeCell ref="M29:P30"/>
    <mergeCell ref="Q29:Q30"/>
    <mergeCell ref="R29:S29"/>
    <mergeCell ref="AE29:AF29"/>
    <mergeCell ref="BA29:BC38"/>
    <mergeCell ref="R30:S30"/>
    <mergeCell ref="AE30:AF30"/>
    <mergeCell ref="AM32:AT32"/>
    <mergeCell ref="AA34:AC35"/>
    <mergeCell ref="AD34:AH35"/>
    <mergeCell ref="AI34:AK35"/>
    <mergeCell ref="M31:P31"/>
    <mergeCell ref="R31:V31"/>
    <mergeCell ref="W31:X31"/>
    <mergeCell ref="Y31:AM31"/>
    <mergeCell ref="AN31:AR31"/>
    <mergeCell ref="AS31:AT31"/>
    <mergeCell ref="B32:L37"/>
    <mergeCell ref="M32:P37"/>
    <mergeCell ref="R32:V32"/>
    <mergeCell ref="W32:Y32"/>
    <mergeCell ref="Z32:AD32"/>
    <mergeCell ref="AE32:AL32"/>
    <mergeCell ref="R33:AT33"/>
    <mergeCell ref="Q34:R35"/>
    <mergeCell ref="S34:U35"/>
    <mergeCell ref="V34:Z35"/>
    <mergeCell ref="AL34:AP35"/>
    <mergeCell ref="AQ34:AR35"/>
    <mergeCell ref="AS34:AT35"/>
    <mergeCell ref="R36:S36"/>
    <mergeCell ref="T36:U36"/>
    <mergeCell ref="V36:W36"/>
    <mergeCell ref="X36:Y36"/>
    <mergeCell ref="Z36:AA36"/>
    <mergeCell ref="AB36:AD36"/>
    <mergeCell ref="AE36:AF36"/>
    <mergeCell ref="AG36:AJ36"/>
    <mergeCell ref="AK36:AL36"/>
    <mergeCell ref="AM36:AP36"/>
    <mergeCell ref="AQ36:AS36"/>
    <mergeCell ref="R37:AL37"/>
    <mergeCell ref="AM37:AN37"/>
    <mergeCell ref="AQ37:AR37"/>
    <mergeCell ref="B38:P38"/>
    <mergeCell ref="Q38:R38"/>
    <mergeCell ref="U38:V38"/>
    <mergeCell ref="AM38:AN38"/>
    <mergeCell ref="AQ38:AR38"/>
    <mergeCell ref="B39:C39"/>
    <mergeCell ref="D39:BC40"/>
    <mergeCell ref="AX26:AZ38"/>
    <mergeCell ref="BA26:BC28"/>
    <mergeCell ref="R27:S27"/>
    <mergeCell ref="M41:AR41"/>
    <mergeCell ref="B42:O42"/>
    <mergeCell ref="P42:W43"/>
    <mergeCell ref="X42:AE43"/>
    <mergeCell ref="AF42:AM43"/>
    <mergeCell ref="AN42:AU43"/>
    <mergeCell ref="AV42:BC43"/>
    <mergeCell ref="B43:O43"/>
    <mergeCell ref="B44:O45"/>
    <mergeCell ref="P44:W44"/>
    <mergeCell ref="X44:AE44"/>
    <mergeCell ref="AF44:AM44"/>
    <mergeCell ref="AN44:AU44"/>
    <mergeCell ref="AV44:BC44"/>
    <mergeCell ref="P45:W45"/>
    <mergeCell ref="X45:AE45"/>
    <mergeCell ref="AF45:AM45"/>
    <mergeCell ref="AN45:AU45"/>
    <mergeCell ref="AV45:BC45"/>
    <mergeCell ref="B46:O47"/>
    <mergeCell ref="P46:W46"/>
    <mergeCell ref="X46:AE46"/>
    <mergeCell ref="AF46:AM46"/>
    <mergeCell ref="AN46:AU46"/>
    <mergeCell ref="AV46:BC46"/>
    <mergeCell ref="P47:W47"/>
    <mergeCell ref="X47:AE47"/>
    <mergeCell ref="AF47:AM47"/>
    <mergeCell ref="AN47:AU47"/>
    <mergeCell ref="AV47:BC47"/>
    <mergeCell ref="B48:O49"/>
    <mergeCell ref="P48:W48"/>
    <mergeCell ref="X48:AE48"/>
    <mergeCell ref="AF48:AM48"/>
    <mergeCell ref="AN48:AU48"/>
    <mergeCell ref="AV48:BC48"/>
    <mergeCell ref="P49:W49"/>
    <mergeCell ref="X49:AE49"/>
    <mergeCell ref="AF49:AM49"/>
    <mergeCell ref="AN49:AU49"/>
    <mergeCell ref="AV49:BC49"/>
    <mergeCell ref="B50:O51"/>
    <mergeCell ref="P50:W50"/>
    <mergeCell ref="X50:AE50"/>
    <mergeCell ref="AF50:AM50"/>
    <mergeCell ref="AN50:AU50"/>
    <mergeCell ref="AV50:BC50"/>
    <mergeCell ref="P51:W51"/>
    <mergeCell ref="X51:AE51"/>
    <mergeCell ref="AF51:AM51"/>
    <mergeCell ref="AN51:AU51"/>
    <mergeCell ref="AV51:BC51"/>
    <mergeCell ref="B52:BC52"/>
    <mergeCell ref="A54:BC55"/>
    <mergeCell ref="M57:AR57"/>
    <mergeCell ref="O59:AP59"/>
    <mergeCell ref="O61:AP61"/>
    <mergeCell ref="M64:R64"/>
    <mergeCell ref="AM64:AR64"/>
    <mergeCell ref="F66:Y66"/>
    <mergeCell ref="B69:M69"/>
    <mergeCell ref="R69:AC69"/>
    <mergeCell ref="AF72:AY73"/>
    <mergeCell ref="B73:X74"/>
    <mergeCell ref="AD76:AI76"/>
    <mergeCell ref="AV76:BA76"/>
    <mergeCell ref="AV78:BA78"/>
    <mergeCell ref="V79:AQ80"/>
    <mergeCell ref="T83:Y83"/>
    <mergeCell ref="AN83:AS83"/>
    <mergeCell ref="AN85:AS85"/>
    <mergeCell ref="T87:BB87"/>
    <mergeCell ref="U88:V88"/>
    <mergeCell ref="U89:V89"/>
    <mergeCell ref="U90:V90"/>
    <mergeCell ref="U91:V91"/>
    <mergeCell ref="Y92:AY92"/>
    <mergeCell ref="Y95:AV96"/>
    <mergeCell ref="Z103:AE103"/>
    <mergeCell ref="AF103:AJ103"/>
    <mergeCell ref="AK103:AM103"/>
    <mergeCell ref="AN103:AO103"/>
    <mergeCell ref="AP103:AU103"/>
    <mergeCell ref="AV103:AZ103"/>
    <mergeCell ref="BA103:BC103"/>
    <mergeCell ref="T104:X104"/>
    <mergeCell ref="AF104:AJ104"/>
    <mergeCell ref="AV104:AZ104"/>
    <mergeCell ref="Z105:AE105"/>
    <mergeCell ref="AF105:AJ105"/>
    <mergeCell ref="AK105:AM105"/>
    <mergeCell ref="AN105:AO105"/>
    <mergeCell ref="AP105:AU105"/>
    <mergeCell ref="AV105:AZ105"/>
    <mergeCell ref="BA105:BC105"/>
    <mergeCell ref="T106:X106"/>
    <mergeCell ref="AF106:AJ106"/>
    <mergeCell ref="AV106:AZ106"/>
    <mergeCell ref="Z107:AE107"/>
    <mergeCell ref="AF107:AJ107"/>
    <mergeCell ref="AK107:AM107"/>
    <mergeCell ref="AN107:AO107"/>
    <mergeCell ref="AP107:AU107"/>
    <mergeCell ref="AV107:AZ107"/>
    <mergeCell ref="BA107:BC107"/>
    <mergeCell ref="T108:X108"/>
    <mergeCell ref="AF108:AJ108"/>
    <mergeCell ref="AV108:AZ108"/>
    <mergeCell ref="K113:AT113"/>
    <mergeCell ref="AU113:AW113"/>
    <mergeCell ref="AX113:AZ113"/>
    <mergeCell ref="BA113:BC113"/>
    <mergeCell ref="B114:C115"/>
    <mergeCell ref="D114:G114"/>
    <mergeCell ref="H114:J115"/>
    <mergeCell ref="K114:M115"/>
    <mergeCell ref="N114:P115"/>
    <mergeCell ref="Q114:S115"/>
    <mergeCell ref="D115:G115"/>
    <mergeCell ref="T114:V115"/>
    <mergeCell ref="W114:Y115"/>
    <mergeCell ref="Z114:AB115"/>
    <mergeCell ref="AC114:AE115"/>
    <mergeCell ref="AF114:AH115"/>
    <mergeCell ref="AI114:AK115"/>
    <mergeCell ref="AL114:AN115"/>
    <mergeCell ref="AO114:AQ115"/>
    <mergeCell ref="AR114:AT115"/>
    <mergeCell ref="AU114:AW115"/>
    <mergeCell ref="AX114:AZ115"/>
    <mergeCell ref="BA114:BC115"/>
    <mergeCell ref="B116:C116"/>
    <mergeCell ref="D116:G116"/>
    <mergeCell ref="H116:J116"/>
    <mergeCell ref="K116:M116"/>
    <mergeCell ref="N116:P116"/>
    <mergeCell ref="Q116:S116"/>
    <mergeCell ref="T116:V116"/>
    <mergeCell ref="W116:Y116"/>
    <mergeCell ref="Z116:AB116"/>
    <mergeCell ref="AC116:AE116"/>
    <mergeCell ref="AF116:AH116"/>
    <mergeCell ref="AI116:AK116"/>
    <mergeCell ref="AL116:AN116"/>
    <mergeCell ref="AO116:AQ116"/>
    <mergeCell ref="AR116:AT116"/>
    <mergeCell ref="AU116:AW116"/>
    <mergeCell ref="AX116:AZ116"/>
    <mergeCell ref="BA116:BC116"/>
    <mergeCell ref="B117:C117"/>
    <mergeCell ref="D117:G117"/>
    <mergeCell ref="H117:J117"/>
    <mergeCell ref="K117:M117"/>
    <mergeCell ref="N117:P117"/>
    <mergeCell ref="Q117:S117"/>
    <mergeCell ref="T117:V117"/>
    <mergeCell ref="W117:Y117"/>
    <mergeCell ref="Z117:AB117"/>
    <mergeCell ref="AC117:AE117"/>
    <mergeCell ref="AF117:AH117"/>
    <mergeCell ref="AI117:AK117"/>
    <mergeCell ref="AL117:AN117"/>
    <mergeCell ref="AO117:AQ117"/>
    <mergeCell ref="AR117:AT117"/>
    <mergeCell ref="AU117:AW117"/>
    <mergeCell ref="AX117:AZ117"/>
    <mergeCell ref="BA117:BC117"/>
    <mergeCell ref="B118:C118"/>
    <mergeCell ref="D118:G118"/>
    <mergeCell ref="H118:J118"/>
    <mergeCell ref="K118:M118"/>
    <mergeCell ref="N118:P118"/>
    <mergeCell ref="Q118:S118"/>
    <mergeCell ref="T118:V118"/>
    <mergeCell ref="W118:Y118"/>
    <mergeCell ref="Z118:AB118"/>
    <mergeCell ref="AC118:AE118"/>
    <mergeCell ref="AF118:AH118"/>
    <mergeCell ref="AI118:AK118"/>
    <mergeCell ref="AL118:AN118"/>
    <mergeCell ref="AO118:AQ118"/>
    <mergeCell ref="AR118:AT118"/>
    <mergeCell ref="AU118:AW118"/>
    <mergeCell ref="AX118:AZ118"/>
    <mergeCell ref="BA118:BC118"/>
    <mergeCell ref="B119:C119"/>
    <mergeCell ref="D119:G119"/>
    <mergeCell ref="H119:J119"/>
    <mergeCell ref="K119:M119"/>
    <mergeCell ref="N119:P119"/>
    <mergeCell ref="Q119:S119"/>
    <mergeCell ref="T119:V119"/>
    <mergeCell ref="W119:Y119"/>
    <mergeCell ref="Z119:AB119"/>
    <mergeCell ref="AC119:AE119"/>
    <mergeCell ref="AF119:AH119"/>
    <mergeCell ref="AI119:AK119"/>
    <mergeCell ref="AL119:AN119"/>
    <mergeCell ref="AO119:AQ119"/>
    <mergeCell ref="AR119:AT119"/>
    <mergeCell ref="AU119:AW119"/>
    <mergeCell ref="AX119:AZ119"/>
    <mergeCell ref="BA119:BC119"/>
    <mergeCell ref="B120:C120"/>
    <mergeCell ref="D120:G120"/>
    <mergeCell ref="H120:J120"/>
    <mergeCell ref="K120:M120"/>
    <mergeCell ref="N120:P120"/>
    <mergeCell ref="Q120:S120"/>
    <mergeCell ref="T120:V120"/>
    <mergeCell ref="W120:Y120"/>
    <mergeCell ref="Z120:AB120"/>
    <mergeCell ref="AC120:AE120"/>
    <mergeCell ref="AF120:AH120"/>
    <mergeCell ref="AI120:AK120"/>
    <mergeCell ref="AL120:AN120"/>
    <mergeCell ref="AO120:AQ120"/>
    <mergeCell ref="AR120:AT120"/>
    <mergeCell ref="AU120:AW120"/>
    <mergeCell ref="AX120:AZ120"/>
    <mergeCell ref="BA120:BC120"/>
    <mergeCell ref="B121:C121"/>
    <mergeCell ref="D121:G121"/>
    <mergeCell ref="H121:J121"/>
    <mergeCell ref="K121:M121"/>
    <mergeCell ref="N121:P121"/>
    <mergeCell ref="Q121:S121"/>
    <mergeCell ref="T121:V121"/>
    <mergeCell ref="W121:Y121"/>
    <mergeCell ref="Z121:AB121"/>
    <mergeCell ref="AC121:AE121"/>
    <mergeCell ref="AF121:AH121"/>
    <mergeCell ref="AI121:AK121"/>
    <mergeCell ref="AL121:AN121"/>
    <mergeCell ref="AO121:AQ121"/>
    <mergeCell ref="AR121:AT121"/>
    <mergeCell ref="AU121:AW121"/>
    <mergeCell ref="AX121:AZ121"/>
    <mergeCell ref="BA121:BC121"/>
    <mergeCell ref="B122:C122"/>
    <mergeCell ref="D122:G122"/>
    <mergeCell ref="H122:J122"/>
    <mergeCell ref="K122:M122"/>
    <mergeCell ref="N122:P122"/>
    <mergeCell ref="Q122:S122"/>
    <mergeCell ref="T122:V122"/>
    <mergeCell ref="W122:Y122"/>
    <mergeCell ref="Z122:AB122"/>
    <mergeCell ref="AC122:AE122"/>
    <mergeCell ref="AF122:AH122"/>
    <mergeCell ref="AI122:AK122"/>
    <mergeCell ref="AL122:AN122"/>
    <mergeCell ref="AO122:AQ122"/>
    <mergeCell ref="AR122:AT122"/>
    <mergeCell ref="AU122:AW122"/>
    <mergeCell ref="AX122:AZ122"/>
    <mergeCell ref="BA122:BC122"/>
    <mergeCell ref="B123:C123"/>
    <mergeCell ref="D123:G123"/>
    <mergeCell ref="H123:J123"/>
    <mergeCell ref="K123:M123"/>
    <mergeCell ref="N123:P123"/>
    <mergeCell ref="Q123:S123"/>
    <mergeCell ref="T123:V123"/>
    <mergeCell ref="W123:Y123"/>
    <mergeCell ref="Z123:AB123"/>
    <mergeCell ref="AC123:AE123"/>
    <mergeCell ref="AF123:AH123"/>
    <mergeCell ref="AI123:AK123"/>
    <mergeCell ref="AL123:AN123"/>
    <mergeCell ref="AO123:AQ123"/>
    <mergeCell ref="AR123:AT123"/>
    <mergeCell ref="AU123:AW123"/>
    <mergeCell ref="AX123:AZ123"/>
    <mergeCell ref="BA123:BC123"/>
    <mergeCell ref="B124:C124"/>
    <mergeCell ref="D124:G124"/>
    <mergeCell ref="H124:J124"/>
    <mergeCell ref="K124:M124"/>
    <mergeCell ref="N124:P124"/>
    <mergeCell ref="Q124:S124"/>
    <mergeCell ref="T124:V124"/>
    <mergeCell ref="W124:Y124"/>
    <mergeCell ref="Z124:AB124"/>
    <mergeCell ref="AC124:AE124"/>
    <mergeCell ref="AF124:AH124"/>
    <mergeCell ref="AI124:AK124"/>
    <mergeCell ref="AL124:AN124"/>
    <mergeCell ref="AO124:AQ124"/>
    <mergeCell ref="AR124:AT124"/>
    <mergeCell ref="AU124:AW124"/>
    <mergeCell ref="AX124:AZ124"/>
    <mergeCell ref="BA124:BC124"/>
    <mergeCell ref="B125:C125"/>
    <mergeCell ref="D125:G125"/>
    <mergeCell ref="H125:J125"/>
    <mergeCell ref="K125:M125"/>
    <mergeCell ref="N125:P125"/>
    <mergeCell ref="Q125:S125"/>
    <mergeCell ref="T125:V125"/>
    <mergeCell ref="W125:Y125"/>
    <mergeCell ref="Z125:AB125"/>
    <mergeCell ref="AC125:AE125"/>
    <mergeCell ref="AF125:AH125"/>
    <mergeCell ref="AI125:AK125"/>
    <mergeCell ref="AL125:AN125"/>
    <mergeCell ref="AO125:AQ125"/>
    <mergeCell ref="AR125:AT125"/>
    <mergeCell ref="AU125:AW125"/>
    <mergeCell ref="AX125:AZ125"/>
    <mergeCell ref="BA125:BC125"/>
    <mergeCell ref="B126:C126"/>
    <mergeCell ref="D126:G126"/>
    <mergeCell ref="H126:J126"/>
    <mergeCell ref="K126:M126"/>
    <mergeCell ref="N126:P126"/>
    <mergeCell ref="Q126:S126"/>
    <mergeCell ref="T126:V126"/>
    <mergeCell ref="W126:Y126"/>
    <mergeCell ref="Z126:AB126"/>
    <mergeCell ref="AC126:AE126"/>
    <mergeCell ref="AF126:AH126"/>
    <mergeCell ref="AI126:AK126"/>
    <mergeCell ref="AL126:AN126"/>
    <mergeCell ref="AO126:AQ126"/>
    <mergeCell ref="AR126:AT126"/>
    <mergeCell ref="AU126:AW126"/>
    <mergeCell ref="AX126:AZ126"/>
    <mergeCell ref="BA126:BC126"/>
    <mergeCell ref="B127:C127"/>
    <mergeCell ref="D127:G127"/>
    <mergeCell ref="H127:J127"/>
    <mergeCell ref="K127:M127"/>
    <mergeCell ref="N127:P127"/>
    <mergeCell ref="Q127:S127"/>
    <mergeCell ref="T127:V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AU127:AW127"/>
    <mergeCell ref="AX127:AZ127"/>
    <mergeCell ref="BA127:BC127"/>
    <mergeCell ref="B128:C129"/>
    <mergeCell ref="D128:G128"/>
    <mergeCell ref="H128:J129"/>
    <mergeCell ref="K128:M129"/>
    <mergeCell ref="N128:P129"/>
    <mergeCell ref="Q128:S129"/>
    <mergeCell ref="D129:G129"/>
    <mergeCell ref="T128:V129"/>
    <mergeCell ref="W128:Y129"/>
    <mergeCell ref="Z128:AB129"/>
    <mergeCell ref="AC128:AE129"/>
    <mergeCell ref="AF128:AH129"/>
    <mergeCell ref="AI128:AK129"/>
    <mergeCell ref="AL128:AN129"/>
    <mergeCell ref="AO128:AQ129"/>
    <mergeCell ref="AR128:AT129"/>
    <mergeCell ref="AU128:AW129"/>
    <mergeCell ref="AX128:AZ129"/>
    <mergeCell ref="BA128:BC129"/>
    <mergeCell ref="B130:C130"/>
    <mergeCell ref="D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H130"/>
    <mergeCell ref="AI130:AK130"/>
    <mergeCell ref="AL130:AN130"/>
    <mergeCell ref="AO130:AQ130"/>
    <mergeCell ref="AR130:AT130"/>
    <mergeCell ref="AU130:AW130"/>
    <mergeCell ref="AX130:AZ130"/>
    <mergeCell ref="BA130:BC130"/>
    <mergeCell ref="B131:C131"/>
    <mergeCell ref="D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H131"/>
    <mergeCell ref="AI131:AK131"/>
    <mergeCell ref="AL131:AN131"/>
    <mergeCell ref="AO131:AQ131"/>
    <mergeCell ref="AR131:AT131"/>
    <mergeCell ref="AU131:AW131"/>
    <mergeCell ref="AX131:AZ131"/>
    <mergeCell ref="BA131:BC131"/>
    <mergeCell ref="B132:C132"/>
    <mergeCell ref="D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H132"/>
    <mergeCell ref="AI132:AK132"/>
    <mergeCell ref="AL132:AN132"/>
    <mergeCell ref="AO132:AQ132"/>
    <mergeCell ref="AR132:AT132"/>
    <mergeCell ref="AU132:AW132"/>
    <mergeCell ref="AX132:AZ132"/>
    <mergeCell ref="BA132:BC132"/>
    <mergeCell ref="B133:C133"/>
    <mergeCell ref="D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H133"/>
    <mergeCell ref="AI133:AK133"/>
    <mergeCell ref="AL133:AN133"/>
    <mergeCell ref="AO133:AQ133"/>
    <mergeCell ref="AR133:AT133"/>
    <mergeCell ref="AU133:AW133"/>
    <mergeCell ref="AX133:AZ133"/>
    <mergeCell ref="BA133:BC133"/>
    <mergeCell ref="B134:C134"/>
    <mergeCell ref="D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H134"/>
    <mergeCell ref="AI134:AK134"/>
    <mergeCell ref="AL134:AN134"/>
    <mergeCell ref="AO134:AQ134"/>
    <mergeCell ref="AR134:AT134"/>
    <mergeCell ref="AU134:AW134"/>
    <mergeCell ref="AX134:AZ134"/>
    <mergeCell ref="BA134:BC134"/>
    <mergeCell ref="B135:C135"/>
    <mergeCell ref="D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H135"/>
    <mergeCell ref="AI135:AK135"/>
    <mergeCell ref="AL135:AN135"/>
    <mergeCell ref="AO135:AQ135"/>
    <mergeCell ref="AR135:AT135"/>
    <mergeCell ref="AU135:AW135"/>
    <mergeCell ref="AX135:AZ135"/>
    <mergeCell ref="BA135:BC135"/>
    <mergeCell ref="B136:C136"/>
    <mergeCell ref="D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H136"/>
    <mergeCell ref="AI136:AK136"/>
    <mergeCell ref="AL136:AN136"/>
    <mergeCell ref="AO136:AQ136"/>
    <mergeCell ref="AR136:AT136"/>
    <mergeCell ref="AU136:AW136"/>
    <mergeCell ref="AX136:AZ136"/>
    <mergeCell ref="BA136:BC136"/>
    <mergeCell ref="B137:C137"/>
    <mergeCell ref="D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H137"/>
    <mergeCell ref="AI137:AK137"/>
    <mergeCell ref="AL137:AN137"/>
    <mergeCell ref="AO137:AQ137"/>
    <mergeCell ref="AR137:AT137"/>
    <mergeCell ref="AU137:AW137"/>
    <mergeCell ref="AX137:AZ137"/>
    <mergeCell ref="BA137:BC137"/>
    <mergeCell ref="B138:C138"/>
    <mergeCell ref="D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H138"/>
    <mergeCell ref="AI138:AK138"/>
    <mergeCell ref="AL138:AN138"/>
    <mergeCell ref="AO138:AQ138"/>
    <mergeCell ref="AR138:AT138"/>
    <mergeCell ref="AU138:AW138"/>
    <mergeCell ref="AX138:AZ138"/>
    <mergeCell ref="BA138:BC138"/>
    <mergeCell ref="B139:C139"/>
    <mergeCell ref="D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H139"/>
    <mergeCell ref="AI139:AK139"/>
    <mergeCell ref="AL139:AN139"/>
    <mergeCell ref="AO139:AQ139"/>
    <mergeCell ref="AR139:AT139"/>
    <mergeCell ref="AU139:AW139"/>
    <mergeCell ref="AX139:AZ139"/>
    <mergeCell ref="BA139:BC139"/>
    <mergeCell ref="B140:C140"/>
    <mergeCell ref="D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H140"/>
    <mergeCell ref="AI140:AK140"/>
    <mergeCell ref="AL140:AN140"/>
    <mergeCell ref="AO140:AQ140"/>
    <mergeCell ref="AR140:AT140"/>
    <mergeCell ref="AU140:AW140"/>
    <mergeCell ref="AX140:AZ140"/>
    <mergeCell ref="BA140:BC140"/>
    <mergeCell ref="B141:C141"/>
    <mergeCell ref="D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AU141:AW141"/>
    <mergeCell ref="AX141:AZ141"/>
    <mergeCell ref="BA141:BC141"/>
    <mergeCell ref="B142:C143"/>
    <mergeCell ref="D142:G142"/>
    <mergeCell ref="H142:J143"/>
    <mergeCell ref="K142:M143"/>
    <mergeCell ref="N142:P143"/>
    <mergeCell ref="Q142:S143"/>
    <mergeCell ref="D143:G143"/>
    <mergeCell ref="T142:V143"/>
    <mergeCell ref="W142:Y143"/>
    <mergeCell ref="Z142:AB143"/>
    <mergeCell ref="AC142:AE143"/>
    <mergeCell ref="AF142:AH143"/>
    <mergeCell ref="AI142:AK143"/>
    <mergeCell ref="AL142:AN143"/>
    <mergeCell ref="AO142:AQ143"/>
    <mergeCell ref="AR142:AT143"/>
    <mergeCell ref="AU142:AW143"/>
    <mergeCell ref="AX142:AZ143"/>
    <mergeCell ref="BA142:BC143"/>
    <mergeCell ref="B144:C144"/>
    <mergeCell ref="D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H144"/>
    <mergeCell ref="AI144:AK144"/>
    <mergeCell ref="AL144:AN144"/>
    <mergeCell ref="AO144:AQ144"/>
    <mergeCell ref="AR144:AT144"/>
    <mergeCell ref="AU144:AW144"/>
    <mergeCell ref="AX144:AZ144"/>
    <mergeCell ref="BA144:BC144"/>
    <mergeCell ref="B145:C145"/>
    <mergeCell ref="D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AU145:AW145"/>
    <mergeCell ref="AX145:AZ145"/>
    <mergeCell ref="BA145:BC145"/>
    <mergeCell ref="B146:C146"/>
    <mergeCell ref="D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H146"/>
    <mergeCell ref="AI146:AK146"/>
    <mergeCell ref="AL146:AN146"/>
    <mergeCell ref="AO146:AQ146"/>
    <mergeCell ref="AR146:AT146"/>
    <mergeCell ref="AU146:AW146"/>
    <mergeCell ref="AX146:AZ146"/>
    <mergeCell ref="BA146:BC146"/>
    <mergeCell ref="B147:C147"/>
    <mergeCell ref="D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AU147:AW147"/>
    <mergeCell ref="AX147:AZ147"/>
    <mergeCell ref="BA147:BC147"/>
    <mergeCell ref="B148:C148"/>
    <mergeCell ref="D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H148"/>
    <mergeCell ref="AI148:AK148"/>
    <mergeCell ref="AL148:AN148"/>
    <mergeCell ref="AO148:AQ148"/>
    <mergeCell ref="AR148:AT148"/>
    <mergeCell ref="AU148:AW148"/>
    <mergeCell ref="AX148:AZ148"/>
    <mergeCell ref="BA148:BC148"/>
    <mergeCell ref="B149:C149"/>
    <mergeCell ref="D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AU149:AW149"/>
    <mergeCell ref="AX149:AZ149"/>
    <mergeCell ref="BA149:BC149"/>
    <mergeCell ref="B150:C150"/>
    <mergeCell ref="D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H150"/>
    <mergeCell ref="AI150:AK150"/>
    <mergeCell ref="AL150:AN150"/>
    <mergeCell ref="AO150:AQ150"/>
    <mergeCell ref="AR150:AT150"/>
    <mergeCell ref="AU150:AW150"/>
    <mergeCell ref="AX150:AZ150"/>
    <mergeCell ref="BA150:BC150"/>
    <mergeCell ref="B151:C151"/>
    <mergeCell ref="D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AU151:AW151"/>
    <mergeCell ref="AX151:AZ151"/>
    <mergeCell ref="BA151:BC151"/>
    <mergeCell ref="B152:C152"/>
    <mergeCell ref="D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H152"/>
    <mergeCell ref="AI152:AK152"/>
    <mergeCell ref="AL152:AN152"/>
    <mergeCell ref="AO152:AQ152"/>
    <mergeCell ref="AR152:AT152"/>
    <mergeCell ref="AU152:AW152"/>
    <mergeCell ref="AX152:AZ152"/>
    <mergeCell ref="BA152:BC152"/>
    <mergeCell ref="B153:C153"/>
    <mergeCell ref="D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AU153:AW153"/>
    <mergeCell ref="AX153:AZ153"/>
    <mergeCell ref="BA153:BC153"/>
    <mergeCell ref="B154:C154"/>
    <mergeCell ref="D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H154"/>
    <mergeCell ref="AI154:AK154"/>
    <mergeCell ref="AL154:AN154"/>
    <mergeCell ref="AO154:AQ154"/>
    <mergeCell ref="AR154:AT154"/>
    <mergeCell ref="AU154:AW154"/>
    <mergeCell ref="AX154:AZ154"/>
    <mergeCell ref="BA154:BC154"/>
    <mergeCell ref="B155:C156"/>
    <mergeCell ref="D155:G155"/>
    <mergeCell ref="H155:J156"/>
    <mergeCell ref="K155:M156"/>
    <mergeCell ref="N155:P156"/>
    <mergeCell ref="Q155:S156"/>
    <mergeCell ref="D156:G156"/>
    <mergeCell ref="T155:V156"/>
    <mergeCell ref="W155:Y156"/>
    <mergeCell ref="Z155:AB156"/>
    <mergeCell ref="AC155:AE156"/>
    <mergeCell ref="AF155:AH156"/>
    <mergeCell ref="AI155:AK156"/>
    <mergeCell ref="AL155:AN156"/>
    <mergeCell ref="AO155:AQ156"/>
    <mergeCell ref="AR155:AT156"/>
    <mergeCell ref="AU155:AW156"/>
    <mergeCell ref="AX155:AZ156"/>
    <mergeCell ref="BA155:BC156"/>
    <mergeCell ref="B157:C157"/>
    <mergeCell ref="D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AU157:AW157"/>
    <mergeCell ref="AX157:AZ157"/>
    <mergeCell ref="BA157:BC157"/>
    <mergeCell ref="B158:C158"/>
    <mergeCell ref="D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H158"/>
    <mergeCell ref="AI158:AK158"/>
    <mergeCell ref="AL158:AN158"/>
    <mergeCell ref="AO158:AQ158"/>
    <mergeCell ref="AR158:AT158"/>
    <mergeCell ref="AU158:AW158"/>
    <mergeCell ref="AX158:AZ158"/>
    <mergeCell ref="BA158:BC158"/>
    <mergeCell ref="B159:C159"/>
    <mergeCell ref="D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AU159:AW159"/>
    <mergeCell ref="AX159:AZ159"/>
    <mergeCell ref="BA159:BC159"/>
    <mergeCell ref="B160:C160"/>
    <mergeCell ref="D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H160"/>
    <mergeCell ref="AI160:AK160"/>
    <mergeCell ref="AL160:AN160"/>
    <mergeCell ref="AO160:AQ160"/>
    <mergeCell ref="AR160:AT160"/>
    <mergeCell ref="AU160:AW160"/>
    <mergeCell ref="AX160:AZ160"/>
    <mergeCell ref="BA160:BC160"/>
    <mergeCell ref="B161:C161"/>
    <mergeCell ref="D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AU161:AW161"/>
    <mergeCell ref="AX161:AZ161"/>
    <mergeCell ref="BA161:BC161"/>
    <mergeCell ref="B162:C162"/>
    <mergeCell ref="D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H162"/>
    <mergeCell ref="AI162:AK162"/>
    <mergeCell ref="AL162:AN162"/>
    <mergeCell ref="AO162:AQ162"/>
    <mergeCell ref="AR162:AT162"/>
    <mergeCell ref="AU162:AW162"/>
    <mergeCell ref="AX162:AZ162"/>
    <mergeCell ref="BA162:BC162"/>
    <mergeCell ref="B163:C163"/>
    <mergeCell ref="D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AU163:AW163"/>
    <mergeCell ref="AX163:AZ163"/>
    <mergeCell ref="BA163:BC163"/>
    <mergeCell ref="B164:C164"/>
    <mergeCell ref="D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H164"/>
    <mergeCell ref="AI164:AK164"/>
    <mergeCell ref="AL164:AN164"/>
    <mergeCell ref="AO164:AQ164"/>
    <mergeCell ref="AR164:AT164"/>
    <mergeCell ref="AU164:AW164"/>
    <mergeCell ref="AX164:AZ164"/>
    <mergeCell ref="BA164:BC164"/>
    <mergeCell ref="B165:C166"/>
    <mergeCell ref="D165:G165"/>
    <mergeCell ref="H165:J166"/>
    <mergeCell ref="K165:M166"/>
    <mergeCell ref="N165:P166"/>
    <mergeCell ref="Q165:S166"/>
    <mergeCell ref="D166:G166"/>
    <mergeCell ref="T165:V166"/>
    <mergeCell ref="W165:Y166"/>
    <mergeCell ref="Z165:AB166"/>
    <mergeCell ref="AC165:AE166"/>
    <mergeCell ref="AF165:AH166"/>
    <mergeCell ref="AI165:AK166"/>
    <mergeCell ref="AL165:AN166"/>
    <mergeCell ref="AO165:AQ166"/>
    <mergeCell ref="AR165:AT166"/>
    <mergeCell ref="AU165:AW166"/>
    <mergeCell ref="AX165:AZ166"/>
    <mergeCell ref="BA165:BC166"/>
    <mergeCell ref="B167:C167"/>
    <mergeCell ref="D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H167"/>
    <mergeCell ref="AI167:AK167"/>
    <mergeCell ref="AL167:AN167"/>
    <mergeCell ref="AO167:AQ167"/>
    <mergeCell ref="AR167:AT167"/>
    <mergeCell ref="AU167:AW167"/>
    <mergeCell ref="AX167:AZ167"/>
    <mergeCell ref="BA167:BC167"/>
    <mergeCell ref="B168:C168"/>
    <mergeCell ref="D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H168"/>
    <mergeCell ref="AI168:AK168"/>
    <mergeCell ref="AL168:AN168"/>
    <mergeCell ref="AO168:AQ168"/>
    <mergeCell ref="AR168:AT168"/>
    <mergeCell ref="AU168:AW168"/>
    <mergeCell ref="AX168:AZ168"/>
    <mergeCell ref="BA168:BC168"/>
    <mergeCell ref="B169:C169"/>
    <mergeCell ref="D169:G16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H169"/>
    <mergeCell ref="AI169:AK169"/>
    <mergeCell ref="AL169:AN169"/>
    <mergeCell ref="AO169:AQ169"/>
    <mergeCell ref="AR169:AT169"/>
    <mergeCell ref="AU169:AW169"/>
    <mergeCell ref="AX169:AZ169"/>
    <mergeCell ref="BA169:BC169"/>
    <mergeCell ref="B170:C170"/>
    <mergeCell ref="D170:G170"/>
    <mergeCell ref="H170:J170"/>
    <mergeCell ref="K170:M170"/>
    <mergeCell ref="N170:P170"/>
    <mergeCell ref="Q170:S170"/>
    <mergeCell ref="T170:V170"/>
    <mergeCell ref="W170:Y170"/>
    <mergeCell ref="Z170:AB170"/>
    <mergeCell ref="AC170:AE170"/>
    <mergeCell ref="AF170:AH170"/>
    <mergeCell ref="AI170:AK170"/>
    <mergeCell ref="AL170:AN170"/>
    <mergeCell ref="AO170:AQ170"/>
    <mergeCell ref="AR170:AT170"/>
    <mergeCell ref="AU170:AW170"/>
    <mergeCell ref="AX170:AZ170"/>
    <mergeCell ref="BA170:BC170"/>
    <mergeCell ref="B171:C171"/>
    <mergeCell ref="D171:G171"/>
    <mergeCell ref="H171:J171"/>
    <mergeCell ref="K171:M171"/>
    <mergeCell ref="N171:P171"/>
    <mergeCell ref="Q171:S171"/>
    <mergeCell ref="T171:V171"/>
    <mergeCell ref="W171:Y171"/>
    <mergeCell ref="Z171:AB171"/>
    <mergeCell ref="AC171:AE171"/>
    <mergeCell ref="AF171:AH171"/>
    <mergeCell ref="AI171:AK171"/>
    <mergeCell ref="AL171:AN171"/>
    <mergeCell ref="AO171:AQ171"/>
    <mergeCell ref="AR171:AT171"/>
    <mergeCell ref="AU171:AW171"/>
    <mergeCell ref="AX171:AZ171"/>
    <mergeCell ref="BA171:BC171"/>
    <mergeCell ref="B172:C173"/>
    <mergeCell ref="D172:G172"/>
    <mergeCell ref="H172:J173"/>
    <mergeCell ref="K172:M173"/>
    <mergeCell ref="N172:P173"/>
    <mergeCell ref="Q172:S173"/>
    <mergeCell ref="T172:V173"/>
    <mergeCell ref="W172:Y173"/>
    <mergeCell ref="Z172:AB173"/>
    <mergeCell ref="AC172:AE173"/>
    <mergeCell ref="AF172:AH173"/>
    <mergeCell ref="AI172:AK173"/>
    <mergeCell ref="AL172:AN173"/>
    <mergeCell ref="D173:G173"/>
    <mergeCell ref="B174:C174"/>
    <mergeCell ref="D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H174"/>
    <mergeCell ref="AI174:AK174"/>
    <mergeCell ref="AL174:AN174"/>
    <mergeCell ref="AT174:AX175"/>
    <mergeCell ref="Z175:AB175"/>
    <mergeCell ref="AC175:AE175"/>
    <mergeCell ref="AF175:AH175"/>
    <mergeCell ref="AI175:AK175"/>
    <mergeCell ref="AY174:BA175"/>
    <mergeCell ref="BB174:BC175"/>
    <mergeCell ref="B175:C175"/>
    <mergeCell ref="D175:G175"/>
    <mergeCell ref="H175:J175"/>
    <mergeCell ref="K175:M175"/>
    <mergeCell ref="N175:P175"/>
    <mergeCell ref="Q175:S175"/>
    <mergeCell ref="T175:V175"/>
    <mergeCell ref="W175:Y175"/>
    <mergeCell ref="AL175:AN175"/>
    <mergeCell ref="B179:BC179"/>
    <mergeCell ref="B180:BC180"/>
    <mergeCell ref="B181:AB181"/>
    <mergeCell ref="AC181:BC181"/>
    <mergeCell ref="B182:H182"/>
    <mergeCell ref="I182:L182"/>
    <mergeCell ref="M182:O182"/>
    <mergeCell ref="P182:R182"/>
    <mergeCell ref="S182:W182"/>
    <mergeCell ref="X182:AB182"/>
    <mergeCell ref="AC182:AI182"/>
    <mergeCell ref="AJ182:AM182"/>
    <mergeCell ref="AN182:AP182"/>
    <mergeCell ref="AQ182:AS182"/>
    <mergeCell ref="AT182:AX182"/>
    <mergeCell ref="AY182:BC182"/>
    <mergeCell ref="B183:H183"/>
    <mergeCell ref="I183:L183"/>
    <mergeCell ref="M183:O183"/>
    <mergeCell ref="P183:R183"/>
    <mergeCell ref="S183:W183"/>
    <mergeCell ref="X183:AB183"/>
    <mergeCell ref="AC183:AI183"/>
    <mergeCell ref="AJ183:AM183"/>
    <mergeCell ref="AN183:AP183"/>
    <mergeCell ref="AQ183:AS183"/>
    <mergeCell ref="AT183:AX183"/>
    <mergeCell ref="AY183:BC183"/>
    <mergeCell ref="B184:H184"/>
    <mergeCell ref="I184:L184"/>
    <mergeCell ref="M184:O184"/>
    <mergeCell ref="P184:R184"/>
    <mergeCell ref="S184:W184"/>
    <mergeCell ref="X184:AB184"/>
    <mergeCell ref="AC184:AI184"/>
    <mergeCell ref="AJ184:AM184"/>
    <mergeCell ref="AN184:AP184"/>
    <mergeCell ref="AQ184:AS184"/>
    <mergeCell ref="AT184:AX184"/>
    <mergeCell ref="AY184:BC184"/>
    <mergeCell ref="B185:H185"/>
    <mergeCell ref="I185:L185"/>
    <mergeCell ref="M185:O185"/>
    <mergeCell ref="P185:R185"/>
    <mergeCell ref="S185:W185"/>
    <mergeCell ref="X185:AB185"/>
    <mergeCell ref="AC185:AI185"/>
    <mergeCell ref="AJ185:AM185"/>
    <mergeCell ref="AN185:AP185"/>
    <mergeCell ref="AQ185:AS185"/>
    <mergeCell ref="AT185:AX185"/>
    <mergeCell ref="AY185:BC185"/>
    <mergeCell ref="B186:H186"/>
    <mergeCell ref="I186:L186"/>
    <mergeCell ref="M186:O186"/>
    <mergeCell ref="P186:R186"/>
    <mergeCell ref="S186:W186"/>
    <mergeCell ref="X186:AB186"/>
    <mergeCell ref="AC186:AI186"/>
    <mergeCell ref="AJ186:AM186"/>
    <mergeCell ref="AN186:AP186"/>
    <mergeCell ref="AQ186:AS186"/>
    <mergeCell ref="AT186:AX186"/>
    <mergeCell ref="AY186:BC186"/>
    <mergeCell ref="B187:H187"/>
    <mergeCell ref="I187:L187"/>
    <mergeCell ref="M187:O187"/>
    <mergeCell ref="P187:R187"/>
    <mergeCell ref="S187:W187"/>
    <mergeCell ref="X187:AB187"/>
    <mergeCell ref="AC187:AI187"/>
    <mergeCell ref="AJ187:AM187"/>
    <mergeCell ref="AN187:AP187"/>
    <mergeCell ref="AQ187:AS187"/>
    <mergeCell ref="AT187:AX187"/>
    <mergeCell ref="AY187:BC187"/>
    <mergeCell ref="B188:H188"/>
    <mergeCell ref="I188:L188"/>
    <mergeCell ref="M188:O188"/>
    <mergeCell ref="P188:R188"/>
    <mergeCell ref="S188:W188"/>
    <mergeCell ref="X188:AB188"/>
    <mergeCell ref="AC188:AI188"/>
    <mergeCell ref="AJ188:AM188"/>
    <mergeCell ref="AN188:AP188"/>
    <mergeCell ref="AQ188:AS188"/>
    <mergeCell ref="AT188:AX188"/>
    <mergeCell ref="AY188:BC188"/>
    <mergeCell ref="B189:H189"/>
    <mergeCell ref="I189:L189"/>
    <mergeCell ref="M189:O189"/>
    <mergeCell ref="P189:R189"/>
    <mergeCell ref="S189:W189"/>
    <mergeCell ref="X189:AB189"/>
    <mergeCell ref="AC189:AI189"/>
    <mergeCell ref="AJ189:AM189"/>
    <mergeCell ref="AN189:AP189"/>
    <mergeCell ref="AQ189:AS189"/>
    <mergeCell ref="AT189:AX189"/>
    <mergeCell ref="AY189:BC189"/>
    <mergeCell ref="B190:H190"/>
    <mergeCell ref="I190:L190"/>
    <mergeCell ref="M190:O190"/>
    <mergeCell ref="P190:R190"/>
    <mergeCell ref="S190:W190"/>
    <mergeCell ref="X190:AB190"/>
    <mergeCell ref="AC190:AI190"/>
    <mergeCell ref="AJ190:AM190"/>
    <mergeCell ref="AN190:AP190"/>
    <mergeCell ref="AQ190:AS190"/>
    <mergeCell ref="AT190:AX190"/>
    <mergeCell ref="AY190:BC190"/>
    <mergeCell ref="B191:H191"/>
    <mergeCell ref="I191:L191"/>
    <mergeCell ref="M191:O191"/>
    <mergeCell ref="P191:R191"/>
    <mergeCell ref="S191:W191"/>
    <mergeCell ref="X191:AB191"/>
    <mergeCell ref="AC191:AI191"/>
    <mergeCell ref="AJ191:AM191"/>
    <mergeCell ref="AN191:AP191"/>
    <mergeCell ref="AQ191:AS191"/>
    <mergeCell ref="AT191:AX191"/>
    <mergeCell ref="AY191:BC191"/>
    <mergeCell ref="B192:H192"/>
    <mergeCell ref="I192:L192"/>
    <mergeCell ref="M192:O192"/>
    <mergeCell ref="P192:R192"/>
    <mergeCell ref="S192:W192"/>
    <mergeCell ref="X192:AB192"/>
    <mergeCell ref="AC192:AI192"/>
    <mergeCell ref="AJ192:AM192"/>
    <mergeCell ref="AN192:AP192"/>
    <mergeCell ref="AQ192:AS192"/>
    <mergeCell ref="AT192:AX192"/>
    <mergeCell ref="AY192:BC192"/>
    <mergeCell ref="B193:H193"/>
    <mergeCell ref="I193:L193"/>
    <mergeCell ref="M193:O193"/>
    <mergeCell ref="P193:R193"/>
    <mergeCell ref="S193:W193"/>
    <mergeCell ref="X193:AB193"/>
    <mergeCell ref="AC193:AI193"/>
    <mergeCell ref="AJ193:AM193"/>
    <mergeCell ref="AN193:AP193"/>
    <mergeCell ref="AQ193:AS193"/>
    <mergeCell ref="AT193:AX193"/>
    <mergeCell ref="AY193:BC193"/>
    <mergeCell ref="B194:H194"/>
    <mergeCell ref="I194:L194"/>
    <mergeCell ref="M194:O194"/>
    <mergeCell ref="P194:R194"/>
    <mergeCell ref="S194:W194"/>
    <mergeCell ref="X194:AB194"/>
    <mergeCell ref="AC194:AI194"/>
    <mergeCell ref="AJ194:AM194"/>
    <mergeCell ref="AN194:AP194"/>
    <mergeCell ref="AQ194:AS194"/>
    <mergeCell ref="AT194:AX194"/>
    <mergeCell ref="AY194:BC194"/>
    <mergeCell ref="B195:H195"/>
    <mergeCell ref="I195:L195"/>
    <mergeCell ref="M195:O195"/>
    <mergeCell ref="P195:R195"/>
    <mergeCell ref="S195:W195"/>
    <mergeCell ref="X195:AB195"/>
    <mergeCell ref="AC195:AI195"/>
    <mergeCell ref="AJ195:AM195"/>
    <mergeCell ref="AN195:AP195"/>
    <mergeCell ref="AQ195:AS195"/>
    <mergeCell ref="AT195:AX195"/>
    <mergeCell ref="AY195:BC195"/>
    <mergeCell ref="B196:H196"/>
    <mergeCell ref="I196:L196"/>
    <mergeCell ref="M196:O196"/>
    <mergeCell ref="P196:R196"/>
    <mergeCell ref="S196:W196"/>
    <mergeCell ref="X196:AB196"/>
    <mergeCell ref="AC196:AI196"/>
    <mergeCell ref="AJ196:AM196"/>
    <mergeCell ref="AN196:AP196"/>
    <mergeCell ref="AQ196:AS196"/>
    <mergeCell ref="AT196:AX196"/>
    <mergeCell ref="AY196:BC196"/>
    <mergeCell ref="B197:H197"/>
    <mergeCell ref="I197:L197"/>
    <mergeCell ref="M197:O197"/>
    <mergeCell ref="P197:R197"/>
    <mergeCell ref="S197:W197"/>
    <mergeCell ref="X197:AB197"/>
    <mergeCell ref="AC197:AI197"/>
    <mergeCell ref="AJ197:AM197"/>
    <mergeCell ref="AN197:AP197"/>
    <mergeCell ref="AQ197:AS197"/>
    <mergeCell ref="AT197:AX197"/>
    <mergeCell ref="AY197:BC197"/>
    <mergeCell ref="B198:H198"/>
    <mergeCell ref="I198:L198"/>
    <mergeCell ref="M198:O198"/>
    <mergeCell ref="P198:R198"/>
    <mergeCell ref="S198:W198"/>
    <mergeCell ref="X198:AB198"/>
    <mergeCell ref="AC198:AI198"/>
    <mergeCell ref="AJ198:AM198"/>
    <mergeCell ref="AN198:AP198"/>
    <mergeCell ref="AQ198:AS198"/>
    <mergeCell ref="AT198:AX198"/>
    <mergeCell ref="AY198:BC198"/>
    <mergeCell ref="B199:H199"/>
    <mergeCell ref="I199:L199"/>
    <mergeCell ref="M199:O199"/>
    <mergeCell ref="P199:R199"/>
    <mergeCell ref="S199:W199"/>
    <mergeCell ref="X199:AB199"/>
    <mergeCell ref="AC199:AI199"/>
    <mergeCell ref="AJ199:AM199"/>
    <mergeCell ref="AN199:AP199"/>
    <mergeCell ref="AQ199:AS199"/>
    <mergeCell ref="AT199:AX199"/>
    <mergeCell ref="AY199:BC199"/>
    <mergeCell ref="B200:H200"/>
    <mergeCell ref="I200:L200"/>
    <mergeCell ref="M200:O200"/>
    <mergeCell ref="P200:R200"/>
    <mergeCell ref="S200:W200"/>
    <mergeCell ref="X200:AB200"/>
    <mergeCell ref="AC200:AI200"/>
    <mergeCell ref="AJ200:AM200"/>
    <mergeCell ref="AN200:AP200"/>
    <mergeCell ref="AQ200:AS200"/>
    <mergeCell ref="AT200:AX200"/>
    <mergeCell ref="AY200:BC200"/>
    <mergeCell ref="B201:H201"/>
    <mergeCell ref="I201:L201"/>
    <mergeCell ref="M201:O201"/>
    <mergeCell ref="P201:R201"/>
    <mergeCell ref="S201:W201"/>
    <mergeCell ref="X201:AB201"/>
    <mergeCell ref="AC201:AI201"/>
    <mergeCell ref="AJ201:AM201"/>
    <mergeCell ref="AN201:AP201"/>
    <mergeCell ref="AQ201:AS201"/>
    <mergeCell ref="AT201:AX201"/>
    <mergeCell ref="AY201:BC201"/>
    <mergeCell ref="B202:H202"/>
    <mergeCell ref="I202:L202"/>
    <mergeCell ref="M202:O202"/>
    <mergeCell ref="P202:R202"/>
    <mergeCell ref="S202:W202"/>
    <mergeCell ref="X202:AB202"/>
    <mergeCell ref="AC202:AI202"/>
    <mergeCell ref="AJ202:AM202"/>
    <mergeCell ref="AN202:AP202"/>
    <mergeCell ref="AQ202:AS202"/>
    <mergeCell ref="AT202:AX202"/>
    <mergeCell ref="AY202:BC202"/>
    <mergeCell ref="B203:H203"/>
    <mergeCell ref="I203:L203"/>
    <mergeCell ref="M203:O203"/>
    <mergeCell ref="P203:R203"/>
    <mergeCell ref="S203:W203"/>
    <mergeCell ref="X203:AB203"/>
    <mergeCell ref="AC203:AI203"/>
    <mergeCell ref="AJ203:AM203"/>
    <mergeCell ref="AN203:AP203"/>
    <mergeCell ref="AQ203:AS203"/>
    <mergeCell ref="AT203:AX203"/>
    <mergeCell ref="AY203:BC203"/>
    <mergeCell ref="B204:H204"/>
    <mergeCell ref="I204:L204"/>
    <mergeCell ref="M204:O204"/>
    <mergeCell ref="P204:R204"/>
    <mergeCell ref="S204:W204"/>
    <mergeCell ref="X204:AB204"/>
    <mergeCell ref="AC204:AI204"/>
    <mergeCell ref="AJ204:AM204"/>
    <mergeCell ref="AN204:AP204"/>
    <mergeCell ref="AQ204:AS204"/>
    <mergeCell ref="AT204:AX204"/>
    <mergeCell ref="AY204:BC204"/>
    <mergeCell ref="B205:H205"/>
    <mergeCell ref="I205:L205"/>
    <mergeCell ref="M205:O205"/>
    <mergeCell ref="P205:R205"/>
    <mergeCell ref="S205:W205"/>
    <mergeCell ref="X205:AB205"/>
    <mergeCell ref="AC205:AI205"/>
    <mergeCell ref="AJ205:AM205"/>
    <mergeCell ref="AN205:AP205"/>
    <mergeCell ref="AQ205:AS205"/>
    <mergeCell ref="AT205:AX205"/>
    <mergeCell ref="AY205:BC205"/>
    <mergeCell ref="B206:H206"/>
    <mergeCell ref="I206:L206"/>
    <mergeCell ref="M206:O206"/>
    <mergeCell ref="P206:R206"/>
    <mergeCell ref="S206:W206"/>
    <mergeCell ref="X206:AB206"/>
    <mergeCell ref="AC206:AI206"/>
    <mergeCell ref="AJ206:AM206"/>
    <mergeCell ref="AN206:AP206"/>
    <mergeCell ref="AQ206:AS206"/>
    <mergeCell ref="AT206:AX206"/>
    <mergeCell ref="AY206:BC206"/>
    <mergeCell ref="B207:H207"/>
    <mergeCell ref="I207:L207"/>
    <mergeCell ref="M207:O207"/>
    <mergeCell ref="P207:R207"/>
    <mergeCell ref="S207:W207"/>
    <mergeCell ref="X207:AB207"/>
    <mergeCell ref="AC207:AI207"/>
    <mergeCell ref="AJ207:AM207"/>
    <mergeCell ref="AN207:AP207"/>
    <mergeCell ref="AQ207:AS207"/>
    <mergeCell ref="AT207:AX207"/>
    <mergeCell ref="AY207:BC207"/>
    <mergeCell ref="B208:H208"/>
    <mergeCell ref="I208:L208"/>
    <mergeCell ref="M208:O208"/>
    <mergeCell ref="P208:R208"/>
    <mergeCell ref="S208:W208"/>
    <mergeCell ref="X208:AB208"/>
    <mergeCell ref="AC208:AI208"/>
    <mergeCell ref="AY208:BC208"/>
    <mergeCell ref="B209:H209"/>
    <mergeCell ref="I209:L209"/>
    <mergeCell ref="M209:O209"/>
    <mergeCell ref="P209:R209"/>
    <mergeCell ref="S209:W209"/>
    <mergeCell ref="AQ209:AS209"/>
    <mergeCell ref="AT209:AX209"/>
    <mergeCell ref="AJ208:AM208"/>
    <mergeCell ref="AN208:AP208"/>
    <mergeCell ref="AQ208:AS208"/>
    <mergeCell ref="AT208:AX208"/>
    <mergeCell ref="AC210:AI210"/>
    <mergeCell ref="AJ210:AM210"/>
    <mergeCell ref="AN210:AP210"/>
    <mergeCell ref="X209:AB209"/>
    <mergeCell ref="AC209:AI209"/>
    <mergeCell ref="AJ209:AM209"/>
    <mergeCell ref="AN209:AP209"/>
    <mergeCell ref="AQ210:AS210"/>
    <mergeCell ref="AT210:AX210"/>
    <mergeCell ref="AY210:BC210"/>
    <mergeCell ref="AY209:BC209"/>
    <mergeCell ref="B210:H210"/>
    <mergeCell ref="I210:L210"/>
    <mergeCell ref="M210:O210"/>
    <mergeCell ref="P210:R210"/>
    <mergeCell ref="S210:W210"/>
    <mergeCell ref="X210:AB210"/>
  </mergeCells>
  <dataValidations count="2">
    <dataValidation type="list" allowBlank="1" showInputMessage="1" showErrorMessage="1" sqref="U88:V91 Y10:Z10 AR23:AS23 AC28:AD28 AG28:AH28 R29:S30 AE29:AF30 AQ37:AR38 AK36:AL36 Q38:R38 U38:V38 R10:S10 AK21:AL21 AS21:AT21 AV20:AW20 AZ20:BA20 AZ23:BA23 AF23:AG27 R23:S24 R26:S27 U25:V25 Y25:Z25 AQ25:AR25 AL25:AM25 R36:S36 V36:W36 Z36:AA36 AE36:AF36 AM37:AN38 AY12:AZ12 AT12:AU12 R12:S13 Z12:AA12 R15:S15 AY15:AZ15 W13:X13">
      <formula1>"□,☑"</formula1>
    </dataValidation>
    <dataValidation type="list" allowBlank="1" showInputMessage="1" showErrorMessage="1" sqref="R19:T19 AL19:AN19 R21:T21">
      <formula1>"西暦,昭和,平成,令和"</formula1>
    </dataValidation>
  </dataValidations>
  <printOptions/>
  <pageMargins left="0.7874015748031497" right="0.3937007874015748" top="0.5905511811023623" bottom="0.3937007874015748" header="0" footer="0"/>
  <pageSetup horizontalDpi="600" verticalDpi="600" orientation="portrait" paperSize="9" scale="95" r:id="rId2"/>
  <rowBreaks count="3" manualBreakCount="3">
    <brk id="52" max="54" man="1"/>
    <brk id="110" max="54" man="1"/>
    <brk id="176" max="5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B2:BC172"/>
  <sheetViews>
    <sheetView zoomScalePageLayoutView="0" workbookViewId="0" topLeftCell="A1">
      <selection activeCell="N16" sqref="N16"/>
    </sheetView>
  </sheetViews>
  <sheetFormatPr defaultColWidth="9.00390625" defaultRowHeight="18.75" customHeight="1"/>
  <cols>
    <col min="1" max="1" width="1.625" style="1" customWidth="1"/>
    <col min="2" max="10" width="9.00390625" style="1" customWidth="1"/>
    <col min="11" max="11" width="8.00390625" style="1" customWidth="1"/>
    <col min="12" max="12" width="1.625" style="1" customWidth="1"/>
    <col min="13" max="16384" width="9.00390625" style="1" customWidth="1"/>
  </cols>
  <sheetData>
    <row r="1" ht="9" customHeight="1"/>
    <row r="2" spans="3:55" ht="21" customHeight="1">
      <c r="C2" s="2"/>
      <c r="D2" s="520" t="s">
        <v>67</v>
      </c>
      <c r="E2" s="520"/>
      <c r="F2" s="520"/>
      <c r="G2" s="520"/>
      <c r="H2" s="520"/>
      <c r="I2" s="5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3:11" ht="21" customHeight="1">
      <c r="C3" s="2"/>
      <c r="D3" s="520" t="s">
        <v>66</v>
      </c>
      <c r="E3" s="520"/>
      <c r="F3" s="520"/>
      <c r="G3" s="520"/>
      <c r="H3" s="520"/>
      <c r="I3" s="520"/>
      <c r="J3" s="2"/>
      <c r="K3" s="2"/>
    </row>
    <row r="4" ht="9" customHeight="1"/>
    <row r="5" ht="9" customHeight="1"/>
    <row r="6" s="6" customFormat="1" ht="18" customHeight="1">
      <c r="B6" s="6" t="s">
        <v>199</v>
      </c>
    </row>
    <row r="7" s="6" customFormat="1" ht="18" customHeight="1">
      <c r="B7" s="6" t="s">
        <v>200</v>
      </c>
    </row>
    <row r="8" s="6" customFormat="1" ht="18" customHeight="1">
      <c r="B8" s="6" t="s">
        <v>279</v>
      </c>
    </row>
    <row r="9" s="6" customFormat="1" ht="9" customHeight="1"/>
    <row r="10" s="6" customFormat="1" ht="18" customHeight="1">
      <c r="B10" s="6" t="s">
        <v>201</v>
      </c>
    </row>
    <row r="11" s="6" customFormat="1" ht="18" customHeight="1">
      <c r="B11" s="6" t="s">
        <v>202</v>
      </c>
    </row>
    <row r="12" s="6" customFormat="1" ht="9" customHeight="1"/>
    <row r="13" s="6" customFormat="1" ht="18" customHeight="1">
      <c r="B13" s="96" t="s">
        <v>418</v>
      </c>
    </row>
    <row r="14" s="6" customFormat="1" ht="18" customHeight="1">
      <c r="B14" s="6" t="s">
        <v>280</v>
      </c>
    </row>
    <row r="15" s="6" customFormat="1" ht="18" customHeight="1">
      <c r="B15" s="6" t="s">
        <v>276</v>
      </c>
    </row>
    <row r="16" s="6" customFormat="1" ht="18" customHeight="1">
      <c r="B16" s="6" t="s">
        <v>203</v>
      </c>
    </row>
    <row r="17" s="6" customFormat="1" ht="9" customHeight="1"/>
    <row r="18" s="6" customFormat="1" ht="18" customHeight="1">
      <c r="B18" s="6" t="s">
        <v>204</v>
      </c>
    </row>
    <row r="19" s="6" customFormat="1" ht="18" customHeight="1">
      <c r="B19" s="6" t="s">
        <v>205</v>
      </c>
    </row>
    <row r="20" s="6" customFormat="1" ht="18" customHeight="1">
      <c r="B20" s="6" t="s">
        <v>206</v>
      </c>
    </row>
    <row r="21" s="6" customFormat="1" ht="9" customHeight="1"/>
    <row r="22" s="6" customFormat="1" ht="18" customHeight="1">
      <c r="B22" s="6" t="s">
        <v>277</v>
      </c>
    </row>
    <row r="23" s="6" customFormat="1" ht="18" customHeight="1">
      <c r="B23" s="6" t="s">
        <v>278</v>
      </c>
    </row>
    <row r="24" s="6" customFormat="1" ht="9" customHeight="1"/>
    <row r="25" s="6" customFormat="1" ht="18" customHeight="1">
      <c r="B25" s="6" t="s">
        <v>86</v>
      </c>
    </row>
    <row r="26" s="6" customFormat="1" ht="9" customHeight="1"/>
    <row r="27" s="6" customFormat="1" ht="18" customHeight="1">
      <c r="B27" s="6" t="s">
        <v>207</v>
      </c>
    </row>
    <row r="28" s="6" customFormat="1" ht="18" customHeight="1">
      <c r="B28" s="6" t="s">
        <v>208</v>
      </c>
    </row>
    <row r="29" s="6" customFormat="1" ht="9" customHeight="1"/>
    <row r="30" s="6" customFormat="1" ht="18" customHeight="1">
      <c r="B30" s="6" t="s">
        <v>209</v>
      </c>
    </row>
    <row r="31" s="6" customFormat="1" ht="18" customHeight="1">
      <c r="B31" s="6" t="s">
        <v>210</v>
      </c>
    </row>
    <row r="32" s="6" customFormat="1" ht="9" customHeight="1"/>
    <row r="33" s="6" customFormat="1" ht="18" customHeight="1">
      <c r="B33" s="6" t="s">
        <v>115</v>
      </c>
    </row>
    <row r="34" s="6" customFormat="1" ht="18" customHeight="1">
      <c r="B34" s="6" t="s">
        <v>211</v>
      </c>
    </row>
    <row r="35" s="6" customFormat="1" ht="18" customHeight="1">
      <c r="B35" s="6" t="s">
        <v>212</v>
      </c>
    </row>
    <row r="36" s="6" customFormat="1" ht="18" customHeight="1">
      <c r="B36" s="6" t="s">
        <v>213</v>
      </c>
    </row>
    <row r="37" s="6" customFormat="1" ht="18" customHeight="1">
      <c r="B37" s="6" t="s">
        <v>214</v>
      </c>
    </row>
    <row r="38" s="6" customFormat="1" ht="9" customHeight="1"/>
    <row r="39" s="6" customFormat="1" ht="9" customHeight="1"/>
    <row r="40" s="6" customFormat="1" ht="18" customHeight="1">
      <c r="B40" s="6" t="s">
        <v>64</v>
      </c>
    </row>
    <row r="41" s="6" customFormat="1" ht="18" customHeight="1">
      <c r="B41" s="6" t="s">
        <v>215</v>
      </c>
    </row>
    <row r="42" s="6" customFormat="1" ht="9" customHeight="1">
      <c r="B42" s="5"/>
    </row>
    <row r="43" s="6" customFormat="1" ht="18" customHeight="1">
      <c r="B43" s="6" t="s">
        <v>216</v>
      </c>
    </row>
    <row r="44" s="6" customFormat="1" ht="18" customHeight="1">
      <c r="B44" s="5" t="s">
        <v>217</v>
      </c>
    </row>
    <row r="45" s="6" customFormat="1" ht="9" customHeight="1">
      <c r="B45" s="5"/>
    </row>
    <row r="46" s="6" customFormat="1" ht="18" customHeight="1">
      <c r="B46" s="6" t="s">
        <v>218</v>
      </c>
    </row>
    <row r="47" s="6" customFormat="1" ht="18" customHeight="1">
      <c r="B47" s="5" t="s">
        <v>219</v>
      </c>
    </row>
    <row r="48" s="6" customFormat="1" ht="9" customHeight="1">
      <c r="B48" s="5"/>
    </row>
    <row r="49" s="6" customFormat="1" ht="18" customHeight="1">
      <c r="B49" s="6" t="s">
        <v>198</v>
      </c>
    </row>
    <row r="50" s="6" customFormat="1" ht="18" customHeight="1">
      <c r="B50" s="5" t="s">
        <v>220</v>
      </c>
    </row>
    <row r="51" s="6" customFormat="1" ht="18" customHeight="1">
      <c r="B51" s="5" t="s">
        <v>221</v>
      </c>
    </row>
    <row r="52" s="6" customFormat="1" ht="9" customHeight="1">
      <c r="B52" s="5"/>
    </row>
    <row r="53" s="6" customFormat="1" ht="18" customHeight="1">
      <c r="B53" s="6" t="s">
        <v>222</v>
      </c>
    </row>
    <row r="54" s="6" customFormat="1" ht="18" customHeight="1">
      <c r="B54" s="5" t="s">
        <v>223</v>
      </c>
    </row>
    <row r="72" s="3" customFormat="1" ht="18.75" customHeight="1">
      <c r="B72" s="1"/>
    </row>
    <row r="73" s="3" customFormat="1" ht="18.75" customHeight="1">
      <c r="B73" s="1"/>
    </row>
    <row r="74" s="3" customFormat="1" ht="18.75" customHeight="1">
      <c r="B74" s="1"/>
    </row>
    <row r="75" s="3" customFormat="1" ht="18.75" customHeight="1">
      <c r="B75" s="1"/>
    </row>
    <row r="76" s="3" customFormat="1" ht="18.75" customHeight="1">
      <c r="B76" s="1"/>
    </row>
    <row r="77" s="3" customFormat="1" ht="18.75" customHeight="1">
      <c r="B77" s="1"/>
    </row>
    <row r="78" s="3" customFormat="1" ht="18.75" customHeight="1">
      <c r="B78" s="1"/>
    </row>
    <row r="79" s="3" customFormat="1" ht="18.75" customHeight="1"/>
    <row r="80" s="3" customFormat="1" ht="18.75" customHeight="1"/>
    <row r="81" s="3" customFormat="1" ht="18.75" customHeight="1"/>
    <row r="82" s="3" customFormat="1" ht="18.75" customHeight="1"/>
    <row r="83" s="3" customFormat="1" ht="18.75" customHeight="1"/>
    <row r="84" s="3" customFormat="1" ht="18.75" customHeight="1"/>
    <row r="85" s="3" customFormat="1" ht="18.75" customHeight="1"/>
    <row r="86" s="3" customFormat="1" ht="18.75" customHeight="1"/>
    <row r="87" s="3" customFormat="1" ht="18.75" customHeight="1"/>
    <row r="88" s="3" customFormat="1" ht="18.75" customHeight="1"/>
    <row r="89" s="3" customFormat="1" ht="18.75" customHeight="1"/>
    <row r="90" s="3" customFormat="1" ht="18.75" customHeight="1"/>
    <row r="91" s="3" customFormat="1" ht="18.75" customHeight="1"/>
    <row r="92" s="3" customFormat="1" ht="18.75" customHeight="1"/>
    <row r="93" s="3" customFormat="1" ht="18.75" customHeight="1"/>
    <row r="94" s="3" customFormat="1" ht="18.75" customHeight="1"/>
    <row r="95" s="3" customFormat="1" ht="18.75" customHeight="1"/>
    <row r="96" s="3" customFormat="1" ht="18.75" customHeight="1"/>
    <row r="97" s="3" customFormat="1" ht="18.75" customHeight="1"/>
    <row r="98" s="3" customFormat="1" ht="18.75" customHeight="1"/>
    <row r="99" s="3" customFormat="1" ht="18.75" customHeight="1"/>
    <row r="100" s="3" customFormat="1" ht="18.75" customHeight="1"/>
    <row r="101" s="3" customFormat="1" ht="18.75" customHeight="1"/>
    <row r="102" s="3" customFormat="1" ht="18.75" customHeight="1"/>
    <row r="103" s="3" customFormat="1" ht="18.75" customHeight="1"/>
    <row r="104" s="3" customFormat="1" ht="18.75" customHeight="1"/>
    <row r="105" s="3" customFormat="1" ht="18.75" customHeight="1"/>
    <row r="106" s="3" customFormat="1" ht="18.75" customHeight="1"/>
    <row r="107" s="3" customFormat="1" ht="18.75" customHeight="1"/>
    <row r="108" s="3" customFormat="1" ht="18.75" customHeight="1"/>
    <row r="109" s="3" customFormat="1" ht="18.75" customHeight="1"/>
    <row r="110" s="3" customFormat="1" ht="18.75" customHeight="1"/>
    <row r="111" s="3" customFormat="1" ht="18.75" customHeight="1"/>
    <row r="112" s="3" customFormat="1" ht="18.75" customHeight="1"/>
    <row r="113" s="3" customFormat="1" ht="18.75" customHeight="1"/>
    <row r="114" s="3" customFormat="1" ht="18.75" customHeight="1"/>
    <row r="115" s="3" customFormat="1" ht="18.75" customHeight="1"/>
    <row r="116" s="3" customFormat="1" ht="18.75" customHeight="1"/>
    <row r="117" s="3" customFormat="1" ht="18.75" customHeight="1"/>
    <row r="118" s="3" customFormat="1" ht="18.75" customHeight="1"/>
    <row r="119" s="3" customFormat="1" ht="18.75" customHeight="1"/>
    <row r="120" s="3" customFormat="1" ht="18.75" customHeight="1"/>
    <row r="121" s="3" customFormat="1" ht="18.75" customHeight="1"/>
    <row r="122" s="3" customFormat="1" ht="18.75" customHeight="1"/>
    <row r="123" s="3" customFormat="1" ht="18.75" customHeight="1"/>
    <row r="124" s="3" customFormat="1" ht="18.75" customHeight="1"/>
    <row r="125" s="3" customFormat="1" ht="18.75" customHeight="1"/>
    <row r="126" s="3" customFormat="1" ht="18.75" customHeight="1"/>
    <row r="127" s="3" customFormat="1" ht="18.75" customHeight="1"/>
    <row r="128" s="3" customFormat="1" ht="18.75" customHeight="1"/>
    <row r="129" s="3" customFormat="1" ht="18.75" customHeight="1"/>
    <row r="130" s="3" customFormat="1" ht="18.75" customHeight="1"/>
    <row r="131" s="3" customFormat="1" ht="18.75" customHeight="1"/>
    <row r="132" s="3" customFormat="1" ht="18.75" customHeight="1"/>
    <row r="133" s="3" customFormat="1" ht="18.75" customHeight="1"/>
    <row r="134" s="4" customFormat="1" ht="18.75" customHeight="1">
      <c r="B134" s="3"/>
    </row>
    <row r="135" s="4" customFormat="1" ht="18.75" customHeight="1">
      <c r="B135" s="3"/>
    </row>
    <row r="136" s="4" customFormat="1" ht="18.75" customHeight="1">
      <c r="B136" s="3"/>
    </row>
    <row r="137" s="4" customFormat="1" ht="18.75" customHeight="1">
      <c r="B137" s="3"/>
    </row>
    <row r="138" s="4" customFormat="1" ht="18.75" customHeight="1">
      <c r="B138" s="3"/>
    </row>
    <row r="139" s="4" customFormat="1" ht="18.75" customHeight="1">
      <c r="B139" s="3"/>
    </row>
    <row r="140" s="4" customFormat="1" ht="18.75" customHeight="1">
      <c r="B140" s="3"/>
    </row>
    <row r="141" s="4" customFormat="1" ht="18.75" customHeight="1"/>
    <row r="142" s="4" customFormat="1" ht="18.75" customHeight="1"/>
    <row r="143" s="4" customFormat="1" ht="18.75" customHeight="1"/>
    <row r="144" s="4" customFormat="1" ht="18.75" customHeight="1"/>
    <row r="145" s="4" customFormat="1" ht="18.75" customHeight="1"/>
    <row r="146" s="4" customFormat="1" ht="18.75" customHeight="1"/>
    <row r="147" s="4" customFormat="1" ht="18.75" customHeight="1"/>
    <row r="148" s="4" customFormat="1" ht="18.75" customHeight="1"/>
    <row r="149" s="4" customFormat="1" ht="18.75" customHeight="1"/>
    <row r="150" s="4" customFormat="1" ht="18.75" customHeight="1"/>
    <row r="151" s="4" customFormat="1" ht="18.75" customHeight="1"/>
    <row r="152" s="4" customFormat="1" ht="18.75" customHeight="1"/>
    <row r="153" s="4" customFormat="1" ht="18.75" customHeight="1"/>
    <row r="154" s="4" customFormat="1" ht="18.75" customHeight="1"/>
    <row r="155" s="4" customFormat="1" ht="18.75" customHeight="1"/>
    <row r="156" s="4" customFormat="1" ht="18.75" customHeight="1"/>
    <row r="157" s="4" customFormat="1" ht="18.75" customHeight="1"/>
    <row r="158" s="4" customFormat="1" ht="18.75" customHeight="1"/>
    <row r="159" s="4" customFormat="1" ht="18.75" customHeight="1"/>
    <row r="160" s="4" customFormat="1" ht="18.75" customHeight="1"/>
    <row r="161" s="4" customFormat="1" ht="18.75" customHeight="1"/>
    <row r="162" s="4" customFormat="1" ht="18.75" customHeight="1"/>
    <row r="163" s="4" customFormat="1" ht="18.75" customHeight="1"/>
    <row r="164" s="4" customFormat="1" ht="18.75" customHeight="1"/>
    <row r="165" s="4" customFormat="1" ht="18.75" customHeight="1"/>
    <row r="166" ht="18.75" customHeight="1">
      <c r="B166" s="4"/>
    </row>
    <row r="167" ht="18.75" customHeight="1">
      <c r="B167" s="4"/>
    </row>
    <row r="168" ht="18.75" customHeight="1">
      <c r="B168" s="4"/>
    </row>
    <row r="169" ht="18.75" customHeight="1">
      <c r="B169" s="4"/>
    </row>
    <row r="170" ht="18.75" customHeight="1">
      <c r="B170" s="4"/>
    </row>
    <row r="171" ht="18.75" customHeight="1">
      <c r="B171" s="4"/>
    </row>
    <row r="172" ht="18.75" customHeight="1">
      <c r="B172" s="4"/>
    </row>
  </sheetData>
  <sheetProtection/>
  <mergeCells count="2">
    <mergeCell ref="D2:I2"/>
    <mergeCell ref="D3:I3"/>
  </mergeCells>
  <printOptions/>
  <pageMargins left="0.7874015748031497" right="0.3937007874015748" top="0.5905511811023623" bottom="0.41" header="0.41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BN210"/>
  <sheetViews>
    <sheetView view="pageBreakPreview" zoomScaleSheetLayoutView="100" zoomScalePageLayoutView="0" workbookViewId="0" topLeftCell="A1">
      <selection activeCell="BH27" sqref="BH27"/>
    </sheetView>
  </sheetViews>
  <sheetFormatPr defaultColWidth="9.00390625" defaultRowHeight="22.5" customHeight="1"/>
  <cols>
    <col min="1" max="27" width="1.625" style="8" customWidth="1"/>
    <col min="28" max="28" width="1.4921875" style="8" customWidth="1"/>
    <col min="29" max="56" width="1.625" style="8" customWidth="1"/>
    <col min="57" max="57" width="3.875" style="8" customWidth="1"/>
    <col min="58" max="16384" width="9.00390625" style="8" customWidth="1"/>
  </cols>
  <sheetData>
    <row r="1" spans="2:55" s="7" customFormat="1" ht="12" customHeight="1">
      <c r="B1" s="543" t="s">
        <v>426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  <c r="AY1" s="543"/>
      <c r="AZ1" s="543"/>
      <c r="BA1" s="543"/>
      <c r="BB1" s="543"/>
      <c r="BC1" s="543"/>
    </row>
    <row r="2" spans="2:55" s="7" customFormat="1" ht="21" customHeight="1">
      <c r="B2" s="563" t="s">
        <v>68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  <c r="AP2" s="563"/>
      <c r="AQ2" s="563"/>
      <c r="AR2" s="563"/>
      <c r="AS2" s="563"/>
      <c r="AT2" s="563"/>
      <c r="AU2" s="563"/>
      <c r="AV2" s="563"/>
      <c r="AW2" s="563"/>
      <c r="AX2" s="563"/>
      <c r="AY2" s="563"/>
      <c r="AZ2" s="563"/>
      <c r="BA2" s="563"/>
      <c r="BB2" s="563"/>
      <c r="BC2" s="563"/>
    </row>
    <row r="3" spans="2:55" s="7" customFormat="1" ht="21" customHeight="1">
      <c r="B3" s="562" t="s">
        <v>285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  <c r="BA3" s="563"/>
      <c r="BB3" s="563"/>
      <c r="BC3" s="563"/>
    </row>
    <row r="4" spans="2:55" ht="16.5" customHeight="1">
      <c r="B4" s="472" t="s">
        <v>415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4"/>
      <c r="Q4" s="52"/>
      <c r="R4" s="467" t="s">
        <v>384</v>
      </c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 t="s">
        <v>385</v>
      </c>
      <c r="AM4" s="467"/>
      <c r="AN4" s="467"/>
      <c r="AO4" s="467"/>
      <c r="AP4" s="467"/>
      <c r="AQ4" s="467"/>
      <c r="AR4" s="467"/>
      <c r="AS4" s="467"/>
      <c r="AT4" s="467" t="s">
        <v>386</v>
      </c>
      <c r="AU4" s="467"/>
      <c r="AV4" s="467"/>
      <c r="AW4" s="467"/>
      <c r="AX4" s="467"/>
      <c r="AY4" s="467"/>
      <c r="AZ4" s="467"/>
      <c r="BA4" s="467"/>
      <c r="BB4" s="453" t="s">
        <v>250</v>
      </c>
      <c r="BC4" s="454"/>
    </row>
    <row r="5" spans="2:55" ht="16.5" customHeight="1">
      <c r="B5" s="472" t="s">
        <v>419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4"/>
      <c r="Q5" s="52"/>
      <c r="R5" s="467" t="s">
        <v>384</v>
      </c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 t="s">
        <v>401</v>
      </c>
      <c r="AM5" s="467"/>
      <c r="AN5" s="467"/>
      <c r="AO5" s="467"/>
      <c r="AP5" s="467"/>
      <c r="AQ5" s="467"/>
      <c r="AR5" s="467"/>
      <c r="AS5" s="467"/>
      <c r="AT5" s="467" t="s">
        <v>402</v>
      </c>
      <c r="AU5" s="467"/>
      <c r="AV5" s="467"/>
      <c r="AW5" s="467"/>
      <c r="AX5" s="467"/>
      <c r="AY5" s="467"/>
      <c r="AZ5" s="467"/>
      <c r="BA5" s="467"/>
      <c r="BB5" s="453" t="s">
        <v>250</v>
      </c>
      <c r="BC5" s="454"/>
    </row>
    <row r="6" spans="2:55" ht="16.5" customHeight="1">
      <c r="B6" s="350" t="s">
        <v>404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2"/>
      <c r="Q6" s="56"/>
      <c r="R6" s="467" t="s">
        <v>387</v>
      </c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 t="s">
        <v>409</v>
      </c>
      <c r="AM6" s="467"/>
      <c r="AN6" s="467"/>
      <c r="AO6" s="467"/>
      <c r="AP6" s="467"/>
      <c r="AQ6" s="467"/>
      <c r="AR6" s="467"/>
      <c r="AS6" s="467"/>
      <c r="AT6" s="467" t="s">
        <v>388</v>
      </c>
      <c r="AU6" s="467"/>
      <c r="AV6" s="467"/>
      <c r="AW6" s="467"/>
      <c r="AX6" s="467"/>
      <c r="AY6" s="467"/>
      <c r="AZ6" s="467"/>
      <c r="BA6" s="467"/>
      <c r="BB6" s="453" t="s">
        <v>286</v>
      </c>
      <c r="BC6" s="454"/>
    </row>
    <row r="7" spans="2:55" ht="16.5" customHeight="1">
      <c r="B7" s="577" t="s">
        <v>414</v>
      </c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9"/>
      <c r="Q7" s="56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 t="s">
        <v>410</v>
      </c>
      <c r="AM7" s="467"/>
      <c r="AN7" s="467"/>
      <c r="AO7" s="467"/>
      <c r="AP7" s="467"/>
      <c r="AQ7" s="467"/>
      <c r="AR7" s="467"/>
      <c r="AS7" s="467"/>
      <c r="AT7" s="467" t="s">
        <v>411</v>
      </c>
      <c r="AU7" s="467"/>
      <c r="AV7" s="467"/>
      <c r="AW7" s="467"/>
      <c r="AX7" s="467"/>
      <c r="AY7" s="467"/>
      <c r="AZ7" s="467"/>
      <c r="BA7" s="467"/>
      <c r="BB7" s="570" t="s">
        <v>405</v>
      </c>
      <c r="BC7" s="571"/>
    </row>
    <row r="8" spans="2:55" ht="16.5" customHeight="1">
      <c r="B8" s="350" t="s">
        <v>224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2"/>
      <c r="Q8" s="56"/>
      <c r="R8" s="470" t="s">
        <v>389</v>
      </c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 t="s">
        <v>390</v>
      </c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1"/>
    </row>
    <row r="9" spans="2:55" ht="16.5" customHeight="1">
      <c r="B9" s="350" t="s">
        <v>225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2"/>
      <c r="Q9" s="57"/>
      <c r="R9" s="457" t="s">
        <v>391</v>
      </c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 t="s">
        <v>392</v>
      </c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8"/>
    </row>
    <row r="10" spans="2:55" ht="16.5" customHeight="1">
      <c r="B10" s="459" t="s">
        <v>232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460"/>
      <c r="Q10" s="57"/>
      <c r="R10" s="232" t="s">
        <v>393</v>
      </c>
      <c r="S10" s="232"/>
      <c r="T10" s="361" t="s">
        <v>238</v>
      </c>
      <c r="U10" s="361"/>
      <c r="V10" s="361"/>
      <c r="W10" s="361"/>
      <c r="X10" s="361"/>
      <c r="Y10" s="232" t="s">
        <v>180</v>
      </c>
      <c r="Z10" s="232"/>
      <c r="AA10" s="361" t="s">
        <v>239</v>
      </c>
      <c r="AB10" s="361"/>
      <c r="AC10" s="361"/>
      <c r="AD10" s="347" t="s">
        <v>229</v>
      </c>
      <c r="AE10" s="347"/>
      <c r="AF10" s="347"/>
      <c r="AG10" s="347"/>
      <c r="AH10" s="347"/>
      <c r="AI10" s="456">
        <v>560</v>
      </c>
      <c r="AJ10" s="456"/>
      <c r="AK10" s="456"/>
      <c r="AL10" s="456"/>
      <c r="AM10" s="456"/>
      <c r="AN10" s="455" t="s">
        <v>287</v>
      </c>
      <c r="AO10" s="455"/>
      <c r="AP10" s="347" t="s">
        <v>230</v>
      </c>
      <c r="AQ10" s="347"/>
      <c r="AR10" s="347"/>
      <c r="AS10" s="347"/>
      <c r="AT10" s="347"/>
      <c r="AU10" s="456">
        <v>112</v>
      </c>
      <c r="AV10" s="456"/>
      <c r="AW10" s="456"/>
      <c r="AX10" s="456"/>
      <c r="AY10" s="456"/>
      <c r="AZ10" s="455" t="s">
        <v>288</v>
      </c>
      <c r="BA10" s="455"/>
      <c r="BB10" s="68"/>
      <c r="BC10" s="69"/>
    </row>
    <row r="11" spans="2:55" ht="16.5" customHeight="1">
      <c r="B11" s="461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3"/>
      <c r="Q11" s="56"/>
      <c r="R11" s="437" t="s">
        <v>240</v>
      </c>
      <c r="S11" s="437"/>
      <c r="T11" s="437"/>
      <c r="U11" s="437"/>
      <c r="V11" s="437"/>
      <c r="W11" s="447" t="s">
        <v>394</v>
      </c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572" t="s">
        <v>241</v>
      </c>
      <c r="AJ11" s="572"/>
      <c r="AK11" s="572"/>
      <c r="AL11" s="572"/>
      <c r="AM11" s="572"/>
      <c r="AN11" s="420">
        <v>60</v>
      </c>
      <c r="AO11" s="420"/>
      <c r="AP11" s="420"/>
      <c r="AQ11" s="437" t="s">
        <v>289</v>
      </c>
      <c r="AR11" s="437"/>
      <c r="AS11" s="572" t="s">
        <v>242</v>
      </c>
      <c r="AT11" s="572"/>
      <c r="AU11" s="572"/>
      <c r="AV11" s="572"/>
      <c r="AW11" s="572"/>
      <c r="AX11" s="420">
        <v>400</v>
      </c>
      <c r="AY11" s="420"/>
      <c r="AZ11" s="420"/>
      <c r="BA11" s="437" t="s">
        <v>290</v>
      </c>
      <c r="BB11" s="437"/>
      <c r="BC11" s="71"/>
    </row>
    <row r="12" spans="2:55" ht="16.5" customHeight="1">
      <c r="B12" s="350" t="s">
        <v>270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2"/>
      <c r="Q12" s="56"/>
      <c r="R12" s="257" t="s">
        <v>393</v>
      </c>
      <c r="S12" s="257"/>
      <c r="T12" s="437" t="s">
        <v>272</v>
      </c>
      <c r="U12" s="437"/>
      <c r="V12" s="437"/>
      <c r="W12" s="437"/>
      <c r="X12" s="437"/>
      <c r="Y12" s="70"/>
      <c r="Z12" s="257" t="s">
        <v>180</v>
      </c>
      <c r="AA12" s="257"/>
      <c r="AB12" s="437" t="s">
        <v>273</v>
      </c>
      <c r="AC12" s="437"/>
      <c r="AD12" s="437"/>
      <c r="AE12" s="437"/>
      <c r="AF12" s="437"/>
      <c r="AG12" s="70"/>
      <c r="AH12" s="535" t="s">
        <v>271</v>
      </c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9"/>
      <c r="AT12" s="257" t="s">
        <v>393</v>
      </c>
      <c r="AU12" s="257"/>
      <c r="AV12" s="437" t="s">
        <v>291</v>
      </c>
      <c r="AW12" s="437"/>
      <c r="AX12" s="437"/>
      <c r="AY12" s="257" t="s">
        <v>180</v>
      </c>
      <c r="AZ12" s="257"/>
      <c r="BA12" s="437" t="s">
        <v>292</v>
      </c>
      <c r="BB12" s="437"/>
      <c r="BC12" s="439"/>
    </row>
    <row r="13" spans="2:55" ht="16.5" customHeight="1">
      <c r="B13" s="350" t="s">
        <v>231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2"/>
      <c r="Q13" s="58"/>
      <c r="R13" s="257" t="s">
        <v>393</v>
      </c>
      <c r="S13" s="257"/>
      <c r="T13" s="437" t="s">
        <v>283</v>
      </c>
      <c r="U13" s="437"/>
      <c r="V13" s="437"/>
      <c r="W13" s="257" t="s">
        <v>180</v>
      </c>
      <c r="X13" s="257"/>
      <c r="Y13" s="437" t="s">
        <v>284</v>
      </c>
      <c r="Z13" s="437"/>
      <c r="AA13" s="439"/>
      <c r="AB13" s="449" t="s">
        <v>75</v>
      </c>
      <c r="AC13" s="450"/>
      <c r="AD13" s="450"/>
      <c r="AE13" s="451"/>
      <c r="AF13" s="452" t="s">
        <v>395</v>
      </c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8"/>
    </row>
    <row r="14" spans="2:55" ht="16.5" customHeight="1">
      <c r="B14" s="350" t="s">
        <v>74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2"/>
      <c r="Q14" s="58"/>
      <c r="R14" s="447" t="s">
        <v>400</v>
      </c>
      <c r="S14" s="447"/>
      <c r="T14" s="447"/>
      <c r="U14" s="447"/>
      <c r="V14" s="447"/>
      <c r="W14" s="447"/>
      <c r="X14" s="447"/>
      <c r="Y14" s="447"/>
      <c r="Z14" s="447"/>
      <c r="AA14" s="448"/>
      <c r="AB14" s="449" t="s">
        <v>75</v>
      </c>
      <c r="AC14" s="450"/>
      <c r="AD14" s="450"/>
      <c r="AE14" s="451"/>
      <c r="AF14" s="452" t="s">
        <v>395</v>
      </c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8"/>
    </row>
    <row r="15" spans="2:55" ht="16.5" customHeight="1">
      <c r="B15" s="350" t="s">
        <v>282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2"/>
      <c r="Q15" s="56"/>
      <c r="R15" s="257" t="s">
        <v>393</v>
      </c>
      <c r="S15" s="257"/>
      <c r="T15" s="437" t="s">
        <v>293</v>
      </c>
      <c r="U15" s="437"/>
      <c r="V15" s="437"/>
      <c r="W15" s="447" t="s">
        <v>396</v>
      </c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37" t="s">
        <v>294</v>
      </c>
      <c r="AX15" s="437"/>
      <c r="AY15" s="257" t="s">
        <v>180</v>
      </c>
      <c r="AZ15" s="257"/>
      <c r="BA15" s="437" t="s">
        <v>295</v>
      </c>
      <c r="BB15" s="437"/>
      <c r="BC15" s="439"/>
    </row>
    <row r="16" spans="2:55" ht="16.5" customHeight="1">
      <c r="B16" s="350" t="s">
        <v>226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2"/>
      <c r="Q16" s="59"/>
      <c r="R16" s="440" t="s">
        <v>397</v>
      </c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1" t="s">
        <v>227</v>
      </c>
      <c r="AE16" s="441"/>
      <c r="AF16" s="441"/>
      <c r="AG16" s="442" t="s">
        <v>399</v>
      </c>
      <c r="AH16" s="442"/>
      <c r="AI16" s="442"/>
      <c r="AJ16" s="443" t="s">
        <v>269</v>
      </c>
      <c r="AK16" s="443"/>
      <c r="AL16" s="443"/>
      <c r="AM16" s="444" t="s">
        <v>20</v>
      </c>
      <c r="AN16" s="444"/>
      <c r="AO16" s="444"/>
      <c r="AP16" s="445" t="s">
        <v>398</v>
      </c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6"/>
    </row>
    <row r="17" spans="2:55" ht="16.5" customHeight="1">
      <c r="B17" s="350" t="s">
        <v>233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60"/>
      <c r="R17" s="360" t="s">
        <v>228</v>
      </c>
      <c r="S17" s="360"/>
      <c r="T17" s="360"/>
      <c r="U17" s="360"/>
      <c r="V17" s="360"/>
      <c r="W17" s="438">
        <v>384</v>
      </c>
      <c r="X17" s="438"/>
      <c r="Y17" s="438"/>
      <c r="Z17" s="438"/>
      <c r="AA17" s="438"/>
      <c r="AB17" s="437" t="s">
        <v>288</v>
      </c>
      <c r="AC17" s="437"/>
      <c r="AD17" s="360" t="s">
        <v>65</v>
      </c>
      <c r="AE17" s="360"/>
      <c r="AF17" s="360"/>
      <c r="AG17" s="360"/>
      <c r="AH17" s="360"/>
      <c r="AI17" s="438">
        <v>192</v>
      </c>
      <c r="AJ17" s="438"/>
      <c r="AK17" s="438"/>
      <c r="AL17" s="438"/>
      <c r="AM17" s="438"/>
      <c r="AN17" s="437" t="s">
        <v>288</v>
      </c>
      <c r="AO17" s="437"/>
      <c r="AP17" s="53"/>
      <c r="AQ17" s="53"/>
      <c r="AR17" s="53"/>
      <c r="AS17" s="53"/>
      <c r="AT17" s="53"/>
      <c r="AU17" s="72"/>
      <c r="AV17" s="72"/>
      <c r="AW17" s="72"/>
      <c r="AX17" s="72"/>
      <c r="AY17" s="73"/>
      <c r="AZ17" s="74"/>
      <c r="BA17" s="74"/>
      <c r="BB17" s="75"/>
      <c r="BC17" s="71"/>
    </row>
    <row r="18" spans="2:55" ht="16.5" customHeight="1">
      <c r="B18" s="350" t="s">
        <v>234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2"/>
      <c r="Q18" s="60"/>
      <c r="R18" s="360" t="s">
        <v>228</v>
      </c>
      <c r="S18" s="360"/>
      <c r="T18" s="360"/>
      <c r="U18" s="360"/>
      <c r="V18" s="360"/>
      <c r="W18" s="438"/>
      <c r="X18" s="438"/>
      <c r="Y18" s="438"/>
      <c r="Z18" s="438"/>
      <c r="AA18" s="438"/>
      <c r="AB18" s="437" t="s">
        <v>288</v>
      </c>
      <c r="AC18" s="437"/>
      <c r="AD18" s="360" t="s">
        <v>65</v>
      </c>
      <c r="AE18" s="360"/>
      <c r="AF18" s="360"/>
      <c r="AG18" s="360"/>
      <c r="AH18" s="360"/>
      <c r="AI18" s="438"/>
      <c r="AJ18" s="438"/>
      <c r="AK18" s="438"/>
      <c r="AL18" s="438"/>
      <c r="AM18" s="438"/>
      <c r="AN18" s="437" t="s">
        <v>288</v>
      </c>
      <c r="AO18" s="437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430"/>
    </row>
    <row r="19" spans="2:55" ht="16.5" customHeight="1">
      <c r="B19" s="350" t="s">
        <v>243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2"/>
      <c r="Q19" s="56"/>
      <c r="R19" s="576" t="s">
        <v>296</v>
      </c>
      <c r="S19" s="576"/>
      <c r="T19" s="576"/>
      <c r="U19" s="420">
        <v>23</v>
      </c>
      <c r="V19" s="420"/>
      <c r="W19" s="576" t="s">
        <v>1</v>
      </c>
      <c r="X19" s="576"/>
      <c r="Y19" s="420">
        <v>1</v>
      </c>
      <c r="Z19" s="420"/>
      <c r="AA19" s="566" t="s">
        <v>19</v>
      </c>
      <c r="AB19" s="566"/>
      <c r="AC19" s="82"/>
      <c r="AD19" s="566" t="s">
        <v>244</v>
      </c>
      <c r="AE19" s="566"/>
      <c r="AF19" s="566"/>
      <c r="AG19" s="573" t="s">
        <v>112</v>
      </c>
      <c r="AH19" s="574"/>
      <c r="AI19" s="574"/>
      <c r="AJ19" s="574"/>
      <c r="AK19" s="575"/>
      <c r="AL19" s="545" t="s">
        <v>111</v>
      </c>
      <c r="AM19" s="545"/>
      <c r="AN19" s="420">
        <v>22</v>
      </c>
      <c r="AO19" s="420"/>
      <c r="AP19" s="545" t="s">
        <v>245</v>
      </c>
      <c r="AQ19" s="545"/>
      <c r="AR19" s="545"/>
      <c r="AS19" s="545"/>
      <c r="AT19" s="545"/>
      <c r="AU19" s="545"/>
      <c r="AV19" s="545"/>
      <c r="AW19" s="545"/>
      <c r="AX19" s="545"/>
      <c r="AY19" s="420">
        <v>22</v>
      </c>
      <c r="AZ19" s="420"/>
      <c r="BA19" s="545" t="s">
        <v>246</v>
      </c>
      <c r="BB19" s="545"/>
      <c r="BC19" s="546"/>
    </row>
    <row r="20" spans="2:55" ht="16.5" customHeight="1">
      <c r="B20" s="350" t="s">
        <v>4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2"/>
      <c r="Q20" s="56"/>
      <c r="R20" s="419">
        <v>10</v>
      </c>
      <c r="S20" s="419"/>
      <c r="T20" s="419"/>
      <c r="U20" s="76" t="s">
        <v>0</v>
      </c>
      <c r="V20" s="77"/>
      <c r="W20" s="77"/>
      <c r="X20" s="419">
        <v>80</v>
      </c>
      <c r="Y20" s="419"/>
      <c r="Z20" s="419"/>
      <c r="AA20" s="561" t="s">
        <v>1</v>
      </c>
      <c r="AB20" s="561"/>
      <c r="AC20" s="437" t="s">
        <v>247</v>
      </c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257" t="s">
        <v>180</v>
      </c>
      <c r="AW20" s="257"/>
      <c r="AX20" s="76" t="s">
        <v>18</v>
      </c>
      <c r="AY20" s="77"/>
      <c r="AZ20" s="257" t="s">
        <v>180</v>
      </c>
      <c r="BA20" s="257"/>
      <c r="BB20" s="76" t="s">
        <v>80</v>
      </c>
      <c r="BC20" s="54"/>
    </row>
    <row r="21" spans="2:55" ht="16.5" customHeight="1">
      <c r="B21" s="350" t="s">
        <v>3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2"/>
      <c r="Q21" s="56"/>
      <c r="R21" s="565" t="s">
        <v>179</v>
      </c>
      <c r="S21" s="565"/>
      <c r="T21" s="565"/>
      <c r="U21" s="419">
        <v>3</v>
      </c>
      <c r="V21" s="419"/>
      <c r="W21" s="419"/>
      <c r="X21" s="257" t="s">
        <v>1</v>
      </c>
      <c r="Y21" s="257"/>
      <c r="Z21" s="419">
        <v>12</v>
      </c>
      <c r="AA21" s="419"/>
      <c r="AB21" s="419"/>
      <c r="AC21" s="257" t="s">
        <v>19</v>
      </c>
      <c r="AD21" s="257"/>
      <c r="AE21" s="419"/>
      <c r="AF21" s="419"/>
      <c r="AG21" s="419"/>
      <c r="AH21" s="257"/>
      <c r="AI21" s="257"/>
      <c r="AJ21" s="53"/>
      <c r="AK21" s="257" t="s">
        <v>393</v>
      </c>
      <c r="AL21" s="257"/>
      <c r="AM21" s="53" t="s">
        <v>181</v>
      </c>
      <c r="AN21" s="53"/>
      <c r="AO21" s="53"/>
      <c r="AP21" s="53"/>
      <c r="AQ21" s="53"/>
      <c r="AR21" s="53"/>
      <c r="AS21" s="257" t="s">
        <v>180</v>
      </c>
      <c r="AT21" s="257"/>
      <c r="AU21" s="53" t="s">
        <v>182</v>
      </c>
      <c r="AV21" s="53"/>
      <c r="AW21" s="53"/>
      <c r="AX21" s="53"/>
      <c r="AY21" s="53"/>
      <c r="AZ21" s="53"/>
      <c r="BA21" s="53"/>
      <c r="BB21" s="53"/>
      <c r="BC21" s="54"/>
    </row>
    <row r="22" spans="2:55" ht="16.5" customHeight="1">
      <c r="B22" s="350" t="s">
        <v>266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2"/>
      <c r="Q22" s="56"/>
      <c r="R22" s="419">
        <v>20</v>
      </c>
      <c r="S22" s="419"/>
      <c r="T22" s="360" t="s">
        <v>176</v>
      </c>
      <c r="U22" s="360"/>
      <c r="V22" s="360"/>
      <c r="W22" s="360"/>
      <c r="X22" s="419">
        <v>20</v>
      </c>
      <c r="Y22" s="419"/>
      <c r="Z22" s="360" t="s">
        <v>1</v>
      </c>
      <c r="AA22" s="360"/>
      <c r="AB22" s="420">
        <v>2</v>
      </c>
      <c r="AC22" s="420"/>
      <c r="AD22" s="360" t="s">
        <v>265</v>
      </c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421" t="s">
        <v>2</v>
      </c>
      <c r="AQ22" s="421"/>
      <c r="AR22" s="421"/>
      <c r="AS22" s="421"/>
      <c r="AT22" s="421"/>
      <c r="AU22" s="421"/>
      <c r="AV22" s="413">
        <v>0.955</v>
      </c>
      <c r="AW22" s="413"/>
      <c r="AX22" s="413"/>
      <c r="AY22" s="413"/>
      <c r="AZ22" s="413"/>
      <c r="BA22" s="413"/>
      <c r="BB22" s="413"/>
      <c r="BC22" s="54"/>
    </row>
    <row r="23" spans="2:55" ht="16.5" customHeight="1">
      <c r="B23" s="350" t="s">
        <v>248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2"/>
      <c r="Q23" s="56"/>
      <c r="R23" s="257" t="s">
        <v>180</v>
      </c>
      <c r="S23" s="257"/>
      <c r="T23" s="437" t="s">
        <v>249</v>
      </c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257" t="s">
        <v>180</v>
      </c>
      <c r="AG23" s="257"/>
      <c r="AH23" s="564" t="s">
        <v>252</v>
      </c>
      <c r="AI23" s="564"/>
      <c r="AJ23" s="564"/>
      <c r="AK23" s="564"/>
      <c r="AL23" s="564"/>
      <c r="AM23" s="564"/>
      <c r="AN23" s="564"/>
      <c r="AO23" s="564"/>
      <c r="AP23" s="564"/>
      <c r="AQ23" s="564"/>
      <c r="AR23" s="257" t="s">
        <v>393</v>
      </c>
      <c r="AS23" s="257"/>
      <c r="AT23" s="437" t="s">
        <v>251</v>
      </c>
      <c r="AU23" s="437"/>
      <c r="AV23" s="437"/>
      <c r="AW23" s="437"/>
      <c r="AX23" s="437"/>
      <c r="AY23" s="437"/>
      <c r="AZ23" s="257" t="s">
        <v>180</v>
      </c>
      <c r="BA23" s="257"/>
      <c r="BB23" s="53" t="s">
        <v>80</v>
      </c>
      <c r="BC23" s="54"/>
    </row>
    <row r="24" spans="2:55" ht="16.5" customHeight="1">
      <c r="B24" s="350" t="s">
        <v>71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2"/>
      <c r="Q24" s="29"/>
      <c r="R24" s="358" t="s">
        <v>393</v>
      </c>
      <c r="S24" s="358"/>
      <c r="T24" s="49" t="s">
        <v>16</v>
      </c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358" t="s">
        <v>180</v>
      </c>
      <c r="AG24" s="358"/>
      <c r="AH24" s="67" t="s">
        <v>17</v>
      </c>
      <c r="AI24" s="67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50"/>
      <c r="AU24" s="407" t="s">
        <v>63</v>
      </c>
      <c r="AV24" s="407"/>
      <c r="AW24" s="407"/>
      <c r="AX24" s="410" t="s">
        <v>11</v>
      </c>
      <c r="AY24" s="410"/>
      <c r="AZ24" s="410"/>
      <c r="BA24" s="412" t="s">
        <v>60</v>
      </c>
      <c r="BB24" s="412"/>
      <c r="BC24" s="412"/>
    </row>
    <row r="25" spans="2:55" ht="16.5" customHeight="1">
      <c r="B25" s="350" t="s">
        <v>253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2"/>
      <c r="Q25" s="56"/>
      <c r="R25" s="403" t="s">
        <v>254</v>
      </c>
      <c r="S25" s="403"/>
      <c r="T25" s="403"/>
      <c r="U25" s="358" t="s">
        <v>393</v>
      </c>
      <c r="V25" s="358"/>
      <c r="W25" s="403" t="s">
        <v>18</v>
      </c>
      <c r="X25" s="403"/>
      <c r="Y25" s="358" t="s">
        <v>180</v>
      </c>
      <c r="Z25" s="358"/>
      <c r="AA25" s="403" t="s">
        <v>80</v>
      </c>
      <c r="AB25" s="403"/>
      <c r="AC25" s="406" t="s">
        <v>255</v>
      </c>
      <c r="AD25" s="406"/>
      <c r="AE25" s="406"/>
      <c r="AF25" s="358" t="s">
        <v>180</v>
      </c>
      <c r="AG25" s="358"/>
      <c r="AH25" s="403" t="s">
        <v>256</v>
      </c>
      <c r="AI25" s="403"/>
      <c r="AJ25" s="403"/>
      <c r="AK25" s="403"/>
      <c r="AL25" s="358" t="s">
        <v>180</v>
      </c>
      <c r="AM25" s="358"/>
      <c r="AN25" s="403" t="s">
        <v>257</v>
      </c>
      <c r="AO25" s="403"/>
      <c r="AP25" s="78"/>
      <c r="AQ25" s="358" t="s">
        <v>393</v>
      </c>
      <c r="AR25" s="358"/>
      <c r="AS25" s="403" t="s">
        <v>80</v>
      </c>
      <c r="AT25" s="403"/>
      <c r="AU25" s="408"/>
      <c r="AV25" s="408"/>
      <c r="AW25" s="408"/>
      <c r="AX25" s="411"/>
      <c r="AY25" s="411"/>
      <c r="AZ25" s="411"/>
      <c r="BA25" s="387"/>
      <c r="BB25" s="387"/>
      <c r="BC25" s="387"/>
    </row>
    <row r="26" spans="2:55" ht="16.5" customHeight="1">
      <c r="B26" s="404" t="s">
        <v>72</v>
      </c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385" t="s">
        <v>5</v>
      </c>
      <c r="N26" s="232"/>
      <c r="O26" s="232"/>
      <c r="P26" s="400"/>
      <c r="Q26" s="385"/>
      <c r="R26" s="232" t="s">
        <v>393</v>
      </c>
      <c r="S26" s="232"/>
      <c r="T26" s="61" t="s">
        <v>6</v>
      </c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32" t="s">
        <v>180</v>
      </c>
      <c r="AG26" s="232"/>
      <c r="AH26" s="61" t="s">
        <v>14</v>
      </c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2"/>
      <c r="AU26" s="408"/>
      <c r="AV26" s="408"/>
      <c r="AW26" s="408"/>
      <c r="AX26" s="398" t="s">
        <v>12</v>
      </c>
      <c r="AY26" s="398"/>
      <c r="AZ26" s="398"/>
      <c r="BA26" s="387" t="s">
        <v>61</v>
      </c>
      <c r="BB26" s="387"/>
      <c r="BC26" s="387"/>
    </row>
    <row r="27" spans="2:55" ht="16.5" customHeight="1"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386"/>
      <c r="N27" s="388"/>
      <c r="O27" s="388"/>
      <c r="P27" s="402"/>
      <c r="Q27" s="386"/>
      <c r="R27" s="388" t="s">
        <v>180</v>
      </c>
      <c r="S27" s="388"/>
      <c r="T27" s="80" t="s">
        <v>7</v>
      </c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388" t="s">
        <v>180</v>
      </c>
      <c r="AG27" s="388"/>
      <c r="AH27" s="80" t="s">
        <v>8</v>
      </c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1"/>
      <c r="AU27" s="408"/>
      <c r="AV27" s="408"/>
      <c r="AW27" s="408"/>
      <c r="AX27" s="398"/>
      <c r="AY27" s="398"/>
      <c r="AZ27" s="398"/>
      <c r="BA27" s="387"/>
      <c r="BB27" s="387"/>
      <c r="BC27" s="387"/>
    </row>
    <row r="28" spans="2:55" ht="16.5" customHeight="1">
      <c r="B28" s="399" t="s">
        <v>9</v>
      </c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4"/>
      <c r="Q28" s="29"/>
      <c r="R28" s="49" t="s">
        <v>15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358" t="s">
        <v>180</v>
      </c>
      <c r="AD28" s="358"/>
      <c r="AE28" s="49" t="s">
        <v>80</v>
      </c>
      <c r="AF28" s="49"/>
      <c r="AG28" s="358" t="s">
        <v>180</v>
      </c>
      <c r="AH28" s="358"/>
      <c r="AI28" s="49" t="s">
        <v>18</v>
      </c>
      <c r="AJ28" s="49"/>
      <c r="AK28" s="49" t="s">
        <v>297</v>
      </c>
      <c r="AL28" s="292"/>
      <c r="AM28" s="292"/>
      <c r="AN28" s="292"/>
      <c r="AO28" s="292"/>
      <c r="AP28" s="292"/>
      <c r="AQ28" s="292"/>
      <c r="AR28" s="292"/>
      <c r="AS28" s="292"/>
      <c r="AT28" s="50" t="s">
        <v>298</v>
      </c>
      <c r="AU28" s="408"/>
      <c r="AV28" s="408"/>
      <c r="AW28" s="408"/>
      <c r="AX28" s="398"/>
      <c r="AY28" s="398"/>
      <c r="AZ28" s="398"/>
      <c r="BA28" s="387"/>
      <c r="BB28" s="387"/>
      <c r="BC28" s="387"/>
    </row>
    <row r="29" spans="2:55" ht="16.5" customHeight="1">
      <c r="B29" s="385" t="s">
        <v>73</v>
      </c>
      <c r="C29" s="232"/>
      <c r="D29" s="232"/>
      <c r="E29" s="232"/>
      <c r="F29" s="232"/>
      <c r="G29" s="232"/>
      <c r="H29" s="232"/>
      <c r="I29" s="232"/>
      <c r="J29" s="232"/>
      <c r="K29" s="232"/>
      <c r="L29" s="400"/>
      <c r="M29" s="385" t="s">
        <v>5</v>
      </c>
      <c r="N29" s="232"/>
      <c r="O29" s="232"/>
      <c r="P29" s="400"/>
      <c r="Q29" s="385"/>
      <c r="R29" s="232" t="s">
        <v>180</v>
      </c>
      <c r="S29" s="232"/>
      <c r="T29" s="61" t="s">
        <v>85</v>
      </c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232" t="s">
        <v>393</v>
      </c>
      <c r="AF29" s="232"/>
      <c r="AG29" s="63" t="s">
        <v>235</v>
      </c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2"/>
      <c r="AU29" s="408"/>
      <c r="AV29" s="408"/>
      <c r="AW29" s="408"/>
      <c r="AX29" s="398"/>
      <c r="AY29" s="398"/>
      <c r="AZ29" s="398"/>
      <c r="BA29" s="387" t="s">
        <v>62</v>
      </c>
      <c r="BB29" s="387"/>
      <c r="BC29" s="387"/>
    </row>
    <row r="30" spans="2:55" ht="16.5" customHeight="1">
      <c r="B30" s="376"/>
      <c r="C30" s="283"/>
      <c r="D30" s="283"/>
      <c r="E30" s="283"/>
      <c r="F30" s="283"/>
      <c r="G30" s="283"/>
      <c r="H30" s="283"/>
      <c r="I30" s="283"/>
      <c r="J30" s="283"/>
      <c r="K30" s="283"/>
      <c r="L30" s="401"/>
      <c r="M30" s="386"/>
      <c r="N30" s="388"/>
      <c r="O30" s="388"/>
      <c r="P30" s="402"/>
      <c r="Q30" s="386"/>
      <c r="R30" s="388" t="s">
        <v>180</v>
      </c>
      <c r="S30" s="388"/>
      <c r="T30" s="80" t="s">
        <v>13</v>
      </c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388" t="s">
        <v>180</v>
      </c>
      <c r="AF30" s="388"/>
      <c r="AG30" s="80" t="s">
        <v>10</v>
      </c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1"/>
      <c r="AU30" s="408"/>
      <c r="AV30" s="408"/>
      <c r="AW30" s="408"/>
      <c r="AX30" s="398"/>
      <c r="AY30" s="398"/>
      <c r="AZ30" s="398"/>
      <c r="BA30" s="387"/>
      <c r="BB30" s="387"/>
      <c r="BC30" s="387"/>
    </row>
    <row r="31" spans="2:55" ht="16.5" customHeight="1">
      <c r="B31" s="380"/>
      <c r="C31" s="358"/>
      <c r="D31" s="358"/>
      <c r="E31" s="358"/>
      <c r="F31" s="358"/>
      <c r="G31" s="358"/>
      <c r="H31" s="358"/>
      <c r="I31" s="358"/>
      <c r="J31" s="358"/>
      <c r="K31" s="358"/>
      <c r="L31" s="381"/>
      <c r="M31" s="380" t="s">
        <v>57</v>
      </c>
      <c r="N31" s="358"/>
      <c r="O31" s="358"/>
      <c r="P31" s="381"/>
      <c r="Q31" s="55"/>
      <c r="R31" s="382">
        <v>30</v>
      </c>
      <c r="S31" s="382"/>
      <c r="T31" s="382"/>
      <c r="U31" s="382"/>
      <c r="V31" s="382"/>
      <c r="W31" s="358" t="s">
        <v>299</v>
      </c>
      <c r="X31" s="358"/>
      <c r="Y31" s="356" t="s">
        <v>114</v>
      </c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82">
        <v>30</v>
      </c>
      <c r="AO31" s="382"/>
      <c r="AP31" s="382"/>
      <c r="AQ31" s="382"/>
      <c r="AR31" s="382"/>
      <c r="AS31" s="383" t="s">
        <v>300</v>
      </c>
      <c r="AT31" s="384"/>
      <c r="AU31" s="408"/>
      <c r="AV31" s="408"/>
      <c r="AW31" s="408"/>
      <c r="AX31" s="398"/>
      <c r="AY31" s="398"/>
      <c r="AZ31" s="398"/>
      <c r="BA31" s="387"/>
      <c r="BB31" s="387"/>
      <c r="BC31" s="387"/>
    </row>
    <row r="32" spans="2:55" ht="16.5" customHeight="1"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4" t="s">
        <v>263</v>
      </c>
      <c r="N32" s="365"/>
      <c r="O32" s="365"/>
      <c r="P32" s="366"/>
      <c r="Q32" s="64"/>
      <c r="R32" s="373" t="s">
        <v>38</v>
      </c>
      <c r="S32" s="373"/>
      <c r="T32" s="373"/>
      <c r="U32" s="373"/>
      <c r="V32" s="373"/>
      <c r="W32" s="373"/>
      <c r="X32" s="373"/>
      <c r="Y32" s="373"/>
      <c r="Z32" s="373" t="s">
        <v>39</v>
      </c>
      <c r="AA32" s="373"/>
      <c r="AB32" s="373"/>
      <c r="AC32" s="373"/>
      <c r="AD32" s="373"/>
      <c r="AE32" s="569" t="s">
        <v>177</v>
      </c>
      <c r="AF32" s="569"/>
      <c r="AG32" s="569"/>
      <c r="AH32" s="569"/>
      <c r="AI32" s="569"/>
      <c r="AJ32" s="569"/>
      <c r="AK32" s="569"/>
      <c r="AL32" s="569"/>
      <c r="AM32" s="389" t="s">
        <v>178</v>
      </c>
      <c r="AN32" s="389"/>
      <c r="AO32" s="389"/>
      <c r="AP32" s="389"/>
      <c r="AQ32" s="389"/>
      <c r="AR32" s="389"/>
      <c r="AS32" s="389"/>
      <c r="AT32" s="390"/>
      <c r="AU32" s="408"/>
      <c r="AV32" s="408"/>
      <c r="AW32" s="408"/>
      <c r="AX32" s="398"/>
      <c r="AY32" s="398"/>
      <c r="AZ32" s="398"/>
      <c r="BA32" s="387"/>
      <c r="BB32" s="387"/>
      <c r="BC32" s="387"/>
    </row>
    <row r="33" spans="2:55" ht="16.5" customHeight="1" thickBot="1"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7"/>
      <c r="N33" s="368"/>
      <c r="O33" s="368"/>
      <c r="P33" s="369"/>
      <c r="Q33" s="6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408"/>
      <c r="AV33" s="408"/>
      <c r="AW33" s="408"/>
      <c r="AX33" s="398"/>
      <c r="AY33" s="398"/>
      <c r="AZ33" s="398"/>
      <c r="BA33" s="387"/>
      <c r="BB33" s="387"/>
      <c r="BC33" s="387"/>
    </row>
    <row r="34" spans="2:55" ht="16.5" customHeight="1"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7"/>
      <c r="N34" s="368"/>
      <c r="O34" s="368"/>
      <c r="P34" s="369"/>
      <c r="Q34" s="376" t="s">
        <v>301</v>
      </c>
      <c r="R34" s="283"/>
      <c r="S34" s="377">
        <v>580</v>
      </c>
      <c r="T34" s="378"/>
      <c r="U34" s="378"/>
      <c r="V34" s="379" t="s">
        <v>302</v>
      </c>
      <c r="W34" s="379"/>
      <c r="X34" s="379"/>
      <c r="Y34" s="379"/>
      <c r="Z34" s="379"/>
      <c r="AA34" s="362">
        <v>200</v>
      </c>
      <c r="AB34" s="391"/>
      <c r="AC34" s="391"/>
      <c r="AD34" s="379" t="s">
        <v>303</v>
      </c>
      <c r="AE34" s="379"/>
      <c r="AF34" s="379"/>
      <c r="AG34" s="379"/>
      <c r="AH34" s="379"/>
      <c r="AI34" s="392">
        <v>11</v>
      </c>
      <c r="AJ34" s="393"/>
      <c r="AK34" s="394"/>
      <c r="AL34" s="290" t="s">
        <v>304</v>
      </c>
      <c r="AM34" s="290"/>
      <c r="AN34" s="290"/>
      <c r="AO34" s="290"/>
      <c r="AP34" s="290"/>
      <c r="AQ34" s="362">
        <v>16</v>
      </c>
      <c r="AR34" s="362"/>
      <c r="AS34" s="290" t="s">
        <v>305</v>
      </c>
      <c r="AT34" s="290"/>
      <c r="AU34" s="408"/>
      <c r="AV34" s="408"/>
      <c r="AW34" s="408"/>
      <c r="AX34" s="398"/>
      <c r="AY34" s="398"/>
      <c r="AZ34" s="398"/>
      <c r="BA34" s="387"/>
      <c r="BB34" s="387"/>
      <c r="BC34" s="387"/>
    </row>
    <row r="35" spans="2:55" ht="16.5" customHeight="1" thickBot="1"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7"/>
      <c r="N35" s="368"/>
      <c r="O35" s="368"/>
      <c r="P35" s="369"/>
      <c r="Q35" s="376"/>
      <c r="R35" s="283"/>
      <c r="S35" s="378"/>
      <c r="T35" s="378"/>
      <c r="U35" s="378"/>
      <c r="V35" s="379"/>
      <c r="W35" s="379"/>
      <c r="X35" s="379"/>
      <c r="Y35" s="379"/>
      <c r="Z35" s="379"/>
      <c r="AA35" s="391"/>
      <c r="AB35" s="391"/>
      <c r="AC35" s="391"/>
      <c r="AD35" s="379"/>
      <c r="AE35" s="379"/>
      <c r="AF35" s="379"/>
      <c r="AG35" s="379"/>
      <c r="AH35" s="379"/>
      <c r="AI35" s="395"/>
      <c r="AJ35" s="396"/>
      <c r="AK35" s="397"/>
      <c r="AL35" s="290"/>
      <c r="AM35" s="290"/>
      <c r="AN35" s="290"/>
      <c r="AO35" s="290"/>
      <c r="AP35" s="290"/>
      <c r="AQ35" s="362"/>
      <c r="AR35" s="362"/>
      <c r="AS35" s="290"/>
      <c r="AT35" s="290"/>
      <c r="AU35" s="408"/>
      <c r="AV35" s="408"/>
      <c r="AW35" s="408"/>
      <c r="AX35" s="398"/>
      <c r="AY35" s="398"/>
      <c r="AZ35" s="398"/>
      <c r="BA35" s="387"/>
      <c r="BB35" s="387"/>
      <c r="BC35" s="387"/>
    </row>
    <row r="36" spans="2:55" ht="16.5" customHeight="1"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7"/>
      <c r="N36" s="368"/>
      <c r="O36" s="368"/>
      <c r="P36" s="369"/>
      <c r="Q36" s="65"/>
      <c r="R36" s="358" t="s">
        <v>180</v>
      </c>
      <c r="S36" s="358"/>
      <c r="T36" s="356" t="s">
        <v>258</v>
      </c>
      <c r="U36" s="356"/>
      <c r="V36" s="358" t="s">
        <v>393</v>
      </c>
      <c r="W36" s="358"/>
      <c r="X36" s="356" t="s">
        <v>259</v>
      </c>
      <c r="Y36" s="357"/>
      <c r="Z36" s="358" t="s">
        <v>393</v>
      </c>
      <c r="AA36" s="358"/>
      <c r="AB36" s="356" t="s">
        <v>260</v>
      </c>
      <c r="AC36" s="357"/>
      <c r="AD36" s="357"/>
      <c r="AE36" s="358" t="s">
        <v>180</v>
      </c>
      <c r="AF36" s="358"/>
      <c r="AG36" s="356" t="s">
        <v>261</v>
      </c>
      <c r="AH36" s="357"/>
      <c r="AI36" s="357"/>
      <c r="AJ36" s="357"/>
      <c r="AK36" s="358" t="s">
        <v>180</v>
      </c>
      <c r="AL36" s="358"/>
      <c r="AM36" s="356" t="s">
        <v>262</v>
      </c>
      <c r="AN36" s="357"/>
      <c r="AO36" s="357"/>
      <c r="AP36" s="357"/>
      <c r="AQ36" s="359"/>
      <c r="AR36" s="359"/>
      <c r="AS36" s="359"/>
      <c r="AT36" s="79" t="s">
        <v>306</v>
      </c>
      <c r="AU36" s="408"/>
      <c r="AV36" s="408"/>
      <c r="AW36" s="408"/>
      <c r="AX36" s="398"/>
      <c r="AY36" s="398"/>
      <c r="AZ36" s="398"/>
      <c r="BA36" s="387"/>
      <c r="BB36" s="387"/>
      <c r="BC36" s="387"/>
    </row>
    <row r="37" spans="2:55" ht="16.5" customHeight="1"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70"/>
      <c r="N37" s="371"/>
      <c r="O37" s="371"/>
      <c r="P37" s="372"/>
      <c r="Q37" s="66"/>
      <c r="R37" s="360" t="s">
        <v>84</v>
      </c>
      <c r="S37" s="360"/>
      <c r="T37" s="360"/>
      <c r="U37" s="360"/>
      <c r="V37" s="360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257" t="s">
        <v>180</v>
      </c>
      <c r="AN37" s="257"/>
      <c r="AO37" s="53" t="s">
        <v>183</v>
      </c>
      <c r="AP37" s="53"/>
      <c r="AQ37" s="257" t="s">
        <v>393</v>
      </c>
      <c r="AR37" s="257"/>
      <c r="AS37" s="53" t="s">
        <v>80</v>
      </c>
      <c r="AT37" s="54"/>
      <c r="AU37" s="408"/>
      <c r="AV37" s="408"/>
      <c r="AW37" s="408"/>
      <c r="AX37" s="398"/>
      <c r="AY37" s="398"/>
      <c r="AZ37" s="398"/>
      <c r="BA37" s="387"/>
      <c r="BB37" s="387"/>
      <c r="BC37" s="387"/>
    </row>
    <row r="38" spans="2:55" ht="16.5" customHeight="1">
      <c r="B38" s="350" t="s">
        <v>21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2"/>
      <c r="Q38" s="257" t="s">
        <v>393</v>
      </c>
      <c r="R38" s="257"/>
      <c r="S38" s="53" t="s">
        <v>183</v>
      </c>
      <c r="T38" s="53"/>
      <c r="U38" s="257" t="s">
        <v>180</v>
      </c>
      <c r="V38" s="257"/>
      <c r="W38" s="53" t="s">
        <v>80</v>
      </c>
      <c r="X38" s="54"/>
      <c r="Y38" s="51" t="s">
        <v>264</v>
      </c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257" t="s">
        <v>393</v>
      </c>
      <c r="AN38" s="257"/>
      <c r="AO38" s="53" t="s">
        <v>183</v>
      </c>
      <c r="AP38" s="53"/>
      <c r="AQ38" s="257" t="s">
        <v>180</v>
      </c>
      <c r="AR38" s="257"/>
      <c r="AS38" s="53" t="s">
        <v>80</v>
      </c>
      <c r="AT38" s="54"/>
      <c r="AU38" s="409"/>
      <c r="AV38" s="409"/>
      <c r="AW38" s="409"/>
      <c r="AX38" s="398"/>
      <c r="AY38" s="398"/>
      <c r="AZ38" s="398"/>
      <c r="BA38" s="387"/>
      <c r="BB38" s="387"/>
      <c r="BC38" s="387"/>
    </row>
    <row r="39" ht="16.5" customHeight="1">
      <c r="B39" s="9" t="s">
        <v>267</v>
      </c>
    </row>
    <row r="40" ht="16.5" customHeight="1">
      <c r="B40" s="93" t="s">
        <v>268</v>
      </c>
    </row>
    <row r="41" s="7" customFormat="1" ht="16.5" customHeight="1">
      <c r="B41" s="92" t="s">
        <v>70</v>
      </c>
    </row>
    <row r="42" spans="2:55" ht="16.5" customHeight="1">
      <c r="B42" s="346" t="s">
        <v>43</v>
      </c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8"/>
      <c r="P42" s="544" t="s">
        <v>22</v>
      </c>
      <c r="Q42" s="544"/>
      <c r="R42" s="544"/>
      <c r="S42" s="544"/>
      <c r="T42" s="544"/>
      <c r="U42" s="544"/>
      <c r="V42" s="544"/>
      <c r="W42" s="544"/>
      <c r="X42" s="542" t="s">
        <v>40</v>
      </c>
      <c r="Y42" s="542"/>
      <c r="Z42" s="542"/>
      <c r="AA42" s="542"/>
      <c r="AB42" s="542"/>
      <c r="AC42" s="542"/>
      <c r="AD42" s="542"/>
      <c r="AE42" s="542"/>
      <c r="AF42" s="542" t="s">
        <v>26</v>
      </c>
      <c r="AG42" s="542"/>
      <c r="AH42" s="542"/>
      <c r="AI42" s="542"/>
      <c r="AJ42" s="542"/>
      <c r="AK42" s="542"/>
      <c r="AL42" s="542"/>
      <c r="AM42" s="542"/>
      <c r="AN42" s="542" t="s">
        <v>41</v>
      </c>
      <c r="AO42" s="542"/>
      <c r="AP42" s="542"/>
      <c r="AQ42" s="542"/>
      <c r="AR42" s="542"/>
      <c r="AS42" s="542"/>
      <c r="AT42" s="542"/>
      <c r="AU42" s="542"/>
      <c r="AV42" s="542" t="s">
        <v>42</v>
      </c>
      <c r="AW42" s="542"/>
      <c r="AX42" s="542"/>
      <c r="AY42" s="542"/>
      <c r="AZ42" s="542"/>
      <c r="BA42" s="542"/>
      <c r="BB42" s="542"/>
      <c r="BC42" s="542"/>
    </row>
    <row r="43" spans="2:55" ht="16.5" customHeight="1">
      <c r="B43" s="342" t="s">
        <v>44</v>
      </c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4"/>
      <c r="P43" s="544"/>
      <c r="Q43" s="544"/>
      <c r="R43" s="544"/>
      <c r="S43" s="544"/>
      <c r="T43" s="544"/>
      <c r="U43" s="544"/>
      <c r="V43" s="544"/>
      <c r="W43" s="544"/>
      <c r="X43" s="542"/>
      <c r="Y43" s="542"/>
      <c r="Z43" s="542"/>
      <c r="AA43" s="542"/>
      <c r="AB43" s="542"/>
      <c r="AC43" s="542"/>
      <c r="AD43" s="542"/>
      <c r="AE43" s="542"/>
      <c r="AF43" s="542"/>
      <c r="AG43" s="542"/>
      <c r="AH43" s="542"/>
      <c r="AI43" s="542"/>
      <c r="AJ43" s="542"/>
      <c r="AK43" s="542"/>
      <c r="AL43" s="542"/>
      <c r="AM43" s="542"/>
      <c r="AN43" s="542"/>
      <c r="AO43" s="542"/>
      <c r="AP43" s="542"/>
      <c r="AQ43" s="542"/>
      <c r="AR43" s="542"/>
      <c r="AS43" s="542"/>
      <c r="AT43" s="542"/>
      <c r="AU43" s="542"/>
      <c r="AV43" s="542"/>
      <c r="AW43" s="542"/>
      <c r="AX43" s="542"/>
      <c r="AY43" s="542"/>
      <c r="AZ43" s="542"/>
      <c r="BA43" s="542"/>
      <c r="BB43" s="542"/>
      <c r="BC43" s="542"/>
    </row>
    <row r="44" spans="2:55" ht="16.5" customHeight="1">
      <c r="B44" s="529" t="s">
        <v>56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1"/>
      <c r="P44" s="523" t="s">
        <v>28</v>
      </c>
      <c r="Q44" s="524"/>
      <c r="R44" s="524"/>
      <c r="S44" s="524"/>
      <c r="T44" s="524"/>
      <c r="U44" s="524"/>
      <c r="V44" s="524"/>
      <c r="W44" s="525"/>
      <c r="X44" s="523" t="s">
        <v>28</v>
      </c>
      <c r="Y44" s="524"/>
      <c r="Z44" s="524"/>
      <c r="AA44" s="524"/>
      <c r="AB44" s="524"/>
      <c r="AC44" s="524"/>
      <c r="AD44" s="524"/>
      <c r="AE44" s="525"/>
      <c r="AF44" s="523" t="s">
        <v>27</v>
      </c>
      <c r="AG44" s="524"/>
      <c r="AH44" s="524"/>
      <c r="AI44" s="524"/>
      <c r="AJ44" s="524"/>
      <c r="AK44" s="524"/>
      <c r="AL44" s="524"/>
      <c r="AM44" s="525"/>
      <c r="AN44" s="523" t="s">
        <v>27</v>
      </c>
      <c r="AO44" s="524"/>
      <c r="AP44" s="524"/>
      <c r="AQ44" s="524"/>
      <c r="AR44" s="524"/>
      <c r="AS44" s="524"/>
      <c r="AT44" s="524"/>
      <c r="AU44" s="525"/>
      <c r="AV44" s="523" t="s">
        <v>36</v>
      </c>
      <c r="AW44" s="524"/>
      <c r="AX44" s="524"/>
      <c r="AY44" s="524"/>
      <c r="AZ44" s="524"/>
      <c r="BA44" s="524"/>
      <c r="BB44" s="524"/>
      <c r="BC44" s="525"/>
    </row>
    <row r="45" spans="2:55" ht="16.5" customHeight="1">
      <c r="B45" s="532"/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3"/>
      <c r="O45" s="534"/>
      <c r="P45" s="526" t="s">
        <v>45</v>
      </c>
      <c r="Q45" s="527"/>
      <c r="R45" s="527"/>
      <c r="S45" s="527"/>
      <c r="T45" s="527"/>
      <c r="U45" s="527"/>
      <c r="V45" s="527"/>
      <c r="W45" s="528"/>
      <c r="X45" s="526" t="s">
        <v>45</v>
      </c>
      <c r="Y45" s="527"/>
      <c r="Z45" s="527"/>
      <c r="AA45" s="527"/>
      <c r="AB45" s="527"/>
      <c r="AC45" s="527"/>
      <c r="AD45" s="527"/>
      <c r="AE45" s="528"/>
      <c r="AF45" s="526" t="s">
        <v>47</v>
      </c>
      <c r="AG45" s="527"/>
      <c r="AH45" s="527"/>
      <c r="AI45" s="527"/>
      <c r="AJ45" s="527"/>
      <c r="AK45" s="527"/>
      <c r="AL45" s="527"/>
      <c r="AM45" s="528"/>
      <c r="AN45" s="526" t="s">
        <v>47</v>
      </c>
      <c r="AO45" s="527"/>
      <c r="AP45" s="527"/>
      <c r="AQ45" s="527"/>
      <c r="AR45" s="527"/>
      <c r="AS45" s="527"/>
      <c r="AT45" s="527"/>
      <c r="AU45" s="528"/>
      <c r="AV45" s="526" t="s">
        <v>48</v>
      </c>
      <c r="AW45" s="527"/>
      <c r="AX45" s="527"/>
      <c r="AY45" s="527"/>
      <c r="AZ45" s="527"/>
      <c r="BA45" s="527"/>
      <c r="BB45" s="527"/>
      <c r="BC45" s="528"/>
    </row>
    <row r="46" spans="2:55" ht="16.5" customHeight="1">
      <c r="B46" s="529" t="s">
        <v>23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1"/>
      <c r="P46" s="523" t="s">
        <v>29</v>
      </c>
      <c r="Q46" s="524"/>
      <c r="R46" s="524"/>
      <c r="S46" s="524"/>
      <c r="T46" s="524"/>
      <c r="U46" s="524"/>
      <c r="V46" s="524"/>
      <c r="W46" s="525"/>
      <c r="X46" s="523" t="s">
        <v>32</v>
      </c>
      <c r="Y46" s="524"/>
      <c r="Z46" s="524"/>
      <c r="AA46" s="524"/>
      <c r="AB46" s="524"/>
      <c r="AC46" s="524"/>
      <c r="AD46" s="524"/>
      <c r="AE46" s="525"/>
      <c r="AF46" s="523" t="s">
        <v>34</v>
      </c>
      <c r="AG46" s="524"/>
      <c r="AH46" s="524"/>
      <c r="AI46" s="524"/>
      <c r="AJ46" s="524"/>
      <c r="AK46" s="524"/>
      <c r="AL46" s="524"/>
      <c r="AM46" s="525"/>
      <c r="AN46" s="523" t="s">
        <v>35</v>
      </c>
      <c r="AO46" s="524"/>
      <c r="AP46" s="524"/>
      <c r="AQ46" s="524"/>
      <c r="AR46" s="524"/>
      <c r="AS46" s="524"/>
      <c r="AT46" s="524"/>
      <c r="AU46" s="525"/>
      <c r="AV46" s="523" t="s">
        <v>37</v>
      </c>
      <c r="AW46" s="524"/>
      <c r="AX46" s="524"/>
      <c r="AY46" s="524"/>
      <c r="AZ46" s="524"/>
      <c r="BA46" s="524"/>
      <c r="BB46" s="524"/>
      <c r="BC46" s="525"/>
    </row>
    <row r="47" spans="2:55" ht="16.5" customHeight="1">
      <c r="B47" s="532"/>
      <c r="C47" s="533"/>
      <c r="D47" s="533"/>
      <c r="E47" s="533"/>
      <c r="F47" s="533"/>
      <c r="G47" s="533"/>
      <c r="H47" s="533"/>
      <c r="I47" s="533"/>
      <c r="J47" s="533"/>
      <c r="K47" s="533"/>
      <c r="L47" s="533"/>
      <c r="M47" s="533"/>
      <c r="N47" s="533"/>
      <c r="O47" s="534"/>
      <c r="P47" s="526" t="s">
        <v>53</v>
      </c>
      <c r="Q47" s="527"/>
      <c r="R47" s="527"/>
      <c r="S47" s="527"/>
      <c r="T47" s="527"/>
      <c r="U47" s="527"/>
      <c r="V47" s="527"/>
      <c r="W47" s="528"/>
      <c r="X47" s="526" t="s">
        <v>51</v>
      </c>
      <c r="Y47" s="527"/>
      <c r="Z47" s="527"/>
      <c r="AA47" s="527"/>
      <c r="AB47" s="527"/>
      <c r="AC47" s="527"/>
      <c r="AD47" s="527"/>
      <c r="AE47" s="528"/>
      <c r="AF47" s="526" t="s">
        <v>52</v>
      </c>
      <c r="AG47" s="527"/>
      <c r="AH47" s="527"/>
      <c r="AI47" s="527"/>
      <c r="AJ47" s="527"/>
      <c r="AK47" s="527"/>
      <c r="AL47" s="527"/>
      <c r="AM47" s="528"/>
      <c r="AN47" s="526" t="s">
        <v>54</v>
      </c>
      <c r="AO47" s="527"/>
      <c r="AP47" s="527"/>
      <c r="AQ47" s="527"/>
      <c r="AR47" s="527"/>
      <c r="AS47" s="527"/>
      <c r="AT47" s="527"/>
      <c r="AU47" s="528"/>
      <c r="AV47" s="526" t="s">
        <v>49</v>
      </c>
      <c r="AW47" s="527"/>
      <c r="AX47" s="527"/>
      <c r="AY47" s="527"/>
      <c r="AZ47" s="527"/>
      <c r="BA47" s="527"/>
      <c r="BB47" s="527"/>
      <c r="BC47" s="528"/>
    </row>
    <row r="48" spans="2:55" ht="16.5" customHeight="1">
      <c r="B48" s="529" t="s">
        <v>24</v>
      </c>
      <c r="C48" s="530"/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1"/>
      <c r="P48" s="523" t="s">
        <v>30</v>
      </c>
      <c r="Q48" s="524"/>
      <c r="R48" s="524"/>
      <c r="S48" s="524"/>
      <c r="T48" s="524"/>
      <c r="U48" s="524"/>
      <c r="V48" s="524"/>
      <c r="W48" s="525"/>
      <c r="X48" s="523" t="s">
        <v>33</v>
      </c>
      <c r="Y48" s="524"/>
      <c r="Z48" s="524"/>
      <c r="AA48" s="524"/>
      <c r="AB48" s="524"/>
      <c r="AC48" s="524"/>
      <c r="AD48" s="524"/>
      <c r="AE48" s="525"/>
      <c r="AF48" s="523" t="s">
        <v>29</v>
      </c>
      <c r="AG48" s="524"/>
      <c r="AH48" s="524"/>
      <c r="AI48" s="524"/>
      <c r="AJ48" s="524"/>
      <c r="AK48" s="524"/>
      <c r="AL48" s="524"/>
      <c r="AM48" s="525"/>
      <c r="AN48" s="523" t="s">
        <v>32</v>
      </c>
      <c r="AO48" s="524"/>
      <c r="AP48" s="524"/>
      <c r="AQ48" s="524"/>
      <c r="AR48" s="524"/>
      <c r="AS48" s="524"/>
      <c r="AT48" s="524"/>
      <c r="AU48" s="525"/>
      <c r="AV48" s="523" t="s">
        <v>35</v>
      </c>
      <c r="AW48" s="524"/>
      <c r="AX48" s="524"/>
      <c r="AY48" s="524"/>
      <c r="AZ48" s="524"/>
      <c r="BA48" s="524"/>
      <c r="BB48" s="524"/>
      <c r="BC48" s="525"/>
    </row>
    <row r="49" spans="2:55" ht="16.5" customHeight="1">
      <c r="B49" s="532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4"/>
      <c r="P49" s="526" t="s">
        <v>55</v>
      </c>
      <c r="Q49" s="527"/>
      <c r="R49" s="527"/>
      <c r="S49" s="527"/>
      <c r="T49" s="527"/>
      <c r="U49" s="527"/>
      <c r="V49" s="527"/>
      <c r="W49" s="528"/>
      <c r="X49" s="526" t="s">
        <v>50</v>
      </c>
      <c r="Y49" s="527"/>
      <c r="Z49" s="527"/>
      <c r="AA49" s="527"/>
      <c r="AB49" s="527"/>
      <c r="AC49" s="527"/>
      <c r="AD49" s="527"/>
      <c r="AE49" s="528"/>
      <c r="AF49" s="526" t="s">
        <v>53</v>
      </c>
      <c r="AG49" s="527"/>
      <c r="AH49" s="527"/>
      <c r="AI49" s="527"/>
      <c r="AJ49" s="527"/>
      <c r="AK49" s="527"/>
      <c r="AL49" s="527"/>
      <c r="AM49" s="528"/>
      <c r="AN49" s="526" t="s">
        <v>51</v>
      </c>
      <c r="AO49" s="527"/>
      <c r="AP49" s="527"/>
      <c r="AQ49" s="527"/>
      <c r="AR49" s="527"/>
      <c r="AS49" s="527"/>
      <c r="AT49" s="527"/>
      <c r="AU49" s="528"/>
      <c r="AV49" s="526" t="s">
        <v>54</v>
      </c>
      <c r="AW49" s="527"/>
      <c r="AX49" s="527"/>
      <c r="AY49" s="527"/>
      <c r="AZ49" s="527"/>
      <c r="BA49" s="527"/>
      <c r="BB49" s="527"/>
      <c r="BC49" s="528"/>
    </row>
    <row r="50" spans="2:55" ht="16.5" customHeight="1">
      <c r="B50" s="529" t="s">
        <v>25</v>
      </c>
      <c r="C50" s="530"/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1"/>
      <c r="P50" s="523" t="s">
        <v>31</v>
      </c>
      <c r="Q50" s="524"/>
      <c r="R50" s="524"/>
      <c r="S50" s="524"/>
      <c r="T50" s="524"/>
      <c r="U50" s="524"/>
      <c r="V50" s="524"/>
      <c r="W50" s="525"/>
      <c r="X50" s="523" t="s">
        <v>30</v>
      </c>
      <c r="Y50" s="524"/>
      <c r="Z50" s="524"/>
      <c r="AA50" s="524"/>
      <c r="AB50" s="524"/>
      <c r="AC50" s="524"/>
      <c r="AD50" s="524"/>
      <c r="AE50" s="525"/>
      <c r="AF50" s="523" t="s">
        <v>33</v>
      </c>
      <c r="AG50" s="524"/>
      <c r="AH50" s="524"/>
      <c r="AI50" s="524"/>
      <c r="AJ50" s="524"/>
      <c r="AK50" s="524"/>
      <c r="AL50" s="524"/>
      <c r="AM50" s="525"/>
      <c r="AN50" s="523" t="s">
        <v>32</v>
      </c>
      <c r="AO50" s="524"/>
      <c r="AP50" s="524"/>
      <c r="AQ50" s="524"/>
      <c r="AR50" s="524"/>
      <c r="AS50" s="524"/>
      <c r="AT50" s="524"/>
      <c r="AU50" s="525"/>
      <c r="AV50" s="523" t="s">
        <v>34</v>
      </c>
      <c r="AW50" s="524"/>
      <c r="AX50" s="524"/>
      <c r="AY50" s="524"/>
      <c r="AZ50" s="524"/>
      <c r="BA50" s="524"/>
      <c r="BB50" s="524"/>
      <c r="BC50" s="525"/>
    </row>
    <row r="51" spans="2:55" ht="16.5" customHeight="1">
      <c r="B51" s="532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4"/>
      <c r="P51" s="526" t="s">
        <v>46</v>
      </c>
      <c r="Q51" s="527"/>
      <c r="R51" s="527"/>
      <c r="S51" s="527"/>
      <c r="T51" s="527"/>
      <c r="U51" s="527"/>
      <c r="V51" s="527"/>
      <c r="W51" s="528"/>
      <c r="X51" s="526" t="s">
        <v>55</v>
      </c>
      <c r="Y51" s="527"/>
      <c r="Z51" s="527"/>
      <c r="AA51" s="527"/>
      <c r="AB51" s="527"/>
      <c r="AC51" s="527"/>
      <c r="AD51" s="527"/>
      <c r="AE51" s="528"/>
      <c r="AF51" s="526" t="s">
        <v>50</v>
      </c>
      <c r="AG51" s="527"/>
      <c r="AH51" s="527"/>
      <c r="AI51" s="527"/>
      <c r="AJ51" s="527"/>
      <c r="AK51" s="527"/>
      <c r="AL51" s="527"/>
      <c r="AM51" s="528"/>
      <c r="AN51" s="526" t="s">
        <v>51</v>
      </c>
      <c r="AO51" s="527"/>
      <c r="AP51" s="527"/>
      <c r="AQ51" s="527"/>
      <c r="AR51" s="527"/>
      <c r="AS51" s="527"/>
      <c r="AT51" s="527"/>
      <c r="AU51" s="528"/>
      <c r="AV51" s="526" t="s">
        <v>52</v>
      </c>
      <c r="AW51" s="527"/>
      <c r="AX51" s="527"/>
      <c r="AY51" s="527"/>
      <c r="AZ51" s="527"/>
      <c r="BA51" s="527"/>
      <c r="BB51" s="527"/>
      <c r="BC51" s="528"/>
    </row>
    <row r="52" spans="2:55" s="34" customFormat="1" ht="15.75" customHeight="1">
      <c r="B52" s="35" t="s">
        <v>427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</row>
    <row r="53" spans="1:55" s="34" customFormat="1" ht="15.75" customHeight="1">
      <c r="A53" s="325" t="s">
        <v>95</v>
      </c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  <c r="BC53" s="325"/>
    </row>
    <row r="54" spans="1:55" s="34" customFormat="1" ht="15.75" customHeight="1">
      <c r="A54" s="325"/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</row>
    <row r="55" spans="2:55" s="10" customFormat="1" ht="13.5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</row>
    <row r="56" spans="2:55" s="10" customFormat="1" ht="15.7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326" t="s">
        <v>88</v>
      </c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8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2:55" s="10" customFormat="1" ht="13.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8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2:55" s="10" customFormat="1" ht="15.7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308" t="s">
        <v>93</v>
      </c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30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2:55" s="10" customFormat="1" ht="13.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8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2:55" s="10" customFormat="1" ht="15.7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308" t="s">
        <v>94</v>
      </c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30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2:55" s="10" customFormat="1" ht="13.5" customHeight="1" thickBo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84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2:55" s="10" customFormat="1" ht="13.5" customHeight="1" thickTop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20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86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2:55" s="10" customFormat="1" ht="15.7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314" t="s">
        <v>89</v>
      </c>
      <c r="N63" s="315"/>
      <c r="O63" s="315"/>
      <c r="P63" s="315"/>
      <c r="Q63" s="315"/>
      <c r="R63" s="331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308" t="s">
        <v>90</v>
      </c>
      <c r="AN63" s="309"/>
      <c r="AO63" s="309"/>
      <c r="AP63" s="309"/>
      <c r="AQ63" s="309"/>
      <c r="AR63" s="310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2:55" s="10" customFormat="1" ht="13.5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20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87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2:55" s="10" customFormat="1" ht="15.75" customHeight="1">
      <c r="B65" s="12"/>
      <c r="C65" s="12"/>
      <c r="D65" s="12"/>
      <c r="E65" s="12"/>
      <c r="F65" s="308" t="s">
        <v>109</v>
      </c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10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88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2:55" s="10" customFormat="1" ht="13.5" customHeight="1">
      <c r="B66" s="12"/>
      <c r="C66" s="12"/>
      <c r="D66" s="12"/>
      <c r="E66" s="12"/>
      <c r="F66" s="12"/>
      <c r="G66" s="21"/>
      <c r="H66" s="21"/>
      <c r="I66" s="21"/>
      <c r="J66" s="21"/>
      <c r="K66" s="21"/>
      <c r="L66" s="21"/>
      <c r="M66" s="21"/>
      <c r="N66" s="21"/>
      <c r="O66" s="21"/>
      <c r="P66" s="14"/>
      <c r="Q66" s="15"/>
      <c r="R66" s="15"/>
      <c r="S66" s="15"/>
      <c r="T66" s="15"/>
      <c r="U66" s="15"/>
      <c r="V66" s="15"/>
      <c r="W66" s="15"/>
      <c r="X66" s="15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88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2:55" s="10" customFormat="1" ht="13.5" customHeight="1">
      <c r="B67" s="12"/>
      <c r="C67" s="12"/>
      <c r="D67" s="12"/>
      <c r="E67" s="12"/>
      <c r="F67" s="12"/>
      <c r="G67" s="2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3"/>
      <c r="S67" s="13"/>
      <c r="T67" s="13"/>
      <c r="U67" s="13"/>
      <c r="V67" s="13"/>
      <c r="W67" s="13"/>
      <c r="X67" s="13"/>
      <c r="Y67" s="16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88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2:55" s="10" customFormat="1" ht="15.75" customHeight="1">
      <c r="B68" s="314" t="s">
        <v>110</v>
      </c>
      <c r="C68" s="315"/>
      <c r="D68" s="315"/>
      <c r="E68" s="315"/>
      <c r="F68" s="315"/>
      <c r="G68" s="315"/>
      <c r="H68" s="315"/>
      <c r="I68" s="315"/>
      <c r="J68" s="315"/>
      <c r="K68" s="315"/>
      <c r="L68" s="316"/>
      <c r="M68" s="317"/>
      <c r="N68" s="12"/>
      <c r="O68" s="12"/>
      <c r="P68" s="13"/>
      <c r="Q68" s="13"/>
      <c r="R68" s="314" t="s">
        <v>99</v>
      </c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7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88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2:55" s="10" customFormat="1" ht="13.5" customHeight="1">
      <c r="B69" s="12"/>
      <c r="C69" s="12"/>
      <c r="D69" s="12"/>
      <c r="E69" s="12"/>
      <c r="F69" s="45"/>
      <c r="G69" s="45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3"/>
      <c r="S69" s="13"/>
      <c r="T69" s="13"/>
      <c r="U69" s="13"/>
      <c r="V69" s="13"/>
      <c r="W69" s="13"/>
      <c r="X69" s="13"/>
      <c r="Y69" s="19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88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2:55" s="10" customFormat="1" ht="13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12"/>
      <c r="N70" s="12"/>
      <c r="O70" s="12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86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2:55" s="10" customFormat="1" ht="15.75" customHeight="1" thickBo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13"/>
      <c r="Y71" s="13"/>
      <c r="Z71" s="13"/>
      <c r="AA71" s="13"/>
      <c r="AB71" s="13"/>
      <c r="AC71" s="13"/>
      <c r="AD71" s="13"/>
      <c r="AE71" s="13"/>
      <c r="AF71" s="302" t="s">
        <v>191</v>
      </c>
      <c r="AG71" s="303"/>
      <c r="AH71" s="303"/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03"/>
      <c r="AV71" s="303"/>
      <c r="AW71" s="303"/>
      <c r="AX71" s="303"/>
      <c r="AY71" s="304"/>
      <c r="AZ71" s="13"/>
      <c r="BA71" s="13"/>
      <c r="BB71" s="13"/>
      <c r="BC71" s="13"/>
    </row>
    <row r="72" spans="2:55" s="10" customFormat="1" ht="15.75" customHeight="1" thickTop="1">
      <c r="B72" s="318" t="s">
        <v>186</v>
      </c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20"/>
      <c r="Y72" s="13"/>
      <c r="Z72" s="13"/>
      <c r="AA72" s="13"/>
      <c r="AB72" s="13"/>
      <c r="AC72" s="13"/>
      <c r="AD72" s="13"/>
      <c r="AE72" s="13"/>
      <c r="AF72" s="305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6"/>
      <c r="AY72" s="307"/>
      <c r="AZ72" s="13"/>
      <c r="BA72" s="13"/>
      <c r="BB72" s="13"/>
      <c r="BC72" s="13"/>
    </row>
    <row r="73" spans="2:55" s="10" customFormat="1" ht="13.5" customHeight="1" thickBot="1">
      <c r="B73" s="321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3"/>
      <c r="Y73" s="13"/>
      <c r="Z73" s="13"/>
      <c r="AA73" s="13"/>
      <c r="AB73" s="13"/>
      <c r="AC73" s="13"/>
      <c r="AD73" s="13"/>
      <c r="AE73" s="13"/>
      <c r="AF73" s="13"/>
      <c r="AG73" s="85"/>
      <c r="AH73" s="85"/>
      <c r="AI73" s="85"/>
      <c r="AJ73" s="85"/>
      <c r="AK73" s="85"/>
      <c r="AL73" s="85"/>
      <c r="AM73" s="85"/>
      <c r="AN73" s="85"/>
      <c r="AO73" s="89"/>
      <c r="AP73" s="15"/>
      <c r="AQ73" s="15"/>
      <c r="AR73" s="15"/>
      <c r="AS73" s="15"/>
      <c r="AT73" s="15"/>
      <c r="AU73" s="15"/>
      <c r="AV73" s="15"/>
      <c r="AW73" s="15"/>
      <c r="AX73" s="15"/>
      <c r="AY73" s="13"/>
      <c r="AZ73" s="13"/>
      <c r="BA73" s="13"/>
      <c r="BB73" s="13"/>
      <c r="BC73" s="13"/>
    </row>
    <row r="74" spans="2:55" s="10" customFormat="1" ht="13.5" customHeight="1" thickTop="1">
      <c r="B74" s="2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23"/>
      <c r="N74" s="12"/>
      <c r="O74" s="12"/>
      <c r="P74" s="13"/>
      <c r="Q74" s="13"/>
      <c r="R74" s="13"/>
      <c r="S74" s="13"/>
      <c r="T74" s="24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86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6"/>
      <c r="AZ74" s="13"/>
      <c r="BA74" s="13"/>
      <c r="BB74" s="13"/>
      <c r="BC74" s="13"/>
    </row>
    <row r="75" spans="2:55" s="10" customFormat="1" ht="15.75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12"/>
      <c r="O75" s="12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308" t="s">
        <v>92</v>
      </c>
      <c r="AE75" s="309"/>
      <c r="AF75" s="309"/>
      <c r="AG75" s="309"/>
      <c r="AH75" s="309"/>
      <c r="AI75" s="310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308" t="s">
        <v>91</v>
      </c>
      <c r="AW75" s="309"/>
      <c r="AX75" s="309"/>
      <c r="AY75" s="309"/>
      <c r="AZ75" s="309"/>
      <c r="BA75" s="310"/>
      <c r="BB75" s="13"/>
      <c r="BC75" s="13"/>
    </row>
    <row r="76" spans="2:55" s="10" customFormat="1" ht="13.5" customHeight="1" thickBo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5"/>
      <c r="O76" s="25"/>
      <c r="P76" s="25"/>
      <c r="Q76" s="25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87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47"/>
      <c r="AS76" s="13"/>
      <c r="AT76" s="47"/>
      <c r="AU76" s="13"/>
      <c r="AV76" s="13"/>
      <c r="AW76" s="13"/>
      <c r="AX76" s="46"/>
      <c r="AY76" s="46"/>
      <c r="AZ76" s="13"/>
      <c r="BA76" s="13"/>
      <c r="BB76" s="13"/>
      <c r="BC76" s="13"/>
    </row>
    <row r="77" spans="2:55" s="10" customFormat="1" ht="15.75" customHeight="1" thickBot="1" thickTop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5"/>
      <c r="O77" s="25"/>
      <c r="P77" s="25"/>
      <c r="Q77" s="25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86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47"/>
      <c r="AS77" s="47"/>
      <c r="AT77" s="37"/>
      <c r="AU77" s="47"/>
      <c r="AV77" s="299" t="s">
        <v>193</v>
      </c>
      <c r="AW77" s="300"/>
      <c r="AX77" s="300"/>
      <c r="AY77" s="300"/>
      <c r="AZ77" s="300"/>
      <c r="BA77" s="301"/>
      <c r="BB77" s="37"/>
      <c r="BC77" s="37"/>
    </row>
    <row r="78" spans="2:55" s="10" customFormat="1" ht="15.75" customHeight="1" thickTop="1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3"/>
      <c r="S78" s="13"/>
      <c r="T78" s="13"/>
      <c r="U78" s="13"/>
      <c r="V78" s="302" t="s">
        <v>192</v>
      </c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4"/>
      <c r="AR78" s="37"/>
      <c r="AS78" s="47"/>
      <c r="AT78" s="47" t="s">
        <v>194</v>
      </c>
      <c r="AU78" s="47"/>
      <c r="AV78" s="37"/>
      <c r="AW78" s="37"/>
      <c r="AX78" s="37"/>
      <c r="AY78" s="37"/>
      <c r="AZ78" s="37"/>
      <c r="BA78" s="37"/>
      <c r="BB78" s="37"/>
      <c r="BC78" s="37"/>
    </row>
    <row r="79" spans="2:55" s="10" customFormat="1" ht="15.75" customHeight="1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3"/>
      <c r="S79" s="13"/>
      <c r="T79" s="13"/>
      <c r="U79" s="13"/>
      <c r="V79" s="305"/>
      <c r="W79" s="306"/>
      <c r="X79" s="306"/>
      <c r="Y79" s="306"/>
      <c r="Z79" s="306"/>
      <c r="AA79" s="306"/>
      <c r="AB79" s="306"/>
      <c r="AC79" s="306"/>
      <c r="AD79" s="306"/>
      <c r="AE79" s="306"/>
      <c r="AF79" s="306"/>
      <c r="AG79" s="306"/>
      <c r="AH79" s="306"/>
      <c r="AI79" s="306"/>
      <c r="AJ79" s="306"/>
      <c r="AK79" s="306"/>
      <c r="AL79" s="306"/>
      <c r="AM79" s="306"/>
      <c r="AN79" s="306"/>
      <c r="AO79" s="306"/>
      <c r="AP79" s="306"/>
      <c r="AQ79" s="307"/>
      <c r="AR79" s="37"/>
      <c r="AS79" s="47"/>
      <c r="AT79" s="48" t="s">
        <v>195</v>
      </c>
      <c r="AU79" s="47"/>
      <c r="AV79" s="37"/>
      <c r="AW79" s="37"/>
      <c r="AX79" s="37"/>
      <c r="AY79" s="37"/>
      <c r="AZ79" s="37"/>
      <c r="BA79" s="37"/>
      <c r="BB79" s="37"/>
      <c r="BC79" s="37"/>
    </row>
    <row r="80" spans="2:55" s="10" customFormat="1" ht="15.75" customHeight="1" thickBot="1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86"/>
      <c r="AH80" s="17"/>
      <c r="AI80" s="17"/>
      <c r="AJ80" s="17"/>
      <c r="AK80" s="17"/>
      <c r="AL80" s="17"/>
      <c r="AM80" s="17"/>
      <c r="AN80" s="17"/>
      <c r="AO80" s="17"/>
      <c r="AP80" s="17"/>
      <c r="AQ80" s="13"/>
      <c r="AR80" s="37"/>
      <c r="AS80" s="47"/>
      <c r="AT80" s="48" t="s">
        <v>196</v>
      </c>
      <c r="AU80" s="37"/>
      <c r="AV80" s="37"/>
      <c r="AW80" s="37"/>
      <c r="AX80" s="37"/>
      <c r="AY80" s="37"/>
      <c r="AZ80" s="37"/>
      <c r="BA80" s="37"/>
      <c r="BB80" s="37"/>
      <c r="BC80" s="37"/>
    </row>
    <row r="81" spans="2:55" s="10" customFormat="1" ht="15.75" customHeight="1" thickTop="1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3"/>
      <c r="S81" s="13"/>
      <c r="T81" s="13"/>
      <c r="U81" s="13"/>
      <c r="V81" s="13"/>
      <c r="W81" s="90"/>
      <c r="X81" s="91"/>
      <c r="Y81" s="91"/>
      <c r="Z81" s="91"/>
      <c r="AA81" s="91"/>
      <c r="AB81" s="91"/>
      <c r="AC81" s="91"/>
      <c r="AD81" s="91"/>
      <c r="AE81" s="91"/>
      <c r="AF81" s="91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6"/>
      <c r="AR81" s="13"/>
      <c r="AS81" s="13"/>
      <c r="AT81" s="48" t="s">
        <v>307</v>
      </c>
      <c r="AU81" s="13"/>
      <c r="AV81" s="13"/>
      <c r="AW81" s="13"/>
      <c r="AX81" s="13"/>
      <c r="AY81" s="13"/>
      <c r="AZ81" s="13"/>
      <c r="BA81" s="13"/>
      <c r="BB81" s="13"/>
      <c r="BC81" s="13"/>
    </row>
    <row r="82" spans="2:55" s="10" customFormat="1" ht="15.75" customHeight="1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3"/>
      <c r="S82" s="13"/>
      <c r="T82" s="308" t="s">
        <v>92</v>
      </c>
      <c r="U82" s="309"/>
      <c r="V82" s="309"/>
      <c r="W82" s="309"/>
      <c r="X82" s="309"/>
      <c r="Y82" s="310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308" t="s">
        <v>91</v>
      </c>
      <c r="AO82" s="309"/>
      <c r="AP82" s="309"/>
      <c r="AQ82" s="309"/>
      <c r="AR82" s="309"/>
      <c r="AS82" s="310"/>
      <c r="AT82" s="38"/>
      <c r="AU82" s="13"/>
      <c r="AV82" s="13"/>
      <c r="AW82" s="13"/>
      <c r="AX82" s="13"/>
      <c r="AY82" s="13"/>
      <c r="AZ82" s="13"/>
      <c r="BA82" s="13"/>
      <c r="BB82" s="13"/>
      <c r="BC82" s="13"/>
    </row>
    <row r="83" spans="2:55" s="10" customFormat="1" ht="13.5" customHeight="1" thickBot="1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3"/>
      <c r="S83" s="13"/>
      <c r="T83" s="13"/>
      <c r="U83" s="13"/>
      <c r="V83" s="13"/>
      <c r="W83" s="87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47"/>
      <c r="AO83" s="13"/>
      <c r="AP83" s="46"/>
      <c r="AQ83" s="46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2:55" s="10" customFormat="1" ht="15.75" customHeight="1" thickBot="1" thickTop="1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3"/>
      <c r="S84" s="13"/>
      <c r="T84" s="13"/>
      <c r="U84" s="13"/>
      <c r="V84" s="13"/>
      <c r="W84" s="8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47"/>
      <c r="AK84" s="37"/>
      <c r="AL84" s="37"/>
      <c r="AM84" s="37"/>
      <c r="AN84" s="299" t="s">
        <v>193</v>
      </c>
      <c r="AO84" s="300"/>
      <c r="AP84" s="300"/>
      <c r="AQ84" s="300"/>
      <c r="AR84" s="300"/>
      <c r="AS84" s="301"/>
      <c r="AT84" s="47" t="s">
        <v>194</v>
      </c>
      <c r="AU84" s="13"/>
      <c r="AV84" s="13"/>
      <c r="AW84" s="13"/>
      <c r="AX84" s="13"/>
      <c r="AY84" s="13"/>
      <c r="AZ84" s="13"/>
      <c r="BA84" s="13"/>
      <c r="BB84" s="13"/>
      <c r="BC84" s="13"/>
    </row>
    <row r="85" spans="2:55" s="10" customFormat="1" ht="13.5" customHeight="1" thickTop="1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13"/>
      <c r="S85" s="13"/>
      <c r="T85" s="13"/>
      <c r="U85" s="13"/>
      <c r="V85" s="13"/>
      <c r="W85" s="86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</row>
    <row r="86" spans="2:55" s="10" customFormat="1" ht="15.75" customHeight="1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13"/>
      <c r="S86" s="13"/>
      <c r="T86" s="311" t="s">
        <v>98</v>
      </c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312"/>
      <c r="AL86" s="312"/>
      <c r="AM86" s="312"/>
      <c r="AN86" s="312"/>
      <c r="AO86" s="312"/>
      <c r="AP86" s="312"/>
      <c r="AQ86" s="312"/>
      <c r="AR86" s="312"/>
      <c r="AS86" s="312"/>
      <c r="AT86" s="312"/>
      <c r="AU86" s="312"/>
      <c r="AV86" s="312"/>
      <c r="AW86" s="312"/>
      <c r="AX86" s="312"/>
      <c r="AY86" s="312"/>
      <c r="AZ86" s="312"/>
      <c r="BA86" s="312"/>
      <c r="BB86" s="313"/>
      <c r="BC86" s="13"/>
    </row>
    <row r="87" spans="2:55" s="10" customFormat="1" ht="15.75" customHeight="1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13"/>
      <c r="S87" s="13"/>
      <c r="T87" s="16"/>
      <c r="U87" s="291" t="s">
        <v>393</v>
      </c>
      <c r="V87" s="291"/>
      <c r="W87" s="26" t="s">
        <v>187</v>
      </c>
      <c r="X87" s="26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27"/>
      <c r="BC87" s="13"/>
    </row>
    <row r="88" spans="2:55" s="10" customFormat="1" ht="15.75" customHeight="1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13"/>
      <c r="S88" s="13"/>
      <c r="T88" s="16"/>
      <c r="U88" s="291" t="s">
        <v>393</v>
      </c>
      <c r="V88" s="291"/>
      <c r="W88" s="26" t="s">
        <v>188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27"/>
      <c r="BC88" s="13"/>
    </row>
    <row r="89" spans="2:55" s="10" customFormat="1" ht="15.75" customHeight="1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13"/>
      <c r="S89" s="13"/>
      <c r="T89" s="16"/>
      <c r="U89" s="291" t="s">
        <v>180</v>
      </c>
      <c r="V89" s="291"/>
      <c r="W89" s="26" t="s">
        <v>189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27"/>
      <c r="BC89" s="13"/>
    </row>
    <row r="90" spans="2:55" s="10" customFormat="1" ht="15.75" customHeight="1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13"/>
      <c r="S90" s="13"/>
      <c r="T90" s="16"/>
      <c r="U90" s="291" t="s">
        <v>180</v>
      </c>
      <c r="V90" s="291"/>
      <c r="W90" s="26" t="s">
        <v>190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27"/>
      <c r="BC90" s="13"/>
    </row>
    <row r="91" spans="2:55" s="10" customFormat="1" ht="15.75" customHeight="1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13"/>
      <c r="S91" s="13"/>
      <c r="T91" s="19"/>
      <c r="U91" s="17"/>
      <c r="V91" s="17"/>
      <c r="W91" s="17"/>
      <c r="X91" s="17" t="s">
        <v>308</v>
      </c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17" t="s">
        <v>309</v>
      </c>
      <c r="BA91" s="17"/>
      <c r="BB91" s="18"/>
      <c r="BC91" s="13"/>
    </row>
    <row r="92" spans="2:55" s="10" customFormat="1" ht="13.5" customHeight="1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46"/>
      <c r="AK92" s="46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</row>
    <row r="93" spans="2:55" s="10" customFormat="1" ht="13.5" customHeight="1" thickBot="1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</row>
    <row r="94" spans="2:55" s="10" customFormat="1" ht="15.75" customHeight="1" thickTop="1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13"/>
      <c r="S94" s="13"/>
      <c r="T94" s="13"/>
      <c r="U94" s="13"/>
      <c r="V94" s="13"/>
      <c r="W94" s="13"/>
      <c r="X94" s="13"/>
      <c r="Y94" s="293" t="s">
        <v>108</v>
      </c>
      <c r="Z94" s="294"/>
      <c r="AA94" s="294"/>
      <c r="AB94" s="294"/>
      <c r="AC94" s="294"/>
      <c r="AD94" s="294"/>
      <c r="AE94" s="294"/>
      <c r="AF94" s="294"/>
      <c r="AG94" s="294"/>
      <c r="AH94" s="294"/>
      <c r="AI94" s="294"/>
      <c r="AJ94" s="294"/>
      <c r="AK94" s="294"/>
      <c r="AL94" s="294"/>
      <c r="AM94" s="294"/>
      <c r="AN94" s="294"/>
      <c r="AO94" s="294"/>
      <c r="AP94" s="294"/>
      <c r="AQ94" s="294"/>
      <c r="AR94" s="294"/>
      <c r="AS94" s="294"/>
      <c r="AT94" s="294"/>
      <c r="AU94" s="294"/>
      <c r="AV94" s="295"/>
      <c r="AW94" s="13"/>
      <c r="AX94" s="13"/>
      <c r="AY94" s="13"/>
      <c r="AZ94" s="13"/>
      <c r="BA94" s="13"/>
      <c r="BB94" s="13"/>
      <c r="BC94" s="13"/>
    </row>
    <row r="95" spans="2:55" s="10" customFormat="1" ht="15.75" customHeight="1" thickBot="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13"/>
      <c r="S95" s="13"/>
      <c r="T95" s="13"/>
      <c r="U95" s="13"/>
      <c r="V95" s="13"/>
      <c r="W95" s="13"/>
      <c r="X95" s="13"/>
      <c r="Y95" s="296"/>
      <c r="Z95" s="297"/>
      <c r="AA95" s="297"/>
      <c r="AB95" s="297"/>
      <c r="AC95" s="297"/>
      <c r="AD95" s="297"/>
      <c r="AE95" s="297"/>
      <c r="AF95" s="297"/>
      <c r="AG95" s="297"/>
      <c r="AH95" s="297"/>
      <c r="AI95" s="297"/>
      <c r="AJ95" s="297"/>
      <c r="AK95" s="297"/>
      <c r="AL95" s="297"/>
      <c r="AM95" s="297"/>
      <c r="AN95" s="297"/>
      <c r="AO95" s="297"/>
      <c r="AP95" s="297"/>
      <c r="AQ95" s="297"/>
      <c r="AR95" s="297"/>
      <c r="AS95" s="297"/>
      <c r="AT95" s="297"/>
      <c r="AU95" s="297"/>
      <c r="AV95" s="298"/>
      <c r="AW95" s="13"/>
      <c r="AX95" s="13"/>
      <c r="AY95" s="13"/>
      <c r="AZ95" s="13"/>
      <c r="BA95" s="13"/>
      <c r="BB95" s="13"/>
      <c r="BC95" s="13"/>
    </row>
    <row r="96" spans="2:55" s="10" customFormat="1" ht="12.75" customHeight="1" thickTop="1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</row>
    <row r="97" spans="2:55" s="34" customFormat="1" ht="15.75" customHeight="1">
      <c r="B97" s="39" t="s">
        <v>310</v>
      </c>
      <c r="C97" s="39"/>
      <c r="D97" s="39" t="s">
        <v>100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</row>
    <row r="98" spans="2:55" s="34" customFormat="1" ht="15.75" customHeight="1">
      <c r="B98" s="39"/>
      <c r="C98" s="39"/>
      <c r="D98" s="39" t="s">
        <v>101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</row>
    <row r="99" spans="2:55" s="34" customFormat="1" ht="15.75" customHeight="1">
      <c r="B99" s="39"/>
      <c r="C99" s="39" t="s">
        <v>102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</row>
    <row r="100" spans="1:55" s="34" customFormat="1" ht="15.75" customHeight="1">
      <c r="A100" s="43"/>
      <c r="B100" s="35"/>
      <c r="C100" s="35"/>
      <c r="D100" s="35" t="s">
        <v>113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1:55" s="10" customFormat="1" ht="15.75" customHeight="1">
      <c r="A101" s="28"/>
      <c r="B101" s="11"/>
      <c r="C101" s="11"/>
      <c r="D101" s="11"/>
      <c r="E101" s="11" t="s">
        <v>104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 t="s">
        <v>106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283" t="s">
        <v>406</v>
      </c>
      <c r="AA101" s="283"/>
      <c r="AB101" s="283"/>
      <c r="AC101" s="283"/>
      <c r="AD101" s="283"/>
      <c r="AE101" s="283"/>
      <c r="AF101" s="521" t="e">
        <f>#REF!</f>
        <v>#REF!</v>
      </c>
      <c r="AG101" s="522"/>
      <c r="AH101" s="522"/>
      <c r="AI101" s="522"/>
      <c r="AJ101" s="522"/>
      <c r="AK101" s="283" t="s">
        <v>408</v>
      </c>
      <c r="AL101" s="283"/>
      <c r="AM101" s="283"/>
      <c r="AN101" s="283" t="s">
        <v>107</v>
      </c>
      <c r="AO101" s="283"/>
      <c r="AP101" s="290" t="s">
        <v>407</v>
      </c>
      <c r="AQ101" s="290"/>
      <c r="AR101" s="290"/>
      <c r="AS101" s="290"/>
      <c r="AT101" s="290"/>
      <c r="AU101" s="290"/>
      <c r="AV101" s="521" t="e">
        <f>#REF!</f>
        <v>#REF!</v>
      </c>
      <c r="AW101" s="522"/>
      <c r="AX101" s="522"/>
      <c r="AY101" s="522"/>
      <c r="AZ101" s="522"/>
      <c r="BA101" s="283" t="s">
        <v>408</v>
      </c>
      <c r="BB101" s="283"/>
      <c r="BC101" s="283"/>
    </row>
    <row r="102" spans="1:55" s="10" customFormat="1" ht="12">
      <c r="A102" s="28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283" t="s">
        <v>425</v>
      </c>
      <c r="U102" s="283"/>
      <c r="V102" s="283"/>
      <c r="W102" s="283"/>
      <c r="X102" s="283"/>
      <c r="Y102" s="11"/>
      <c r="Z102" s="11"/>
      <c r="AA102" s="11"/>
      <c r="AB102" s="11"/>
      <c r="AC102" s="11"/>
      <c r="AD102" s="11"/>
      <c r="AE102" s="11"/>
      <c r="AF102" s="286" t="s">
        <v>420</v>
      </c>
      <c r="AG102" s="287"/>
      <c r="AH102" s="287"/>
      <c r="AI102" s="287"/>
      <c r="AJ102" s="287"/>
      <c r="AK102" s="98"/>
      <c r="AL102" s="98"/>
      <c r="AM102" s="98"/>
      <c r="AN102" s="97"/>
      <c r="AO102" s="97"/>
      <c r="AP102" s="11"/>
      <c r="AQ102" s="11"/>
      <c r="AR102" s="11"/>
      <c r="AS102" s="11"/>
      <c r="AT102" s="11"/>
      <c r="AU102" s="11"/>
      <c r="AV102" s="286" t="s">
        <v>421</v>
      </c>
      <c r="AW102" s="287"/>
      <c r="AX102" s="287"/>
      <c r="AY102" s="287"/>
      <c r="AZ102" s="287"/>
      <c r="BA102" s="97"/>
      <c r="BB102" s="97"/>
      <c r="BC102" s="97"/>
    </row>
    <row r="103" spans="1:55" s="10" customFormat="1" ht="15.75" customHeight="1">
      <c r="A103" s="28"/>
      <c r="B103" s="11"/>
      <c r="C103" s="11"/>
      <c r="D103" s="11"/>
      <c r="E103" s="11" t="s">
        <v>105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 t="s">
        <v>106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283" t="s">
        <v>406</v>
      </c>
      <c r="AA103" s="283"/>
      <c r="AB103" s="283"/>
      <c r="AC103" s="283"/>
      <c r="AD103" s="283"/>
      <c r="AE103" s="283"/>
      <c r="AF103" s="521" t="e">
        <f>#REF!</f>
        <v>#REF!</v>
      </c>
      <c r="AG103" s="522"/>
      <c r="AH103" s="522"/>
      <c r="AI103" s="522"/>
      <c r="AJ103" s="522"/>
      <c r="AK103" s="283" t="s">
        <v>408</v>
      </c>
      <c r="AL103" s="283"/>
      <c r="AM103" s="283"/>
      <c r="AN103" s="283" t="s">
        <v>107</v>
      </c>
      <c r="AO103" s="283"/>
      <c r="AP103" s="290" t="s">
        <v>407</v>
      </c>
      <c r="AQ103" s="290"/>
      <c r="AR103" s="290"/>
      <c r="AS103" s="290"/>
      <c r="AT103" s="290"/>
      <c r="AU103" s="290"/>
      <c r="AV103" s="521" t="e">
        <f>#REF!</f>
        <v>#REF!</v>
      </c>
      <c r="AW103" s="522"/>
      <c r="AX103" s="522"/>
      <c r="AY103" s="522"/>
      <c r="AZ103" s="522"/>
      <c r="BA103" s="283" t="s">
        <v>408</v>
      </c>
      <c r="BB103" s="283"/>
      <c r="BC103" s="283"/>
    </row>
    <row r="104" spans="1:55" s="10" customFormat="1" ht="12">
      <c r="A104" s="28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283" t="s">
        <v>425</v>
      </c>
      <c r="U104" s="283"/>
      <c r="V104" s="283"/>
      <c r="W104" s="283"/>
      <c r="X104" s="283"/>
      <c r="Y104" s="11"/>
      <c r="Z104" s="11"/>
      <c r="AA104" s="11"/>
      <c r="AB104" s="11"/>
      <c r="AC104" s="11"/>
      <c r="AD104" s="11"/>
      <c r="AE104" s="11"/>
      <c r="AF104" s="286" t="s">
        <v>422</v>
      </c>
      <c r="AG104" s="287"/>
      <c r="AH104" s="287"/>
      <c r="AI104" s="287"/>
      <c r="AJ104" s="287"/>
      <c r="AK104" s="98"/>
      <c r="AL104" s="98"/>
      <c r="AM104" s="98"/>
      <c r="AN104" s="97"/>
      <c r="AO104" s="97"/>
      <c r="AP104" s="11"/>
      <c r="AQ104" s="11"/>
      <c r="AR104" s="11"/>
      <c r="AS104" s="11"/>
      <c r="AT104" s="11"/>
      <c r="AU104" s="11"/>
      <c r="AV104" s="286" t="s">
        <v>423</v>
      </c>
      <c r="AW104" s="287"/>
      <c r="AX104" s="287"/>
      <c r="AY104" s="287"/>
      <c r="AZ104" s="287"/>
      <c r="BA104" s="97"/>
      <c r="BB104" s="97"/>
      <c r="BC104" s="97"/>
    </row>
    <row r="105" spans="1:55" s="10" customFormat="1" ht="15.75" customHeight="1">
      <c r="A105" s="28"/>
      <c r="B105" s="11"/>
      <c r="C105" s="11"/>
      <c r="D105" s="11"/>
      <c r="E105" s="11" t="s">
        <v>103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 t="s">
        <v>106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283" t="s">
        <v>406</v>
      </c>
      <c r="AA105" s="283"/>
      <c r="AB105" s="283"/>
      <c r="AC105" s="283"/>
      <c r="AD105" s="283"/>
      <c r="AE105" s="283"/>
      <c r="AF105" s="521" t="e">
        <f>#REF!</f>
        <v>#REF!</v>
      </c>
      <c r="AG105" s="522"/>
      <c r="AH105" s="522"/>
      <c r="AI105" s="522"/>
      <c r="AJ105" s="522"/>
      <c r="AK105" s="283" t="s">
        <v>408</v>
      </c>
      <c r="AL105" s="283"/>
      <c r="AM105" s="283"/>
      <c r="AN105" s="283" t="s">
        <v>107</v>
      </c>
      <c r="AO105" s="283"/>
      <c r="AP105" s="290" t="s">
        <v>407</v>
      </c>
      <c r="AQ105" s="290"/>
      <c r="AR105" s="290"/>
      <c r="AS105" s="290"/>
      <c r="AT105" s="290"/>
      <c r="AU105" s="290"/>
      <c r="AV105" s="521" t="e">
        <f>#REF!</f>
        <v>#REF!</v>
      </c>
      <c r="AW105" s="522"/>
      <c r="AX105" s="522"/>
      <c r="AY105" s="522"/>
      <c r="AZ105" s="522"/>
      <c r="BA105" s="283" t="s">
        <v>408</v>
      </c>
      <c r="BB105" s="283"/>
      <c r="BC105" s="283"/>
    </row>
    <row r="106" spans="1:55" s="10" customFormat="1" ht="12">
      <c r="A106" s="28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283" t="s">
        <v>425</v>
      </c>
      <c r="U106" s="283"/>
      <c r="V106" s="283"/>
      <c r="W106" s="283"/>
      <c r="X106" s="283"/>
      <c r="Y106" s="11"/>
      <c r="Z106" s="97"/>
      <c r="AA106" s="97"/>
      <c r="AB106" s="97"/>
      <c r="AC106" s="97"/>
      <c r="AD106" s="97"/>
      <c r="AE106" s="97"/>
      <c r="AF106" s="286" t="s">
        <v>424</v>
      </c>
      <c r="AG106" s="287"/>
      <c r="AH106" s="287"/>
      <c r="AI106" s="287"/>
      <c r="AJ106" s="287"/>
      <c r="AK106" s="97"/>
      <c r="AL106" s="97"/>
      <c r="AM106" s="97"/>
      <c r="AN106" s="97"/>
      <c r="AO106" s="97"/>
      <c r="AP106" s="11"/>
      <c r="AQ106" s="11"/>
      <c r="AR106" s="11"/>
      <c r="AS106" s="11"/>
      <c r="AT106" s="11"/>
      <c r="AU106" s="11"/>
      <c r="AV106" s="286" t="s">
        <v>424</v>
      </c>
      <c r="AW106" s="287"/>
      <c r="AX106" s="287"/>
      <c r="AY106" s="287"/>
      <c r="AZ106" s="287"/>
      <c r="BA106" s="97"/>
      <c r="BB106" s="97"/>
      <c r="BC106" s="97"/>
    </row>
    <row r="107" spans="2:55" s="10" customFormat="1" ht="15.75" customHeight="1">
      <c r="B107" s="25"/>
      <c r="C107" s="25"/>
      <c r="D107" s="39" t="s">
        <v>185</v>
      </c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</row>
    <row r="108" spans="2:55" s="7" customFormat="1" ht="12.75" customHeight="1">
      <c r="B108" s="35" t="s">
        <v>428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</row>
    <row r="109" spans="2:55" s="7" customFormat="1" ht="12.75" customHeight="1">
      <c r="B109" s="42" t="s">
        <v>69</v>
      </c>
      <c r="C109" s="42"/>
      <c r="D109" s="42"/>
      <c r="E109" s="42"/>
      <c r="F109" s="42"/>
      <c r="G109" s="42"/>
      <c r="H109" s="42"/>
      <c r="I109" s="42"/>
      <c r="J109" s="42"/>
      <c r="K109" s="288" t="s">
        <v>430</v>
      </c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88"/>
      <c r="AJ109" s="288"/>
      <c r="AK109" s="288"/>
      <c r="AL109" s="288"/>
      <c r="AM109" s="288"/>
      <c r="AN109" s="288"/>
      <c r="AO109" s="288"/>
      <c r="AP109" s="288"/>
      <c r="AQ109" s="288"/>
      <c r="AR109" s="288"/>
      <c r="AS109" s="288"/>
      <c r="AT109" s="288"/>
      <c r="AU109" s="288"/>
      <c r="AV109" s="288"/>
      <c r="AW109" s="288"/>
      <c r="AX109" s="288"/>
      <c r="AY109" s="288"/>
      <c r="AZ109" s="288"/>
      <c r="BA109" s="288"/>
      <c r="BB109" s="288"/>
      <c r="BC109" s="288"/>
    </row>
    <row r="110" spans="2:59" s="29" customFormat="1" ht="12.75" customHeight="1">
      <c r="B110" s="224" t="s">
        <v>0</v>
      </c>
      <c r="C110" s="225"/>
      <c r="D110" s="228" t="s">
        <v>58</v>
      </c>
      <c r="E110" s="229"/>
      <c r="F110" s="229"/>
      <c r="G110" s="559"/>
      <c r="H110" s="554">
        <v>0</v>
      </c>
      <c r="I110" s="537"/>
      <c r="J110" s="538"/>
      <c r="K110" s="536">
        <v>1</v>
      </c>
      <c r="L110" s="537"/>
      <c r="M110" s="538"/>
      <c r="N110" s="536">
        <v>2</v>
      </c>
      <c r="O110" s="537"/>
      <c r="P110" s="538"/>
      <c r="Q110" s="536">
        <v>3</v>
      </c>
      <c r="R110" s="537"/>
      <c r="S110" s="538"/>
      <c r="T110" s="536">
        <v>4</v>
      </c>
      <c r="U110" s="537"/>
      <c r="V110" s="538"/>
      <c r="W110" s="548">
        <v>5</v>
      </c>
      <c r="X110" s="549"/>
      <c r="Y110" s="550"/>
      <c r="Z110" s="536">
        <v>6</v>
      </c>
      <c r="AA110" s="537"/>
      <c r="AB110" s="538"/>
      <c r="AC110" s="536">
        <v>7</v>
      </c>
      <c r="AD110" s="537"/>
      <c r="AE110" s="538"/>
      <c r="AF110" s="536">
        <v>8</v>
      </c>
      <c r="AG110" s="537"/>
      <c r="AH110" s="538"/>
      <c r="AI110" s="536">
        <v>9</v>
      </c>
      <c r="AJ110" s="537"/>
      <c r="AK110" s="538"/>
      <c r="AL110" s="548">
        <v>10</v>
      </c>
      <c r="AM110" s="549"/>
      <c r="AN110" s="550"/>
      <c r="AO110" s="536">
        <v>11</v>
      </c>
      <c r="AP110" s="537"/>
      <c r="AQ110" s="538"/>
      <c r="AR110" s="536">
        <v>12</v>
      </c>
      <c r="AS110" s="537"/>
      <c r="AT110" s="538"/>
      <c r="AU110" s="536">
        <v>13</v>
      </c>
      <c r="AV110" s="537"/>
      <c r="AW110" s="538"/>
      <c r="AX110" s="536">
        <v>14</v>
      </c>
      <c r="AY110" s="537"/>
      <c r="AZ110" s="538"/>
      <c r="BA110" s="548">
        <v>15</v>
      </c>
      <c r="BB110" s="549"/>
      <c r="BC110" s="567"/>
      <c r="BE110" s="8"/>
      <c r="BG110" s="8"/>
    </row>
    <row r="111" spans="2:59" s="29" customFormat="1" ht="12.75" customHeight="1">
      <c r="B111" s="226"/>
      <c r="C111" s="227"/>
      <c r="D111" s="213" t="s">
        <v>59</v>
      </c>
      <c r="E111" s="214"/>
      <c r="F111" s="214"/>
      <c r="G111" s="560"/>
      <c r="H111" s="555"/>
      <c r="I111" s="540"/>
      <c r="J111" s="541"/>
      <c r="K111" s="539"/>
      <c r="L111" s="540"/>
      <c r="M111" s="541"/>
      <c r="N111" s="539"/>
      <c r="O111" s="540"/>
      <c r="P111" s="541"/>
      <c r="Q111" s="539"/>
      <c r="R111" s="540"/>
      <c r="S111" s="541"/>
      <c r="T111" s="539"/>
      <c r="U111" s="540"/>
      <c r="V111" s="541"/>
      <c r="W111" s="551"/>
      <c r="X111" s="552"/>
      <c r="Y111" s="553"/>
      <c r="Z111" s="539"/>
      <c r="AA111" s="540"/>
      <c r="AB111" s="541"/>
      <c r="AC111" s="539"/>
      <c r="AD111" s="540"/>
      <c r="AE111" s="541"/>
      <c r="AF111" s="539"/>
      <c r="AG111" s="540"/>
      <c r="AH111" s="541"/>
      <c r="AI111" s="539"/>
      <c r="AJ111" s="540"/>
      <c r="AK111" s="541"/>
      <c r="AL111" s="551"/>
      <c r="AM111" s="552"/>
      <c r="AN111" s="553"/>
      <c r="AO111" s="539"/>
      <c r="AP111" s="540"/>
      <c r="AQ111" s="541"/>
      <c r="AR111" s="539"/>
      <c r="AS111" s="540"/>
      <c r="AT111" s="541"/>
      <c r="AU111" s="539"/>
      <c r="AV111" s="540"/>
      <c r="AW111" s="541"/>
      <c r="AX111" s="539"/>
      <c r="AY111" s="540"/>
      <c r="AZ111" s="541"/>
      <c r="BA111" s="551"/>
      <c r="BB111" s="552"/>
      <c r="BC111" s="568"/>
      <c r="BE111" s="8"/>
      <c r="BG111" s="8"/>
    </row>
    <row r="112" spans="2:66" s="29" customFormat="1" ht="12.75" customHeight="1">
      <c r="B112" s="247">
        <v>1</v>
      </c>
      <c r="C112" s="248"/>
      <c r="D112" s="249">
        <v>30</v>
      </c>
      <c r="E112" s="250"/>
      <c r="F112" s="250"/>
      <c r="G112" s="250"/>
      <c r="H112" s="252">
        <f aca="true" t="shared" si="0" ref="H112:H122">ROUND((1-0.8*H$110/$D112)+(0.8*H$110/$D112)*(1-1/POWER((1+$AY$170/100),$D112-H$110)),4)</f>
        <v>1</v>
      </c>
      <c r="I112" s="245"/>
      <c r="J112" s="245"/>
      <c r="K112" s="245">
        <f aca="true" t="shared" si="1" ref="K112:K122">ROUND((1-0.8*K$110/$D112)+(0.8*K$110/$D112)*(1-1/POWER((1+$AY$170/100),$D112-K$110)),4)</f>
        <v>0.9827</v>
      </c>
      <c r="L112" s="245"/>
      <c r="M112" s="245"/>
      <c r="N112" s="245">
        <f aca="true" t="shared" si="2" ref="N112:N122">ROUND((1-0.8*N$110/$D112)+(0.8*N$110/$D112)*(1-1/POWER((1+$AY$170/100),$D112-N$110)),4)</f>
        <v>0.9648</v>
      </c>
      <c r="O112" s="245"/>
      <c r="P112" s="245"/>
      <c r="Q112" s="245">
        <f aca="true" t="shared" si="3" ref="Q112:Q122">ROUND((1-0.8*Q$110/$D112)+(0.8*Q$110/$D112)*(1-1/POWER((1+$AY$170/100),$D112-Q$110)),4)</f>
        <v>0.9465</v>
      </c>
      <c r="R112" s="245"/>
      <c r="S112" s="245"/>
      <c r="T112" s="245">
        <f aca="true" t="shared" si="4" ref="T112:T122">ROUND((1-0.8*T$110/$D112)+(0.8*T$110/$D112)*(1-1/POWER((1+$AY$170/100),$D112-T$110)),4)</f>
        <v>0.9276</v>
      </c>
      <c r="U112" s="245"/>
      <c r="V112" s="245"/>
      <c r="W112" s="221">
        <f aca="true" t="shared" si="5" ref="W112:W122">ROUND((1-0.8*W$110/$D112)+(0.8*W$110/$D112)*(1-1/POWER((1+$AY$170/100),$D112-W$110)),4)</f>
        <v>0.9081</v>
      </c>
      <c r="X112" s="221"/>
      <c r="Y112" s="221"/>
      <c r="Z112" s="245">
        <f aca="true" t="shared" si="6" ref="Z112:Z122">ROUND((1-0.8*Z$110/$D112)+(0.8*Z$110/$D112)*(1-1/POWER((1+$AY$170/100),$D112-Z$110)),4)</f>
        <v>0.8881</v>
      </c>
      <c r="AA112" s="245"/>
      <c r="AB112" s="245"/>
      <c r="AC112" s="245">
        <f aca="true" t="shared" si="7" ref="AC112:AC122">ROUND((1-0.8*AC$110/$D112)+(0.8*AC$110/$D112)*(1-1/POWER((1+$AY$170/100),$D112-AC$110)),4)</f>
        <v>0.8675</v>
      </c>
      <c r="AD112" s="245"/>
      <c r="AE112" s="245"/>
      <c r="AF112" s="245">
        <f aca="true" t="shared" si="8" ref="AF112:AF122">ROUND((1-0.8*AF$110/$D112)+(0.8*AF$110/$D112)*(1-1/POWER((1+$AY$170/100),$D112-AF$110)),4)</f>
        <v>0.8463</v>
      </c>
      <c r="AG112" s="245"/>
      <c r="AH112" s="245"/>
      <c r="AI112" s="245">
        <f aca="true" t="shared" si="9" ref="AI112:AI122">ROUND((1-0.8*AI$110/$D112)+(0.8*AI$110/$D112)*(1-1/POWER((1+$AY$170/100),$D112-AI$110)),4)</f>
        <v>0.8244</v>
      </c>
      <c r="AJ112" s="245"/>
      <c r="AK112" s="245"/>
      <c r="AL112" s="221">
        <f aca="true" t="shared" si="10" ref="AL112:AL122">ROUND((1-0.8*AL$110/$D112)+(0.8*AL$110/$D112)*(1-1/POWER((1+$AY$170/100),$D112-AL$110)),4)</f>
        <v>0.802</v>
      </c>
      <c r="AM112" s="221"/>
      <c r="AN112" s="221"/>
      <c r="AO112" s="245">
        <f aca="true" t="shared" si="11" ref="AO112:AO122">ROUND((1-0.8*AO$110/$D112)+(0.8*AO$110/$D112)*(1-1/POWER((1+$AY$170/100),$D112-AO$110)),4)</f>
        <v>0.7789</v>
      </c>
      <c r="AP112" s="245"/>
      <c r="AQ112" s="245"/>
      <c r="AR112" s="245">
        <f aca="true" t="shared" si="12" ref="AR112:AR122">ROUND((1-0.8*AR$110/$D112)+(0.8*AR$110/$D112)*(1-1/POWER((1+$AY$170/100),$D112-AR$110)),4)</f>
        <v>0.7552</v>
      </c>
      <c r="AS112" s="245"/>
      <c r="AT112" s="245"/>
      <c r="AU112" s="245">
        <f aca="true" t="shared" si="13" ref="AU112:AU122">ROUND((1-0.8*AU$110/$D112)+(0.8*AU$110/$D112)*(1-1/POWER((1+$AY$170/100),$D112-AU$110)),4)</f>
        <v>0.7309</v>
      </c>
      <c r="AV112" s="245"/>
      <c r="AW112" s="245"/>
      <c r="AX112" s="245">
        <f aca="true" t="shared" si="14" ref="AX112:AX122">ROUND((1-0.8*AX$110/$D112)+(0.8*AX$110/$D112)*(1-1/POWER((1+$AY$170/100),$D112-AX$110)),4)</f>
        <v>0.7058</v>
      </c>
      <c r="AY112" s="245"/>
      <c r="AZ112" s="245"/>
      <c r="BA112" s="221">
        <f aca="true" t="shared" si="15" ref="BA112:BA122">ROUND((1-0.8*BA$110/$D112)+(0.8*BA$110/$D112)*(1-1/POWER((1+$AY$170/100),$D112-BA$110)),4)</f>
        <v>0.6801</v>
      </c>
      <c r="BB112" s="221"/>
      <c r="BC112" s="282"/>
      <c r="BE112" s="8"/>
      <c r="BF112" s="30"/>
      <c r="BG112" s="8"/>
      <c r="BH112" s="8"/>
      <c r="BI112" s="8"/>
      <c r="BJ112" s="8"/>
      <c r="BK112" s="8"/>
      <c r="BL112" s="8"/>
      <c r="BM112" s="8"/>
      <c r="BN112" s="8"/>
    </row>
    <row r="113" spans="2:66" s="29" customFormat="1" ht="12.75" customHeight="1">
      <c r="B113" s="239">
        <v>2</v>
      </c>
      <c r="C113" s="556"/>
      <c r="D113" s="241">
        <v>35</v>
      </c>
      <c r="E113" s="242"/>
      <c r="F113" s="242"/>
      <c r="G113" s="242"/>
      <c r="H113" s="244">
        <f t="shared" si="0"/>
        <v>1</v>
      </c>
      <c r="I113" s="236"/>
      <c r="J113" s="236"/>
      <c r="K113" s="236">
        <f t="shared" si="1"/>
        <v>0.9862</v>
      </c>
      <c r="L113" s="236"/>
      <c r="M113" s="236"/>
      <c r="N113" s="236">
        <f t="shared" si="2"/>
        <v>0.972</v>
      </c>
      <c r="O113" s="236"/>
      <c r="P113" s="236"/>
      <c r="Q113" s="236">
        <f t="shared" si="3"/>
        <v>0.9574</v>
      </c>
      <c r="R113" s="236"/>
      <c r="S113" s="236"/>
      <c r="T113" s="236">
        <f t="shared" si="4"/>
        <v>0.9424</v>
      </c>
      <c r="U113" s="236"/>
      <c r="V113" s="236"/>
      <c r="W113" s="237">
        <f t="shared" si="5"/>
        <v>0.9269</v>
      </c>
      <c r="X113" s="237"/>
      <c r="Y113" s="237"/>
      <c r="Z113" s="236">
        <f t="shared" si="6"/>
        <v>0.9109</v>
      </c>
      <c r="AA113" s="236"/>
      <c r="AB113" s="236"/>
      <c r="AC113" s="236">
        <f t="shared" si="7"/>
        <v>0.8945</v>
      </c>
      <c r="AD113" s="236"/>
      <c r="AE113" s="236"/>
      <c r="AF113" s="236">
        <f t="shared" si="8"/>
        <v>0.8777</v>
      </c>
      <c r="AG113" s="236"/>
      <c r="AH113" s="236"/>
      <c r="AI113" s="236">
        <f t="shared" si="9"/>
        <v>0.8603</v>
      </c>
      <c r="AJ113" s="236"/>
      <c r="AK113" s="236"/>
      <c r="AL113" s="237">
        <f t="shared" si="10"/>
        <v>0.8425</v>
      </c>
      <c r="AM113" s="237"/>
      <c r="AN113" s="237"/>
      <c r="AO113" s="236">
        <f t="shared" si="11"/>
        <v>0.8241</v>
      </c>
      <c r="AP113" s="236"/>
      <c r="AQ113" s="236"/>
      <c r="AR113" s="236">
        <f t="shared" si="12"/>
        <v>0.8052</v>
      </c>
      <c r="AS113" s="236"/>
      <c r="AT113" s="236"/>
      <c r="AU113" s="236">
        <f t="shared" si="13"/>
        <v>0.7859</v>
      </c>
      <c r="AV113" s="236"/>
      <c r="AW113" s="236"/>
      <c r="AX113" s="236">
        <f t="shared" si="14"/>
        <v>0.7659</v>
      </c>
      <c r="AY113" s="236"/>
      <c r="AZ113" s="236"/>
      <c r="BA113" s="237">
        <f t="shared" si="15"/>
        <v>0.7454</v>
      </c>
      <c r="BB113" s="237"/>
      <c r="BC113" s="281"/>
      <c r="BE113" s="8"/>
      <c r="BF113" s="30"/>
      <c r="BG113" s="8"/>
      <c r="BH113" s="8"/>
      <c r="BI113" s="8"/>
      <c r="BJ113" s="8"/>
      <c r="BK113" s="8"/>
      <c r="BL113" s="8"/>
      <c r="BM113" s="8"/>
      <c r="BN113" s="8"/>
    </row>
    <row r="114" spans="2:66" s="29" customFormat="1" ht="12.75" customHeight="1">
      <c r="B114" s="239">
        <v>3</v>
      </c>
      <c r="C114" s="556"/>
      <c r="D114" s="241">
        <v>40</v>
      </c>
      <c r="E114" s="242"/>
      <c r="F114" s="242"/>
      <c r="G114" s="242"/>
      <c r="H114" s="244">
        <f t="shared" si="0"/>
        <v>1</v>
      </c>
      <c r="I114" s="236"/>
      <c r="J114" s="236"/>
      <c r="K114" s="236">
        <f t="shared" si="1"/>
        <v>0.9888</v>
      </c>
      <c r="L114" s="236"/>
      <c r="M114" s="236"/>
      <c r="N114" s="236">
        <f t="shared" si="2"/>
        <v>0.9773</v>
      </c>
      <c r="O114" s="236"/>
      <c r="P114" s="236"/>
      <c r="Q114" s="236">
        <f t="shared" si="3"/>
        <v>0.9654</v>
      </c>
      <c r="R114" s="236"/>
      <c r="S114" s="236"/>
      <c r="T114" s="236">
        <f t="shared" si="4"/>
        <v>0.9532</v>
      </c>
      <c r="U114" s="236"/>
      <c r="V114" s="236"/>
      <c r="W114" s="237">
        <f t="shared" si="5"/>
        <v>0.9406</v>
      </c>
      <c r="X114" s="237"/>
      <c r="Y114" s="237"/>
      <c r="Z114" s="236">
        <f t="shared" si="6"/>
        <v>0.9277</v>
      </c>
      <c r="AA114" s="236"/>
      <c r="AB114" s="236"/>
      <c r="AC114" s="236">
        <f t="shared" si="7"/>
        <v>0.9143</v>
      </c>
      <c r="AD114" s="236"/>
      <c r="AE114" s="236"/>
      <c r="AF114" s="236">
        <f t="shared" si="8"/>
        <v>0.9006</v>
      </c>
      <c r="AG114" s="236"/>
      <c r="AH114" s="236"/>
      <c r="AI114" s="236">
        <f t="shared" si="9"/>
        <v>0.8865</v>
      </c>
      <c r="AJ114" s="236"/>
      <c r="AK114" s="236"/>
      <c r="AL114" s="237">
        <f t="shared" si="10"/>
        <v>0.872</v>
      </c>
      <c r="AM114" s="237"/>
      <c r="AN114" s="237"/>
      <c r="AO114" s="236">
        <f t="shared" si="11"/>
        <v>0.8571</v>
      </c>
      <c r="AP114" s="236"/>
      <c r="AQ114" s="236"/>
      <c r="AR114" s="236">
        <f t="shared" si="12"/>
        <v>0.8418</v>
      </c>
      <c r="AS114" s="236"/>
      <c r="AT114" s="236"/>
      <c r="AU114" s="236">
        <f t="shared" si="13"/>
        <v>0.8261</v>
      </c>
      <c r="AV114" s="236"/>
      <c r="AW114" s="236"/>
      <c r="AX114" s="236">
        <f t="shared" si="14"/>
        <v>0.8099</v>
      </c>
      <c r="AY114" s="236"/>
      <c r="AZ114" s="236"/>
      <c r="BA114" s="237">
        <f t="shared" si="15"/>
        <v>0.7932</v>
      </c>
      <c r="BB114" s="237"/>
      <c r="BC114" s="281"/>
      <c r="BF114" s="30"/>
      <c r="BG114" s="8"/>
      <c r="BH114" s="8"/>
      <c r="BI114" s="8"/>
      <c r="BJ114" s="8"/>
      <c r="BK114" s="8"/>
      <c r="BL114" s="8"/>
      <c r="BM114" s="8"/>
      <c r="BN114" s="8"/>
    </row>
    <row r="115" spans="2:66" s="29" customFormat="1" ht="12.75" customHeight="1">
      <c r="B115" s="239">
        <v>4</v>
      </c>
      <c r="C115" s="556"/>
      <c r="D115" s="241">
        <v>45</v>
      </c>
      <c r="E115" s="242"/>
      <c r="F115" s="242"/>
      <c r="G115" s="242"/>
      <c r="H115" s="244">
        <f t="shared" si="0"/>
        <v>1</v>
      </c>
      <c r="I115" s="236"/>
      <c r="J115" s="236"/>
      <c r="K115" s="236">
        <f t="shared" si="1"/>
        <v>0.9908</v>
      </c>
      <c r="L115" s="236"/>
      <c r="M115" s="236"/>
      <c r="N115" s="236">
        <f t="shared" si="2"/>
        <v>0.9813</v>
      </c>
      <c r="O115" s="236"/>
      <c r="P115" s="236"/>
      <c r="Q115" s="236">
        <f t="shared" si="3"/>
        <v>0.9715</v>
      </c>
      <c r="R115" s="236"/>
      <c r="S115" s="236"/>
      <c r="T115" s="236">
        <f t="shared" si="4"/>
        <v>0.9614</v>
      </c>
      <c r="U115" s="236"/>
      <c r="V115" s="236"/>
      <c r="W115" s="237">
        <f t="shared" si="5"/>
        <v>0.951</v>
      </c>
      <c r="X115" s="237"/>
      <c r="Y115" s="237"/>
      <c r="Z115" s="236">
        <f t="shared" si="6"/>
        <v>0.9403</v>
      </c>
      <c r="AA115" s="236"/>
      <c r="AB115" s="236"/>
      <c r="AC115" s="236">
        <f t="shared" si="7"/>
        <v>0.9293</v>
      </c>
      <c r="AD115" s="236"/>
      <c r="AE115" s="236"/>
      <c r="AF115" s="236">
        <f t="shared" si="8"/>
        <v>0.918</v>
      </c>
      <c r="AG115" s="236"/>
      <c r="AH115" s="236"/>
      <c r="AI115" s="236">
        <f t="shared" si="9"/>
        <v>0.9064</v>
      </c>
      <c r="AJ115" s="236"/>
      <c r="AK115" s="236"/>
      <c r="AL115" s="237">
        <f t="shared" si="10"/>
        <v>0.8944</v>
      </c>
      <c r="AM115" s="237"/>
      <c r="AN115" s="237"/>
      <c r="AO115" s="236">
        <f t="shared" si="11"/>
        <v>0.8821</v>
      </c>
      <c r="AP115" s="236"/>
      <c r="AQ115" s="236"/>
      <c r="AR115" s="236">
        <f t="shared" si="12"/>
        <v>0.8695</v>
      </c>
      <c r="AS115" s="236"/>
      <c r="AT115" s="236"/>
      <c r="AU115" s="236">
        <f t="shared" si="13"/>
        <v>0.8565</v>
      </c>
      <c r="AV115" s="236"/>
      <c r="AW115" s="236"/>
      <c r="AX115" s="236">
        <f t="shared" si="14"/>
        <v>0.8431</v>
      </c>
      <c r="AY115" s="236"/>
      <c r="AZ115" s="236"/>
      <c r="BA115" s="237">
        <f t="shared" si="15"/>
        <v>0.8294</v>
      </c>
      <c r="BB115" s="237"/>
      <c r="BC115" s="281"/>
      <c r="BF115" s="30"/>
      <c r="BG115" s="8"/>
      <c r="BH115" s="8"/>
      <c r="BI115" s="8"/>
      <c r="BJ115" s="8"/>
      <c r="BK115" s="8"/>
      <c r="BL115" s="8"/>
      <c r="BM115" s="8"/>
      <c r="BN115" s="8"/>
    </row>
    <row r="116" spans="2:66" s="29" customFormat="1" ht="12.75" customHeight="1">
      <c r="B116" s="239">
        <v>5</v>
      </c>
      <c r="C116" s="556"/>
      <c r="D116" s="241">
        <v>50</v>
      </c>
      <c r="E116" s="242"/>
      <c r="F116" s="242"/>
      <c r="G116" s="242"/>
      <c r="H116" s="244">
        <f t="shared" si="0"/>
        <v>1</v>
      </c>
      <c r="I116" s="236"/>
      <c r="J116" s="236"/>
      <c r="K116" s="236">
        <f t="shared" si="1"/>
        <v>0.9923</v>
      </c>
      <c r="L116" s="236"/>
      <c r="M116" s="236"/>
      <c r="N116" s="236">
        <f t="shared" si="2"/>
        <v>0.9843</v>
      </c>
      <c r="O116" s="236"/>
      <c r="P116" s="236"/>
      <c r="Q116" s="236">
        <f t="shared" si="3"/>
        <v>0.9762</v>
      </c>
      <c r="R116" s="236"/>
      <c r="S116" s="236"/>
      <c r="T116" s="236">
        <f t="shared" si="4"/>
        <v>0.9677</v>
      </c>
      <c r="U116" s="236"/>
      <c r="V116" s="236"/>
      <c r="W116" s="237">
        <f t="shared" si="5"/>
        <v>0.9591</v>
      </c>
      <c r="X116" s="237"/>
      <c r="Y116" s="237"/>
      <c r="Z116" s="236">
        <f t="shared" si="6"/>
        <v>0.9501</v>
      </c>
      <c r="AA116" s="236"/>
      <c r="AB116" s="236"/>
      <c r="AC116" s="236">
        <f t="shared" si="7"/>
        <v>0.941</v>
      </c>
      <c r="AD116" s="236"/>
      <c r="AE116" s="236"/>
      <c r="AF116" s="236">
        <f t="shared" si="8"/>
        <v>0.9315</v>
      </c>
      <c r="AG116" s="236"/>
      <c r="AH116" s="236"/>
      <c r="AI116" s="236">
        <f t="shared" si="9"/>
        <v>0.9218</v>
      </c>
      <c r="AJ116" s="236"/>
      <c r="AK116" s="236"/>
      <c r="AL116" s="237">
        <f t="shared" si="10"/>
        <v>0.9118</v>
      </c>
      <c r="AM116" s="237"/>
      <c r="AN116" s="237"/>
      <c r="AO116" s="236">
        <f t="shared" si="11"/>
        <v>0.9015</v>
      </c>
      <c r="AP116" s="236"/>
      <c r="AQ116" s="236"/>
      <c r="AR116" s="236">
        <f t="shared" si="12"/>
        <v>0.891</v>
      </c>
      <c r="AS116" s="236"/>
      <c r="AT116" s="236"/>
      <c r="AU116" s="236">
        <f t="shared" si="13"/>
        <v>0.8801</v>
      </c>
      <c r="AV116" s="236"/>
      <c r="AW116" s="236"/>
      <c r="AX116" s="236">
        <f t="shared" si="14"/>
        <v>0.8689</v>
      </c>
      <c r="AY116" s="236"/>
      <c r="AZ116" s="236"/>
      <c r="BA116" s="237">
        <f t="shared" si="15"/>
        <v>0.8575</v>
      </c>
      <c r="BB116" s="237"/>
      <c r="BC116" s="281"/>
      <c r="BF116" s="30"/>
      <c r="BG116" s="8"/>
      <c r="BH116" s="8"/>
      <c r="BI116" s="8"/>
      <c r="BJ116" s="8"/>
      <c r="BK116" s="8"/>
      <c r="BL116" s="8"/>
      <c r="BM116" s="8"/>
      <c r="BN116" s="8"/>
    </row>
    <row r="117" spans="2:66" s="29" customFormat="1" ht="12.75" customHeight="1">
      <c r="B117" s="239">
        <v>6</v>
      </c>
      <c r="C117" s="556"/>
      <c r="D117" s="241">
        <v>55</v>
      </c>
      <c r="E117" s="242"/>
      <c r="F117" s="242"/>
      <c r="G117" s="242"/>
      <c r="H117" s="244">
        <f t="shared" si="0"/>
        <v>1</v>
      </c>
      <c r="I117" s="236"/>
      <c r="J117" s="236"/>
      <c r="K117" s="236">
        <f t="shared" si="1"/>
        <v>0.9935</v>
      </c>
      <c r="L117" s="236"/>
      <c r="M117" s="236"/>
      <c r="N117" s="236">
        <f t="shared" si="2"/>
        <v>0.9868</v>
      </c>
      <c r="O117" s="236"/>
      <c r="P117" s="236"/>
      <c r="Q117" s="236">
        <f t="shared" si="3"/>
        <v>0.9799</v>
      </c>
      <c r="R117" s="236"/>
      <c r="S117" s="236"/>
      <c r="T117" s="236">
        <f t="shared" si="4"/>
        <v>0.9728</v>
      </c>
      <c r="U117" s="236"/>
      <c r="V117" s="236"/>
      <c r="W117" s="237">
        <f t="shared" si="5"/>
        <v>0.9655</v>
      </c>
      <c r="X117" s="237"/>
      <c r="Y117" s="237"/>
      <c r="Z117" s="236">
        <f t="shared" si="6"/>
        <v>0.9579</v>
      </c>
      <c r="AA117" s="236"/>
      <c r="AB117" s="236"/>
      <c r="AC117" s="236">
        <f t="shared" si="7"/>
        <v>0.9502</v>
      </c>
      <c r="AD117" s="236"/>
      <c r="AE117" s="236"/>
      <c r="AF117" s="236">
        <f t="shared" si="8"/>
        <v>0.9422</v>
      </c>
      <c r="AG117" s="236"/>
      <c r="AH117" s="236"/>
      <c r="AI117" s="236">
        <f t="shared" si="9"/>
        <v>0.934</v>
      </c>
      <c r="AJ117" s="236"/>
      <c r="AK117" s="236"/>
      <c r="AL117" s="237">
        <f t="shared" si="10"/>
        <v>0.9256</v>
      </c>
      <c r="AM117" s="237"/>
      <c r="AN117" s="237"/>
      <c r="AO117" s="236">
        <f t="shared" si="11"/>
        <v>0.9169</v>
      </c>
      <c r="AP117" s="236"/>
      <c r="AQ117" s="236"/>
      <c r="AR117" s="236">
        <f t="shared" si="12"/>
        <v>0.908</v>
      </c>
      <c r="AS117" s="236"/>
      <c r="AT117" s="236"/>
      <c r="AU117" s="236">
        <f t="shared" si="13"/>
        <v>0.8988</v>
      </c>
      <c r="AV117" s="236"/>
      <c r="AW117" s="236"/>
      <c r="AX117" s="236">
        <f t="shared" si="14"/>
        <v>0.8894</v>
      </c>
      <c r="AY117" s="236"/>
      <c r="AZ117" s="236"/>
      <c r="BA117" s="237">
        <f t="shared" si="15"/>
        <v>0.8797</v>
      </c>
      <c r="BB117" s="237"/>
      <c r="BC117" s="281"/>
      <c r="BF117" s="30"/>
      <c r="BG117" s="8"/>
      <c r="BH117" s="8"/>
      <c r="BI117" s="8"/>
      <c r="BJ117" s="8"/>
      <c r="BK117" s="8"/>
      <c r="BL117" s="8"/>
      <c r="BM117" s="8"/>
      <c r="BN117" s="8"/>
    </row>
    <row r="118" spans="2:66" s="29" customFormat="1" ht="12.75" customHeight="1">
      <c r="B118" s="239">
        <v>7</v>
      </c>
      <c r="C118" s="556"/>
      <c r="D118" s="241">
        <v>60</v>
      </c>
      <c r="E118" s="242"/>
      <c r="F118" s="242"/>
      <c r="G118" s="242"/>
      <c r="H118" s="244">
        <f t="shared" si="0"/>
        <v>1</v>
      </c>
      <c r="I118" s="236"/>
      <c r="J118" s="236"/>
      <c r="K118" s="236">
        <f t="shared" si="1"/>
        <v>0.9945</v>
      </c>
      <c r="L118" s="236"/>
      <c r="M118" s="236"/>
      <c r="N118" s="236">
        <f t="shared" si="2"/>
        <v>0.9888</v>
      </c>
      <c r="O118" s="236"/>
      <c r="P118" s="236"/>
      <c r="Q118" s="236">
        <f t="shared" si="3"/>
        <v>0.9829</v>
      </c>
      <c r="R118" s="236"/>
      <c r="S118" s="236"/>
      <c r="T118" s="236">
        <f t="shared" si="4"/>
        <v>0.9768</v>
      </c>
      <c r="U118" s="236"/>
      <c r="V118" s="236"/>
      <c r="W118" s="237">
        <f t="shared" si="5"/>
        <v>0.9706</v>
      </c>
      <c r="X118" s="237"/>
      <c r="Y118" s="237"/>
      <c r="Z118" s="236">
        <f t="shared" si="6"/>
        <v>0.9642</v>
      </c>
      <c r="AA118" s="236"/>
      <c r="AB118" s="236"/>
      <c r="AC118" s="236">
        <f t="shared" si="7"/>
        <v>0.9576</v>
      </c>
      <c r="AD118" s="236"/>
      <c r="AE118" s="236"/>
      <c r="AF118" s="236">
        <f t="shared" si="8"/>
        <v>0.9508</v>
      </c>
      <c r="AG118" s="236"/>
      <c r="AH118" s="236"/>
      <c r="AI118" s="236">
        <f t="shared" si="9"/>
        <v>0.9438</v>
      </c>
      <c r="AJ118" s="236"/>
      <c r="AK118" s="236"/>
      <c r="AL118" s="237">
        <f t="shared" si="10"/>
        <v>0.9367</v>
      </c>
      <c r="AM118" s="237"/>
      <c r="AN118" s="237"/>
      <c r="AO118" s="236">
        <f t="shared" si="11"/>
        <v>0.9293</v>
      </c>
      <c r="AP118" s="236"/>
      <c r="AQ118" s="236"/>
      <c r="AR118" s="236">
        <f t="shared" si="12"/>
        <v>0.9217</v>
      </c>
      <c r="AS118" s="236"/>
      <c r="AT118" s="236"/>
      <c r="AU118" s="236">
        <f t="shared" si="13"/>
        <v>0.9139</v>
      </c>
      <c r="AV118" s="236"/>
      <c r="AW118" s="236"/>
      <c r="AX118" s="236">
        <f t="shared" si="14"/>
        <v>0.9059</v>
      </c>
      <c r="AY118" s="236"/>
      <c r="AZ118" s="236"/>
      <c r="BA118" s="237">
        <f t="shared" si="15"/>
        <v>0.8977</v>
      </c>
      <c r="BB118" s="237"/>
      <c r="BC118" s="281"/>
      <c r="BF118" s="30"/>
      <c r="BG118" s="8"/>
      <c r="BH118" s="8"/>
      <c r="BI118" s="8"/>
      <c r="BJ118" s="8"/>
      <c r="BK118" s="8"/>
      <c r="BL118" s="8"/>
      <c r="BM118" s="8"/>
      <c r="BN118" s="8"/>
    </row>
    <row r="119" spans="2:66" s="29" customFormat="1" ht="12.75" customHeight="1">
      <c r="B119" s="239">
        <v>8</v>
      </c>
      <c r="C119" s="556"/>
      <c r="D119" s="241">
        <v>65</v>
      </c>
      <c r="E119" s="242"/>
      <c r="F119" s="242"/>
      <c r="G119" s="242"/>
      <c r="H119" s="244">
        <f t="shared" si="0"/>
        <v>1</v>
      </c>
      <c r="I119" s="236"/>
      <c r="J119" s="236"/>
      <c r="K119" s="236">
        <f t="shared" si="1"/>
        <v>0.9953</v>
      </c>
      <c r="L119" s="236"/>
      <c r="M119" s="236"/>
      <c r="N119" s="236">
        <f t="shared" si="2"/>
        <v>0.9904</v>
      </c>
      <c r="O119" s="236"/>
      <c r="P119" s="236"/>
      <c r="Q119" s="236">
        <f t="shared" si="3"/>
        <v>0.9853</v>
      </c>
      <c r="R119" s="236"/>
      <c r="S119" s="236"/>
      <c r="T119" s="236">
        <f t="shared" si="4"/>
        <v>0.9801</v>
      </c>
      <c r="U119" s="236"/>
      <c r="V119" s="236"/>
      <c r="W119" s="237">
        <f t="shared" si="5"/>
        <v>0.9748</v>
      </c>
      <c r="X119" s="237"/>
      <c r="Y119" s="237"/>
      <c r="Z119" s="236">
        <f t="shared" si="6"/>
        <v>0.9693</v>
      </c>
      <c r="AA119" s="236"/>
      <c r="AB119" s="236"/>
      <c r="AC119" s="236">
        <f t="shared" si="7"/>
        <v>0.9637</v>
      </c>
      <c r="AD119" s="236"/>
      <c r="AE119" s="236"/>
      <c r="AF119" s="236">
        <f t="shared" si="8"/>
        <v>0.9579</v>
      </c>
      <c r="AG119" s="236"/>
      <c r="AH119" s="236"/>
      <c r="AI119" s="236">
        <f t="shared" si="9"/>
        <v>0.9519</v>
      </c>
      <c r="AJ119" s="236"/>
      <c r="AK119" s="236"/>
      <c r="AL119" s="237">
        <f t="shared" si="10"/>
        <v>0.9457</v>
      </c>
      <c r="AM119" s="237"/>
      <c r="AN119" s="237"/>
      <c r="AO119" s="236">
        <f t="shared" si="11"/>
        <v>0.9394</v>
      </c>
      <c r="AP119" s="236"/>
      <c r="AQ119" s="236"/>
      <c r="AR119" s="236">
        <f t="shared" si="12"/>
        <v>0.9329</v>
      </c>
      <c r="AS119" s="236"/>
      <c r="AT119" s="236"/>
      <c r="AU119" s="236">
        <f t="shared" si="13"/>
        <v>0.9262</v>
      </c>
      <c r="AV119" s="236"/>
      <c r="AW119" s="236"/>
      <c r="AX119" s="236">
        <f t="shared" si="14"/>
        <v>0.9194</v>
      </c>
      <c r="AY119" s="236"/>
      <c r="AZ119" s="236"/>
      <c r="BA119" s="237">
        <f t="shared" si="15"/>
        <v>0.9123</v>
      </c>
      <c r="BB119" s="237"/>
      <c r="BC119" s="281"/>
      <c r="BF119" s="30"/>
      <c r="BG119" s="8"/>
      <c r="BH119" s="31"/>
      <c r="BI119" s="31"/>
      <c r="BJ119" s="31"/>
      <c r="BK119" s="8"/>
      <c r="BL119" s="8"/>
      <c r="BM119" s="31"/>
      <c r="BN119" s="8"/>
    </row>
    <row r="120" spans="2:66" s="29" customFormat="1" ht="12.75" customHeight="1">
      <c r="B120" s="239">
        <v>9</v>
      </c>
      <c r="C120" s="556"/>
      <c r="D120" s="241">
        <v>70</v>
      </c>
      <c r="E120" s="242"/>
      <c r="F120" s="242"/>
      <c r="G120" s="242"/>
      <c r="H120" s="244">
        <f t="shared" si="0"/>
        <v>1</v>
      </c>
      <c r="I120" s="236"/>
      <c r="J120" s="236"/>
      <c r="K120" s="236">
        <f t="shared" si="1"/>
        <v>0.9959</v>
      </c>
      <c r="L120" s="236"/>
      <c r="M120" s="236"/>
      <c r="N120" s="236">
        <f t="shared" si="2"/>
        <v>0.9917</v>
      </c>
      <c r="O120" s="236"/>
      <c r="P120" s="236"/>
      <c r="Q120" s="236">
        <f t="shared" si="3"/>
        <v>0.9874</v>
      </c>
      <c r="R120" s="236"/>
      <c r="S120" s="236"/>
      <c r="T120" s="236">
        <f t="shared" si="4"/>
        <v>0.9829</v>
      </c>
      <c r="U120" s="236"/>
      <c r="V120" s="236"/>
      <c r="W120" s="237">
        <f t="shared" si="5"/>
        <v>0.9783</v>
      </c>
      <c r="X120" s="237"/>
      <c r="Y120" s="237"/>
      <c r="Z120" s="236">
        <f t="shared" si="6"/>
        <v>0.9736</v>
      </c>
      <c r="AA120" s="236"/>
      <c r="AB120" s="236"/>
      <c r="AC120" s="236">
        <f t="shared" si="7"/>
        <v>0.9687</v>
      </c>
      <c r="AD120" s="236"/>
      <c r="AE120" s="236"/>
      <c r="AF120" s="236">
        <f t="shared" si="8"/>
        <v>0.9637</v>
      </c>
      <c r="AG120" s="236"/>
      <c r="AH120" s="236"/>
      <c r="AI120" s="236">
        <f t="shared" si="9"/>
        <v>0.9585</v>
      </c>
      <c r="AJ120" s="236"/>
      <c r="AK120" s="236"/>
      <c r="AL120" s="237">
        <f t="shared" si="10"/>
        <v>0.9532</v>
      </c>
      <c r="AM120" s="237"/>
      <c r="AN120" s="237"/>
      <c r="AO120" s="236">
        <f t="shared" si="11"/>
        <v>0.9478</v>
      </c>
      <c r="AP120" s="236"/>
      <c r="AQ120" s="236"/>
      <c r="AR120" s="236">
        <f t="shared" si="12"/>
        <v>0.9422</v>
      </c>
      <c r="AS120" s="236"/>
      <c r="AT120" s="236"/>
      <c r="AU120" s="236">
        <f t="shared" si="13"/>
        <v>0.9364</v>
      </c>
      <c r="AV120" s="236"/>
      <c r="AW120" s="236"/>
      <c r="AX120" s="236">
        <f t="shared" si="14"/>
        <v>0.9305</v>
      </c>
      <c r="AY120" s="236"/>
      <c r="AZ120" s="236"/>
      <c r="BA120" s="237">
        <f t="shared" si="15"/>
        <v>0.9244</v>
      </c>
      <c r="BB120" s="237"/>
      <c r="BC120" s="281"/>
      <c r="BF120" s="30"/>
      <c r="BG120" s="8"/>
      <c r="BH120" s="8"/>
      <c r="BI120" s="8"/>
      <c r="BJ120" s="8"/>
      <c r="BK120" s="8"/>
      <c r="BL120" s="8"/>
      <c r="BM120" s="8"/>
      <c r="BN120" s="8"/>
    </row>
    <row r="121" spans="2:66" s="29" customFormat="1" ht="12.75" customHeight="1">
      <c r="B121" s="239">
        <v>10</v>
      </c>
      <c r="C121" s="556"/>
      <c r="D121" s="241">
        <v>80</v>
      </c>
      <c r="E121" s="242"/>
      <c r="F121" s="242"/>
      <c r="G121" s="242"/>
      <c r="H121" s="244">
        <f t="shared" si="0"/>
        <v>1</v>
      </c>
      <c r="I121" s="236"/>
      <c r="J121" s="236"/>
      <c r="K121" s="236">
        <f t="shared" si="1"/>
        <v>0.9969</v>
      </c>
      <c r="L121" s="236"/>
      <c r="M121" s="236"/>
      <c r="N121" s="236">
        <f t="shared" si="2"/>
        <v>0.9937</v>
      </c>
      <c r="O121" s="236"/>
      <c r="P121" s="236"/>
      <c r="Q121" s="236">
        <f t="shared" si="3"/>
        <v>0.9905</v>
      </c>
      <c r="R121" s="236"/>
      <c r="S121" s="236"/>
      <c r="T121" s="236">
        <f t="shared" si="4"/>
        <v>0.9871</v>
      </c>
      <c r="U121" s="236"/>
      <c r="V121" s="236"/>
      <c r="W121" s="237">
        <f t="shared" si="5"/>
        <v>0.9836</v>
      </c>
      <c r="X121" s="237"/>
      <c r="Y121" s="237"/>
      <c r="Z121" s="236">
        <f t="shared" si="6"/>
        <v>0.9801</v>
      </c>
      <c r="AA121" s="236"/>
      <c r="AB121" s="236"/>
      <c r="AC121" s="236">
        <f t="shared" si="7"/>
        <v>0.9764</v>
      </c>
      <c r="AD121" s="236"/>
      <c r="AE121" s="236"/>
      <c r="AF121" s="236">
        <f t="shared" si="8"/>
        <v>0.9726</v>
      </c>
      <c r="AG121" s="236"/>
      <c r="AH121" s="236"/>
      <c r="AI121" s="236">
        <f t="shared" si="9"/>
        <v>0.9687</v>
      </c>
      <c r="AJ121" s="236"/>
      <c r="AK121" s="236"/>
      <c r="AL121" s="237">
        <f t="shared" si="10"/>
        <v>0.9647</v>
      </c>
      <c r="AM121" s="237"/>
      <c r="AN121" s="237"/>
      <c r="AO121" s="236">
        <f t="shared" si="11"/>
        <v>0.9606</v>
      </c>
      <c r="AP121" s="236"/>
      <c r="AQ121" s="236"/>
      <c r="AR121" s="236">
        <f t="shared" si="12"/>
        <v>0.9564</v>
      </c>
      <c r="AS121" s="236"/>
      <c r="AT121" s="236"/>
      <c r="AU121" s="236">
        <f t="shared" si="13"/>
        <v>0.9521</v>
      </c>
      <c r="AV121" s="236"/>
      <c r="AW121" s="236"/>
      <c r="AX121" s="236">
        <f t="shared" si="14"/>
        <v>0.9476</v>
      </c>
      <c r="AY121" s="236"/>
      <c r="AZ121" s="236"/>
      <c r="BA121" s="237">
        <f t="shared" si="15"/>
        <v>0.943</v>
      </c>
      <c r="BB121" s="237"/>
      <c r="BC121" s="281"/>
      <c r="BF121" s="30"/>
      <c r="BG121" s="8"/>
      <c r="BH121" s="8"/>
      <c r="BI121" s="8"/>
      <c r="BJ121" s="8"/>
      <c r="BK121" s="8"/>
      <c r="BL121" s="8"/>
      <c r="BM121" s="8"/>
      <c r="BN121" s="8"/>
    </row>
    <row r="122" spans="2:60" s="29" customFormat="1" ht="12.75" customHeight="1">
      <c r="B122" s="557">
        <v>11</v>
      </c>
      <c r="C122" s="558"/>
      <c r="D122" s="260">
        <v>90</v>
      </c>
      <c r="E122" s="261"/>
      <c r="F122" s="261"/>
      <c r="G122" s="261"/>
      <c r="H122" s="234">
        <f t="shared" si="0"/>
        <v>1</v>
      </c>
      <c r="I122" s="206"/>
      <c r="J122" s="206"/>
      <c r="K122" s="206">
        <f t="shared" si="1"/>
        <v>0.9976</v>
      </c>
      <c r="L122" s="206"/>
      <c r="M122" s="206"/>
      <c r="N122" s="206">
        <f t="shared" si="2"/>
        <v>0.9952</v>
      </c>
      <c r="O122" s="206"/>
      <c r="P122" s="206"/>
      <c r="Q122" s="206">
        <f t="shared" si="3"/>
        <v>0.9927</v>
      </c>
      <c r="R122" s="206"/>
      <c r="S122" s="206"/>
      <c r="T122" s="206">
        <f t="shared" si="4"/>
        <v>0.9901</v>
      </c>
      <c r="U122" s="206"/>
      <c r="V122" s="206"/>
      <c r="W122" s="190">
        <f t="shared" si="5"/>
        <v>0.9875</v>
      </c>
      <c r="X122" s="190"/>
      <c r="Y122" s="190"/>
      <c r="Z122" s="206">
        <f t="shared" si="6"/>
        <v>0.9847</v>
      </c>
      <c r="AA122" s="206"/>
      <c r="AB122" s="206"/>
      <c r="AC122" s="206">
        <f t="shared" si="7"/>
        <v>0.9819</v>
      </c>
      <c r="AD122" s="206"/>
      <c r="AE122" s="206"/>
      <c r="AF122" s="206">
        <f t="shared" si="8"/>
        <v>0.979</v>
      </c>
      <c r="AG122" s="206"/>
      <c r="AH122" s="206"/>
      <c r="AI122" s="206">
        <f t="shared" si="9"/>
        <v>0.976</v>
      </c>
      <c r="AJ122" s="206"/>
      <c r="AK122" s="206"/>
      <c r="AL122" s="190">
        <f t="shared" si="10"/>
        <v>0.973</v>
      </c>
      <c r="AM122" s="190"/>
      <c r="AN122" s="190"/>
      <c r="AO122" s="206">
        <f t="shared" si="11"/>
        <v>0.9698</v>
      </c>
      <c r="AP122" s="206"/>
      <c r="AQ122" s="206"/>
      <c r="AR122" s="206">
        <f t="shared" si="12"/>
        <v>0.9666</v>
      </c>
      <c r="AS122" s="206"/>
      <c r="AT122" s="206"/>
      <c r="AU122" s="206">
        <f t="shared" si="13"/>
        <v>0.9633</v>
      </c>
      <c r="AV122" s="206"/>
      <c r="AW122" s="206"/>
      <c r="AX122" s="206">
        <f t="shared" si="14"/>
        <v>0.9599</v>
      </c>
      <c r="AY122" s="206"/>
      <c r="AZ122" s="206"/>
      <c r="BA122" s="190">
        <f t="shared" si="15"/>
        <v>0.9563</v>
      </c>
      <c r="BB122" s="190"/>
      <c r="BC122" s="191"/>
      <c r="BD122" s="8"/>
      <c r="BE122" s="8"/>
      <c r="BF122" s="32"/>
      <c r="BG122" s="8"/>
      <c r="BH122" s="8"/>
    </row>
    <row r="123" spans="2:63" s="29" customFormat="1" ht="12.75" customHeight="1">
      <c r="B123" s="257"/>
      <c r="C123" s="257"/>
      <c r="D123" s="257"/>
      <c r="E123" s="257"/>
      <c r="F123" s="257"/>
      <c r="G123" s="257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256"/>
      <c r="AM123" s="256"/>
      <c r="AN123" s="256"/>
      <c r="AO123" s="256"/>
      <c r="AP123" s="256"/>
      <c r="AQ123" s="256"/>
      <c r="AR123" s="256"/>
      <c r="AS123" s="256"/>
      <c r="AT123" s="256"/>
      <c r="AU123" s="256"/>
      <c r="AV123" s="256"/>
      <c r="AW123" s="256"/>
      <c r="AX123" s="256"/>
      <c r="AY123" s="256"/>
      <c r="AZ123" s="256"/>
      <c r="BA123" s="256"/>
      <c r="BB123" s="256"/>
      <c r="BC123" s="256"/>
      <c r="BE123" s="8"/>
      <c r="BF123" s="8"/>
      <c r="BG123" s="8"/>
      <c r="BH123" s="8"/>
      <c r="BI123" s="8"/>
      <c r="BJ123" s="8"/>
      <c r="BK123" s="8"/>
    </row>
    <row r="124" spans="2:66" s="29" customFormat="1" ht="12.75" customHeight="1">
      <c r="B124" s="224" t="s">
        <v>0</v>
      </c>
      <c r="C124" s="225"/>
      <c r="D124" s="228" t="s">
        <v>58</v>
      </c>
      <c r="E124" s="229"/>
      <c r="F124" s="229"/>
      <c r="G124" s="229"/>
      <c r="H124" s="254">
        <v>16</v>
      </c>
      <c r="I124" s="254"/>
      <c r="J124" s="255"/>
      <c r="K124" s="222">
        <v>17</v>
      </c>
      <c r="L124" s="222"/>
      <c r="M124" s="222"/>
      <c r="N124" s="222">
        <v>18</v>
      </c>
      <c r="O124" s="222"/>
      <c r="P124" s="222"/>
      <c r="Q124" s="222">
        <v>19</v>
      </c>
      <c r="R124" s="222"/>
      <c r="S124" s="222"/>
      <c r="T124" s="223">
        <v>20</v>
      </c>
      <c r="U124" s="223"/>
      <c r="V124" s="223"/>
      <c r="W124" s="222">
        <v>21</v>
      </c>
      <c r="X124" s="222"/>
      <c r="Y124" s="222"/>
      <c r="Z124" s="222">
        <v>22</v>
      </c>
      <c r="AA124" s="222"/>
      <c r="AB124" s="222"/>
      <c r="AC124" s="222">
        <v>23</v>
      </c>
      <c r="AD124" s="222"/>
      <c r="AE124" s="222"/>
      <c r="AF124" s="222">
        <v>24</v>
      </c>
      <c r="AG124" s="222"/>
      <c r="AH124" s="222"/>
      <c r="AI124" s="223">
        <v>25</v>
      </c>
      <c r="AJ124" s="223"/>
      <c r="AK124" s="223"/>
      <c r="AL124" s="222">
        <v>26</v>
      </c>
      <c r="AM124" s="222"/>
      <c r="AN124" s="222"/>
      <c r="AO124" s="222">
        <v>27</v>
      </c>
      <c r="AP124" s="222"/>
      <c r="AQ124" s="222"/>
      <c r="AR124" s="222">
        <v>28</v>
      </c>
      <c r="AS124" s="222"/>
      <c r="AT124" s="222"/>
      <c r="AU124" s="222">
        <v>29</v>
      </c>
      <c r="AV124" s="222"/>
      <c r="AW124" s="222"/>
      <c r="AX124" s="223">
        <v>30</v>
      </c>
      <c r="AY124" s="223"/>
      <c r="AZ124" s="223"/>
      <c r="BA124" s="258">
        <v>31</v>
      </c>
      <c r="BB124" s="254"/>
      <c r="BC124" s="254"/>
      <c r="BF124" s="30"/>
      <c r="BG124" s="8"/>
      <c r="BH124" s="8"/>
      <c r="BI124" s="8"/>
      <c r="BJ124" s="8"/>
      <c r="BK124" s="8"/>
      <c r="BL124" s="8"/>
      <c r="BM124" s="8"/>
      <c r="BN124" s="8"/>
    </row>
    <row r="125" spans="2:66" s="29" customFormat="1" ht="12.75" customHeight="1">
      <c r="B125" s="226"/>
      <c r="C125" s="227"/>
      <c r="D125" s="213" t="s">
        <v>59</v>
      </c>
      <c r="E125" s="214"/>
      <c r="F125" s="214"/>
      <c r="G125" s="214"/>
      <c r="H125" s="254"/>
      <c r="I125" s="254"/>
      <c r="J125" s="255"/>
      <c r="K125" s="222"/>
      <c r="L125" s="222"/>
      <c r="M125" s="222"/>
      <c r="N125" s="222"/>
      <c r="O125" s="222"/>
      <c r="P125" s="222"/>
      <c r="Q125" s="222"/>
      <c r="R125" s="222"/>
      <c r="S125" s="222"/>
      <c r="T125" s="223"/>
      <c r="U125" s="223"/>
      <c r="V125" s="223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3"/>
      <c r="AJ125" s="223"/>
      <c r="AK125" s="223"/>
      <c r="AL125" s="222"/>
      <c r="AM125" s="222"/>
      <c r="AN125" s="222"/>
      <c r="AO125" s="222"/>
      <c r="AP125" s="222"/>
      <c r="AQ125" s="222"/>
      <c r="AR125" s="222"/>
      <c r="AS125" s="222"/>
      <c r="AT125" s="222"/>
      <c r="AU125" s="222"/>
      <c r="AV125" s="222"/>
      <c r="AW125" s="222"/>
      <c r="AX125" s="223"/>
      <c r="AY125" s="223"/>
      <c r="AZ125" s="223"/>
      <c r="BA125" s="258"/>
      <c r="BB125" s="254"/>
      <c r="BC125" s="254"/>
      <c r="BF125" s="30"/>
      <c r="BG125" s="8"/>
      <c r="BH125" s="8"/>
      <c r="BI125" s="8"/>
      <c r="BJ125" s="8"/>
      <c r="BK125" s="8"/>
      <c r="BL125" s="8"/>
      <c r="BM125" s="8"/>
      <c r="BN125" s="8"/>
    </row>
    <row r="126" spans="2:66" s="29" customFormat="1" ht="12.75" customHeight="1">
      <c r="B126" s="247">
        <v>1</v>
      </c>
      <c r="C126" s="248"/>
      <c r="D126" s="249">
        <v>30</v>
      </c>
      <c r="E126" s="250"/>
      <c r="F126" s="250"/>
      <c r="G126" s="250"/>
      <c r="H126" s="252">
        <f aca="true" t="shared" si="16" ref="H126:H136">ROUND((1-0.8*H$124/$D126)+(0.8*H$124/$D126)*(1-1/POWER((1+$AY$170/100),$D126-H$124)),4)</f>
        <v>0.6536</v>
      </c>
      <c r="I126" s="245"/>
      <c r="J126" s="245"/>
      <c r="K126" s="245">
        <f aca="true" t="shared" si="17" ref="K126:K136">ROUND((1-0.8*K$124/$D126)+(0.8*K$124/$D126)*(1-1/POWER((1+$AY$170/100),$D126-K$124)),4)</f>
        <v>0.6264</v>
      </c>
      <c r="L126" s="245"/>
      <c r="M126" s="245"/>
      <c r="N126" s="245">
        <f aca="true" t="shared" si="18" ref="N126:N136">ROUND((1-0.8*N$124/$D126)+(0.8*N$124/$D126)*(1-1/POWER((1+$AY$170/100),$D126-N$124)),4)</f>
        <v>0.5985</v>
      </c>
      <c r="O126" s="245"/>
      <c r="P126" s="245"/>
      <c r="Q126" s="245">
        <f aca="true" t="shared" si="19" ref="Q126:Q136">ROUND((1-0.8*Q$124/$D126)+(0.8*Q$124/$D126)*(1-1/POWER((1+$AY$170/100),$D126-Q$124)),4)</f>
        <v>0.5699</v>
      </c>
      <c r="R126" s="245"/>
      <c r="S126" s="245"/>
      <c r="T126" s="221">
        <f aca="true" t="shared" si="20" ref="T126:T136">ROUND((1-0.8*T$124/$D126)+(0.8*T$124/$D126)*(1-1/POWER((1+$AY$170/100),$D126-T$124)),4)</f>
        <v>0.5404</v>
      </c>
      <c r="U126" s="221"/>
      <c r="V126" s="221"/>
      <c r="W126" s="245">
        <f aca="true" t="shared" si="21" ref="W126:W136">ROUND((1-0.8*W$124/$D126)+(0.8*W$124/$D126)*(1-1/POWER((1+$AY$170/100),$D126-W$124)),4)</f>
        <v>0.5102</v>
      </c>
      <c r="X126" s="245"/>
      <c r="Y126" s="245"/>
      <c r="Z126" s="245">
        <f aca="true" t="shared" si="22" ref="Z126:Z136">ROUND((1-0.8*Z$124/$D126)+(0.8*Z$124/$D126)*(1-1/POWER((1+$AY$170/100),$D126-Z$124)),4)</f>
        <v>0.4792</v>
      </c>
      <c r="AA126" s="245"/>
      <c r="AB126" s="245"/>
      <c r="AC126" s="245">
        <f aca="true" t="shared" si="23" ref="AC126:AC136">ROUND((1-0.8*AC$124/$D126)+(0.8*AC$124/$D126)*(1-1/POWER((1+$AY$170/100),$D126-AC$124)),4)</f>
        <v>0.4474</v>
      </c>
      <c r="AD126" s="245"/>
      <c r="AE126" s="245"/>
      <c r="AF126" s="245">
        <f aca="true" t="shared" si="24" ref="AF126:AF136">ROUND((1-0.8*AF$124/$D126)+(0.8*AF$124/$D126)*(1-1/POWER((1+$AY$170/100),$D126-AF$124)),4)</f>
        <v>0.4147</v>
      </c>
      <c r="AG126" s="245"/>
      <c r="AH126" s="245"/>
      <c r="AI126" s="221">
        <f aca="true" t="shared" si="25" ref="AI126:AI136">ROUND((1-0.8*AI$124/$D126)+(0.8*AI$124/$D126)*(1-1/POWER((1+$AY$170/100),$D126-AI$124)),4)</f>
        <v>0.3812</v>
      </c>
      <c r="AJ126" s="221"/>
      <c r="AK126" s="221"/>
      <c r="AL126" s="245">
        <f aca="true" t="shared" si="26" ref="AL126:AL136">ROUND((1-0.8*AL$124/$D126)+(0.8*AL$124/$D126)*(1-1/POWER((1+$AY$170/100),$D126-AL$124)),4)</f>
        <v>0.3468</v>
      </c>
      <c r="AM126" s="245"/>
      <c r="AN126" s="245"/>
      <c r="AO126" s="245">
        <f aca="true" t="shared" si="27" ref="AO126:AO136">ROUND((1-0.8*AO$124/$D126)+(0.8*AO$124/$D126)*(1-1/POWER((1+$AY$170/100),$D126-AO$124)),4)</f>
        <v>0.3115</v>
      </c>
      <c r="AP126" s="245"/>
      <c r="AQ126" s="245"/>
      <c r="AR126" s="245">
        <f aca="true" t="shared" si="28" ref="AR126:AR136">ROUND((1-0.8*AR$124/$D126)+(0.8*AR$124/$D126)*(1-1/POWER((1+$AY$170/100),$D126-AR$124)),4)</f>
        <v>0.2752</v>
      </c>
      <c r="AS126" s="245"/>
      <c r="AT126" s="245"/>
      <c r="AU126" s="245">
        <f aca="true" t="shared" si="29" ref="AU126:AU136">ROUND((1-0.8*AU$124/$D126)+(0.8*AU$124/$D126)*(1-1/POWER((1+$AY$170/100),$D126-AU$124)),4)</f>
        <v>0.2381</v>
      </c>
      <c r="AV126" s="245"/>
      <c r="AW126" s="245"/>
      <c r="AX126" s="221">
        <f aca="true" t="shared" si="30" ref="AX126:AX136">ROUND((1-0.8*AX$124/$D126)+(0.8*AX$124/$D126)*(1-1/POWER((1+$AY$170/100),$D126-AX$124)),4)</f>
        <v>0.2</v>
      </c>
      <c r="AY126" s="221"/>
      <c r="AZ126" s="221"/>
      <c r="BA126" s="245"/>
      <c r="BB126" s="245"/>
      <c r="BC126" s="246"/>
      <c r="BF126" s="30"/>
      <c r="BG126" s="8"/>
      <c r="BH126" s="8"/>
      <c r="BI126" s="8"/>
      <c r="BJ126" s="8"/>
      <c r="BK126" s="8"/>
      <c r="BL126" s="8"/>
      <c r="BM126" s="8"/>
      <c r="BN126" s="8"/>
    </row>
    <row r="127" spans="2:66" s="29" customFormat="1" ht="12.75" customHeight="1">
      <c r="B127" s="239">
        <v>2</v>
      </c>
      <c r="C127" s="240"/>
      <c r="D127" s="241">
        <v>35</v>
      </c>
      <c r="E127" s="242"/>
      <c r="F127" s="242"/>
      <c r="G127" s="242"/>
      <c r="H127" s="244">
        <f t="shared" si="16"/>
        <v>0.7244</v>
      </c>
      <c r="I127" s="236"/>
      <c r="J127" s="236"/>
      <c r="K127" s="236">
        <f t="shared" si="17"/>
        <v>0.7028</v>
      </c>
      <c r="L127" s="236"/>
      <c r="M127" s="236"/>
      <c r="N127" s="236">
        <f t="shared" si="18"/>
        <v>0.6806</v>
      </c>
      <c r="O127" s="236"/>
      <c r="P127" s="236"/>
      <c r="Q127" s="236">
        <f t="shared" si="19"/>
        <v>0.6578</v>
      </c>
      <c r="R127" s="236"/>
      <c r="S127" s="236"/>
      <c r="T127" s="237">
        <f t="shared" si="20"/>
        <v>0.6344</v>
      </c>
      <c r="U127" s="237"/>
      <c r="V127" s="237"/>
      <c r="W127" s="236">
        <f t="shared" si="21"/>
        <v>0.6103</v>
      </c>
      <c r="X127" s="236"/>
      <c r="Y127" s="236"/>
      <c r="Z127" s="236">
        <f t="shared" si="22"/>
        <v>0.5856</v>
      </c>
      <c r="AA127" s="236"/>
      <c r="AB127" s="236"/>
      <c r="AC127" s="236">
        <f t="shared" si="23"/>
        <v>0.5603</v>
      </c>
      <c r="AD127" s="236"/>
      <c r="AE127" s="236"/>
      <c r="AF127" s="236">
        <f t="shared" si="24"/>
        <v>0.5343</v>
      </c>
      <c r="AG127" s="236"/>
      <c r="AH127" s="236"/>
      <c r="AI127" s="237">
        <f t="shared" si="25"/>
        <v>0.5076</v>
      </c>
      <c r="AJ127" s="237"/>
      <c r="AK127" s="237"/>
      <c r="AL127" s="236">
        <f t="shared" si="26"/>
        <v>0.4802</v>
      </c>
      <c r="AM127" s="236"/>
      <c r="AN127" s="236"/>
      <c r="AO127" s="236">
        <f t="shared" si="27"/>
        <v>0.4522</v>
      </c>
      <c r="AP127" s="236"/>
      <c r="AQ127" s="236"/>
      <c r="AR127" s="236">
        <f t="shared" si="28"/>
        <v>0.4233</v>
      </c>
      <c r="AS127" s="236"/>
      <c r="AT127" s="236"/>
      <c r="AU127" s="236">
        <f t="shared" si="29"/>
        <v>0.3938</v>
      </c>
      <c r="AV127" s="236"/>
      <c r="AW127" s="236"/>
      <c r="AX127" s="237">
        <f t="shared" si="30"/>
        <v>0.3635</v>
      </c>
      <c r="AY127" s="237"/>
      <c r="AZ127" s="237"/>
      <c r="BA127" s="236">
        <f aca="true" t="shared" si="31" ref="BA127:BA136">ROUND((1-0.8*BA$124/$D127)+(0.8*BA$124/$D127)*(1-1/POWER((1+$AY$170/100),$D127-BA$124)),4)</f>
        <v>0.3324</v>
      </c>
      <c r="BB127" s="236"/>
      <c r="BC127" s="238"/>
      <c r="BF127" s="30"/>
      <c r="BG127" s="8"/>
      <c r="BH127" s="8"/>
      <c r="BI127" s="8"/>
      <c r="BJ127" s="8"/>
      <c r="BK127" s="8"/>
      <c r="BL127" s="8"/>
      <c r="BM127" s="8"/>
      <c r="BN127" s="8"/>
    </row>
    <row r="128" spans="2:66" s="29" customFormat="1" ht="12.75" customHeight="1">
      <c r="B128" s="239">
        <v>3</v>
      </c>
      <c r="C128" s="240"/>
      <c r="D128" s="241">
        <v>40</v>
      </c>
      <c r="E128" s="242"/>
      <c r="F128" s="242"/>
      <c r="G128" s="242"/>
      <c r="H128" s="244">
        <f t="shared" si="16"/>
        <v>0.7761</v>
      </c>
      <c r="I128" s="236"/>
      <c r="J128" s="236"/>
      <c r="K128" s="236">
        <f t="shared" si="17"/>
        <v>0.7586</v>
      </c>
      <c r="L128" s="236"/>
      <c r="M128" s="236"/>
      <c r="N128" s="236">
        <f t="shared" si="18"/>
        <v>0.7406</v>
      </c>
      <c r="O128" s="236"/>
      <c r="P128" s="236"/>
      <c r="Q128" s="236">
        <f t="shared" si="19"/>
        <v>0.722</v>
      </c>
      <c r="R128" s="236"/>
      <c r="S128" s="236"/>
      <c r="T128" s="237">
        <f t="shared" si="20"/>
        <v>0.703</v>
      </c>
      <c r="U128" s="237"/>
      <c r="V128" s="237"/>
      <c r="W128" s="236">
        <f t="shared" si="21"/>
        <v>0.6835</v>
      </c>
      <c r="X128" s="236"/>
      <c r="Y128" s="236"/>
      <c r="Z128" s="236">
        <f t="shared" si="22"/>
        <v>0.6634</v>
      </c>
      <c r="AA128" s="236"/>
      <c r="AB128" s="236"/>
      <c r="AC128" s="236">
        <f t="shared" si="23"/>
        <v>0.6429</v>
      </c>
      <c r="AD128" s="236"/>
      <c r="AE128" s="236"/>
      <c r="AF128" s="236">
        <f t="shared" si="24"/>
        <v>0.6217</v>
      </c>
      <c r="AG128" s="236"/>
      <c r="AH128" s="236"/>
      <c r="AI128" s="237">
        <f t="shared" si="25"/>
        <v>0.6001</v>
      </c>
      <c r="AJ128" s="237"/>
      <c r="AK128" s="237"/>
      <c r="AL128" s="236">
        <f t="shared" si="26"/>
        <v>0.5778</v>
      </c>
      <c r="AM128" s="236"/>
      <c r="AN128" s="236"/>
      <c r="AO128" s="236">
        <f t="shared" si="27"/>
        <v>0.555</v>
      </c>
      <c r="AP128" s="236"/>
      <c r="AQ128" s="236"/>
      <c r="AR128" s="236">
        <f t="shared" si="28"/>
        <v>0.5316</v>
      </c>
      <c r="AS128" s="236"/>
      <c r="AT128" s="236"/>
      <c r="AU128" s="236">
        <f t="shared" si="29"/>
        <v>0.5076</v>
      </c>
      <c r="AV128" s="236"/>
      <c r="AW128" s="236"/>
      <c r="AX128" s="237">
        <f t="shared" si="30"/>
        <v>0.483</v>
      </c>
      <c r="AY128" s="237"/>
      <c r="AZ128" s="237"/>
      <c r="BA128" s="236">
        <f t="shared" si="31"/>
        <v>0.4578</v>
      </c>
      <c r="BB128" s="236"/>
      <c r="BC128" s="238"/>
      <c r="BF128" s="30"/>
      <c r="BG128" s="8"/>
      <c r="BH128" s="8"/>
      <c r="BI128" s="8"/>
      <c r="BJ128" s="8"/>
      <c r="BK128" s="8"/>
      <c r="BL128" s="8"/>
      <c r="BM128" s="8"/>
      <c r="BN128" s="8"/>
    </row>
    <row r="129" spans="2:66" s="29" customFormat="1" ht="12.75" customHeight="1">
      <c r="B129" s="239">
        <v>4</v>
      </c>
      <c r="C129" s="240"/>
      <c r="D129" s="241">
        <v>45</v>
      </c>
      <c r="E129" s="242"/>
      <c r="F129" s="242"/>
      <c r="G129" s="242"/>
      <c r="H129" s="244">
        <f t="shared" si="16"/>
        <v>0.8153</v>
      </c>
      <c r="I129" s="236"/>
      <c r="J129" s="236"/>
      <c r="K129" s="236">
        <f t="shared" si="17"/>
        <v>0.8008</v>
      </c>
      <c r="L129" s="236"/>
      <c r="M129" s="236"/>
      <c r="N129" s="236">
        <f t="shared" si="18"/>
        <v>0.7859</v>
      </c>
      <c r="O129" s="236"/>
      <c r="P129" s="236"/>
      <c r="Q129" s="236">
        <f t="shared" si="19"/>
        <v>0.7706</v>
      </c>
      <c r="R129" s="236"/>
      <c r="S129" s="236"/>
      <c r="T129" s="237">
        <f t="shared" si="20"/>
        <v>0.7549</v>
      </c>
      <c r="U129" s="237"/>
      <c r="V129" s="237"/>
      <c r="W129" s="236">
        <f t="shared" si="21"/>
        <v>0.7388</v>
      </c>
      <c r="X129" s="236"/>
      <c r="Y129" s="236"/>
      <c r="Z129" s="236">
        <f t="shared" si="22"/>
        <v>0.7223</v>
      </c>
      <c r="AA129" s="236"/>
      <c r="AB129" s="236"/>
      <c r="AC129" s="236">
        <f t="shared" si="23"/>
        <v>0.7053</v>
      </c>
      <c r="AD129" s="236"/>
      <c r="AE129" s="236"/>
      <c r="AF129" s="236">
        <f t="shared" si="24"/>
        <v>0.6879</v>
      </c>
      <c r="AG129" s="236"/>
      <c r="AH129" s="236"/>
      <c r="AI129" s="237">
        <f t="shared" si="25"/>
        <v>0.67</v>
      </c>
      <c r="AJ129" s="237"/>
      <c r="AK129" s="237"/>
      <c r="AL129" s="236">
        <f t="shared" si="26"/>
        <v>0.6517</v>
      </c>
      <c r="AM129" s="236"/>
      <c r="AN129" s="236"/>
      <c r="AO129" s="236">
        <f t="shared" si="27"/>
        <v>0.6328</v>
      </c>
      <c r="AP129" s="236"/>
      <c r="AQ129" s="236"/>
      <c r="AR129" s="236">
        <f t="shared" si="28"/>
        <v>0.6135</v>
      </c>
      <c r="AS129" s="236"/>
      <c r="AT129" s="236"/>
      <c r="AU129" s="236">
        <f t="shared" si="29"/>
        <v>0.5937</v>
      </c>
      <c r="AV129" s="236"/>
      <c r="AW129" s="236"/>
      <c r="AX129" s="237">
        <f t="shared" si="30"/>
        <v>0.5734</v>
      </c>
      <c r="AY129" s="237"/>
      <c r="AZ129" s="237"/>
      <c r="BA129" s="236">
        <f t="shared" si="31"/>
        <v>0.5526</v>
      </c>
      <c r="BB129" s="236"/>
      <c r="BC129" s="238"/>
      <c r="BF129" s="30"/>
      <c r="BG129" s="8"/>
      <c r="BH129" s="8"/>
      <c r="BI129" s="8"/>
      <c r="BJ129" s="8"/>
      <c r="BK129" s="8"/>
      <c r="BL129" s="8"/>
      <c r="BM129" s="8"/>
      <c r="BN129" s="8"/>
    </row>
    <row r="130" spans="2:66" s="29" customFormat="1" ht="12.75" customHeight="1">
      <c r="B130" s="239">
        <v>5</v>
      </c>
      <c r="C130" s="240"/>
      <c r="D130" s="241">
        <v>50</v>
      </c>
      <c r="E130" s="242"/>
      <c r="F130" s="242"/>
      <c r="G130" s="242"/>
      <c r="H130" s="244">
        <f t="shared" si="16"/>
        <v>0.8457</v>
      </c>
      <c r="I130" s="236"/>
      <c r="J130" s="236"/>
      <c r="K130" s="236">
        <f t="shared" si="17"/>
        <v>0.8336</v>
      </c>
      <c r="L130" s="236"/>
      <c r="M130" s="236"/>
      <c r="N130" s="236">
        <f t="shared" si="18"/>
        <v>0.8212</v>
      </c>
      <c r="O130" s="236"/>
      <c r="P130" s="236"/>
      <c r="Q130" s="236">
        <f t="shared" si="19"/>
        <v>0.8084</v>
      </c>
      <c r="R130" s="236"/>
      <c r="S130" s="236"/>
      <c r="T130" s="237">
        <f t="shared" si="20"/>
        <v>0.7953</v>
      </c>
      <c r="U130" s="237"/>
      <c r="V130" s="237"/>
      <c r="W130" s="236">
        <f t="shared" si="21"/>
        <v>0.7818</v>
      </c>
      <c r="X130" s="236"/>
      <c r="Y130" s="236"/>
      <c r="Z130" s="236">
        <f t="shared" si="22"/>
        <v>0.768</v>
      </c>
      <c r="AA130" s="236"/>
      <c r="AB130" s="236"/>
      <c r="AC130" s="236">
        <f t="shared" si="23"/>
        <v>0.7538</v>
      </c>
      <c r="AD130" s="236"/>
      <c r="AE130" s="236"/>
      <c r="AF130" s="236">
        <f t="shared" si="24"/>
        <v>0.7393</v>
      </c>
      <c r="AG130" s="236"/>
      <c r="AH130" s="236"/>
      <c r="AI130" s="237">
        <f t="shared" si="25"/>
        <v>0.7243</v>
      </c>
      <c r="AJ130" s="237"/>
      <c r="AK130" s="237"/>
      <c r="AL130" s="236">
        <f t="shared" si="26"/>
        <v>0.709</v>
      </c>
      <c r="AM130" s="236"/>
      <c r="AN130" s="236"/>
      <c r="AO130" s="236">
        <f t="shared" si="27"/>
        <v>0.6933</v>
      </c>
      <c r="AP130" s="236"/>
      <c r="AQ130" s="236"/>
      <c r="AR130" s="236">
        <f t="shared" si="28"/>
        <v>0.6771</v>
      </c>
      <c r="AS130" s="236"/>
      <c r="AT130" s="236"/>
      <c r="AU130" s="236">
        <f t="shared" si="29"/>
        <v>0.6606</v>
      </c>
      <c r="AV130" s="236"/>
      <c r="AW130" s="236"/>
      <c r="AX130" s="237">
        <f t="shared" si="30"/>
        <v>0.6436</v>
      </c>
      <c r="AY130" s="237"/>
      <c r="AZ130" s="237"/>
      <c r="BA130" s="236">
        <f t="shared" si="31"/>
        <v>0.6262</v>
      </c>
      <c r="BB130" s="236"/>
      <c r="BC130" s="238"/>
      <c r="BF130" s="30"/>
      <c r="BG130" s="8"/>
      <c r="BH130" s="8"/>
      <c r="BI130" s="8"/>
      <c r="BJ130" s="8"/>
      <c r="BK130" s="8"/>
      <c r="BL130" s="8"/>
      <c r="BM130" s="8"/>
      <c r="BN130" s="8"/>
    </row>
    <row r="131" spans="2:66" s="29" customFormat="1" ht="12.75" customHeight="1">
      <c r="B131" s="239">
        <v>6</v>
      </c>
      <c r="C131" s="240"/>
      <c r="D131" s="241">
        <v>55</v>
      </c>
      <c r="E131" s="242"/>
      <c r="F131" s="242"/>
      <c r="G131" s="242"/>
      <c r="H131" s="244">
        <f t="shared" si="16"/>
        <v>0.8698</v>
      </c>
      <c r="I131" s="236"/>
      <c r="J131" s="236"/>
      <c r="K131" s="236">
        <f t="shared" si="17"/>
        <v>0.8596</v>
      </c>
      <c r="L131" s="236"/>
      <c r="M131" s="236"/>
      <c r="N131" s="236">
        <f t="shared" si="18"/>
        <v>0.8491</v>
      </c>
      <c r="O131" s="236"/>
      <c r="P131" s="236"/>
      <c r="Q131" s="236">
        <f t="shared" si="19"/>
        <v>0.8383</v>
      </c>
      <c r="R131" s="236"/>
      <c r="S131" s="236"/>
      <c r="T131" s="237">
        <f t="shared" si="20"/>
        <v>0.8272</v>
      </c>
      <c r="U131" s="237"/>
      <c r="V131" s="237"/>
      <c r="W131" s="236">
        <f t="shared" si="21"/>
        <v>0.8159</v>
      </c>
      <c r="X131" s="236"/>
      <c r="Y131" s="236"/>
      <c r="Z131" s="236">
        <f t="shared" si="22"/>
        <v>0.8042</v>
      </c>
      <c r="AA131" s="236"/>
      <c r="AB131" s="236"/>
      <c r="AC131" s="236">
        <f t="shared" si="23"/>
        <v>0.7922</v>
      </c>
      <c r="AD131" s="236"/>
      <c r="AE131" s="236"/>
      <c r="AF131" s="236">
        <f t="shared" si="24"/>
        <v>0.78</v>
      </c>
      <c r="AG131" s="236"/>
      <c r="AH131" s="236"/>
      <c r="AI131" s="237">
        <f t="shared" si="25"/>
        <v>0.7674</v>
      </c>
      <c r="AJ131" s="237"/>
      <c r="AK131" s="237"/>
      <c r="AL131" s="236">
        <f t="shared" si="26"/>
        <v>0.7544</v>
      </c>
      <c r="AM131" s="236"/>
      <c r="AN131" s="236"/>
      <c r="AO131" s="236">
        <f t="shared" si="27"/>
        <v>0.7412</v>
      </c>
      <c r="AP131" s="236"/>
      <c r="AQ131" s="236"/>
      <c r="AR131" s="236">
        <f t="shared" si="28"/>
        <v>0.7275</v>
      </c>
      <c r="AS131" s="236"/>
      <c r="AT131" s="236"/>
      <c r="AU131" s="236">
        <f t="shared" si="29"/>
        <v>0.7136</v>
      </c>
      <c r="AV131" s="236"/>
      <c r="AW131" s="236"/>
      <c r="AX131" s="237">
        <f t="shared" si="30"/>
        <v>0.6993</v>
      </c>
      <c r="AY131" s="237"/>
      <c r="AZ131" s="237"/>
      <c r="BA131" s="236">
        <f t="shared" si="31"/>
        <v>0.6846</v>
      </c>
      <c r="BB131" s="236"/>
      <c r="BC131" s="238"/>
      <c r="BF131" s="30"/>
      <c r="BG131" s="8"/>
      <c r="BH131" s="8"/>
      <c r="BI131" s="8"/>
      <c r="BJ131" s="8"/>
      <c r="BK131" s="8"/>
      <c r="BL131" s="8"/>
      <c r="BM131" s="8"/>
      <c r="BN131" s="8"/>
    </row>
    <row r="132" spans="2:66" s="29" customFormat="1" ht="12.75" customHeight="1">
      <c r="B132" s="239">
        <v>7</v>
      </c>
      <c r="C132" s="240"/>
      <c r="D132" s="241">
        <v>60</v>
      </c>
      <c r="E132" s="242"/>
      <c r="F132" s="242"/>
      <c r="G132" s="242"/>
      <c r="H132" s="244">
        <f t="shared" si="16"/>
        <v>0.8892</v>
      </c>
      <c r="I132" s="236"/>
      <c r="J132" s="236"/>
      <c r="K132" s="236">
        <f t="shared" si="17"/>
        <v>0.8805</v>
      </c>
      <c r="L132" s="236"/>
      <c r="M132" s="236"/>
      <c r="N132" s="236">
        <f t="shared" si="18"/>
        <v>0.8716</v>
      </c>
      <c r="O132" s="236"/>
      <c r="P132" s="236"/>
      <c r="Q132" s="236">
        <f t="shared" si="19"/>
        <v>0.8624</v>
      </c>
      <c r="R132" s="236"/>
      <c r="S132" s="236"/>
      <c r="T132" s="237">
        <f t="shared" si="20"/>
        <v>0.853</v>
      </c>
      <c r="U132" s="237"/>
      <c r="V132" s="237"/>
      <c r="W132" s="236">
        <f t="shared" si="21"/>
        <v>0.8433</v>
      </c>
      <c r="X132" s="236"/>
      <c r="Y132" s="236"/>
      <c r="Z132" s="236">
        <f t="shared" si="22"/>
        <v>0.8334</v>
      </c>
      <c r="AA132" s="236"/>
      <c r="AB132" s="236"/>
      <c r="AC132" s="236">
        <f t="shared" si="23"/>
        <v>0.8232</v>
      </c>
      <c r="AD132" s="236"/>
      <c r="AE132" s="236"/>
      <c r="AF132" s="236">
        <f t="shared" si="24"/>
        <v>0.8128</v>
      </c>
      <c r="AG132" s="236"/>
      <c r="AH132" s="236"/>
      <c r="AI132" s="237">
        <f t="shared" si="25"/>
        <v>0.802</v>
      </c>
      <c r="AJ132" s="237"/>
      <c r="AK132" s="237"/>
      <c r="AL132" s="236">
        <f t="shared" si="26"/>
        <v>0.791</v>
      </c>
      <c r="AM132" s="236"/>
      <c r="AN132" s="236"/>
      <c r="AO132" s="236">
        <f t="shared" si="27"/>
        <v>0.7797</v>
      </c>
      <c r="AP132" s="236"/>
      <c r="AQ132" s="236"/>
      <c r="AR132" s="236">
        <f t="shared" si="28"/>
        <v>0.7682</v>
      </c>
      <c r="AS132" s="236"/>
      <c r="AT132" s="236"/>
      <c r="AU132" s="236">
        <f t="shared" si="29"/>
        <v>0.7563</v>
      </c>
      <c r="AV132" s="236"/>
      <c r="AW132" s="236"/>
      <c r="AX132" s="237">
        <f t="shared" si="30"/>
        <v>0.7441</v>
      </c>
      <c r="AY132" s="237"/>
      <c r="AZ132" s="237"/>
      <c r="BA132" s="236">
        <f t="shared" si="31"/>
        <v>0.7316</v>
      </c>
      <c r="BB132" s="236"/>
      <c r="BC132" s="238"/>
      <c r="BF132" s="30"/>
      <c r="BG132" s="8"/>
      <c r="BH132" s="8"/>
      <c r="BI132" s="8"/>
      <c r="BJ132" s="8"/>
      <c r="BK132" s="8"/>
      <c r="BL132" s="8"/>
      <c r="BM132" s="8"/>
      <c r="BN132" s="8"/>
    </row>
    <row r="133" spans="2:66" s="29" customFormat="1" ht="12.75" customHeight="1">
      <c r="B133" s="239">
        <v>8</v>
      </c>
      <c r="C133" s="240"/>
      <c r="D133" s="241">
        <v>65</v>
      </c>
      <c r="E133" s="242"/>
      <c r="F133" s="242"/>
      <c r="G133" s="242"/>
      <c r="H133" s="244">
        <f t="shared" si="16"/>
        <v>0.9051</v>
      </c>
      <c r="I133" s="236"/>
      <c r="J133" s="236"/>
      <c r="K133" s="236">
        <f t="shared" si="17"/>
        <v>0.8976</v>
      </c>
      <c r="L133" s="236"/>
      <c r="M133" s="236"/>
      <c r="N133" s="236">
        <f t="shared" si="18"/>
        <v>0.89</v>
      </c>
      <c r="O133" s="236"/>
      <c r="P133" s="236"/>
      <c r="Q133" s="236">
        <f t="shared" si="19"/>
        <v>0.8821</v>
      </c>
      <c r="R133" s="236"/>
      <c r="S133" s="236"/>
      <c r="T133" s="237">
        <f t="shared" si="20"/>
        <v>0.874</v>
      </c>
      <c r="U133" s="237"/>
      <c r="V133" s="237"/>
      <c r="W133" s="236">
        <f t="shared" si="21"/>
        <v>0.8658</v>
      </c>
      <c r="X133" s="236"/>
      <c r="Y133" s="236"/>
      <c r="Z133" s="236">
        <f t="shared" si="22"/>
        <v>0.8573</v>
      </c>
      <c r="AA133" s="236"/>
      <c r="AB133" s="236"/>
      <c r="AC133" s="236">
        <f t="shared" si="23"/>
        <v>0.8485</v>
      </c>
      <c r="AD133" s="236"/>
      <c r="AE133" s="236"/>
      <c r="AF133" s="236">
        <f t="shared" si="24"/>
        <v>0.8396</v>
      </c>
      <c r="AG133" s="236"/>
      <c r="AH133" s="236"/>
      <c r="AI133" s="237">
        <f t="shared" si="25"/>
        <v>0.8304</v>
      </c>
      <c r="AJ133" s="237"/>
      <c r="AK133" s="237"/>
      <c r="AL133" s="236">
        <f t="shared" si="26"/>
        <v>0.8209</v>
      </c>
      <c r="AM133" s="236"/>
      <c r="AN133" s="236"/>
      <c r="AO133" s="236">
        <f t="shared" si="27"/>
        <v>0.8113</v>
      </c>
      <c r="AP133" s="236"/>
      <c r="AQ133" s="236"/>
      <c r="AR133" s="236">
        <f t="shared" si="28"/>
        <v>0.8013</v>
      </c>
      <c r="AS133" s="236"/>
      <c r="AT133" s="236"/>
      <c r="AU133" s="236">
        <f t="shared" si="29"/>
        <v>0.7912</v>
      </c>
      <c r="AV133" s="236"/>
      <c r="AW133" s="236"/>
      <c r="AX133" s="237">
        <f t="shared" si="30"/>
        <v>0.7807</v>
      </c>
      <c r="AY133" s="237"/>
      <c r="AZ133" s="237"/>
      <c r="BA133" s="236">
        <f t="shared" si="31"/>
        <v>0.77</v>
      </c>
      <c r="BB133" s="236"/>
      <c r="BC133" s="238"/>
      <c r="BF133" s="30"/>
      <c r="BG133" s="8"/>
      <c r="BH133" s="8"/>
      <c r="BI133" s="8"/>
      <c r="BJ133" s="8"/>
      <c r="BK133" s="8"/>
      <c r="BL133" s="8"/>
      <c r="BM133" s="8"/>
      <c r="BN133" s="8"/>
    </row>
    <row r="134" spans="2:66" s="29" customFormat="1" ht="12.75" customHeight="1">
      <c r="B134" s="239">
        <v>9</v>
      </c>
      <c r="C134" s="240"/>
      <c r="D134" s="241">
        <v>70</v>
      </c>
      <c r="E134" s="242"/>
      <c r="F134" s="242"/>
      <c r="G134" s="242"/>
      <c r="H134" s="244">
        <f t="shared" si="16"/>
        <v>0.9182</v>
      </c>
      <c r="I134" s="236"/>
      <c r="J134" s="236"/>
      <c r="K134" s="236">
        <f t="shared" si="17"/>
        <v>0.9117</v>
      </c>
      <c r="L134" s="236"/>
      <c r="M134" s="236"/>
      <c r="N134" s="236">
        <f t="shared" si="18"/>
        <v>0.9052</v>
      </c>
      <c r="O134" s="236"/>
      <c r="P134" s="236"/>
      <c r="Q134" s="236">
        <f t="shared" si="19"/>
        <v>0.8984</v>
      </c>
      <c r="R134" s="236"/>
      <c r="S134" s="236"/>
      <c r="T134" s="237">
        <f t="shared" si="20"/>
        <v>0.8914</v>
      </c>
      <c r="U134" s="237"/>
      <c r="V134" s="237"/>
      <c r="W134" s="236">
        <f t="shared" si="21"/>
        <v>0.8843</v>
      </c>
      <c r="X134" s="236"/>
      <c r="Y134" s="236"/>
      <c r="Z134" s="236">
        <f t="shared" si="22"/>
        <v>0.877</v>
      </c>
      <c r="AA134" s="236"/>
      <c r="AB134" s="236"/>
      <c r="AC134" s="236">
        <f t="shared" si="23"/>
        <v>0.8694</v>
      </c>
      <c r="AD134" s="236"/>
      <c r="AE134" s="236"/>
      <c r="AF134" s="236">
        <f t="shared" si="24"/>
        <v>0.8617</v>
      </c>
      <c r="AG134" s="236"/>
      <c r="AH134" s="236"/>
      <c r="AI134" s="237">
        <f t="shared" si="25"/>
        <v>0.8538</v>
      </c>
      <c r="AJ134" s="237"/>
      <c r="AK134" s="237"/>
      <c r="AL134" s="236">
        <f t="shared" si="26"/>
        <v>0.8457</v>
      </c>
      <c r="AM134" s="236"/>
      <c r="AN134" s="236"/>
      <c r="AO134" s="236">
        <f t="shared" si="27"/>
        <v>0.8373</v>
      </c>
      <c r="AP134" s="236"/>
      <c r="AQ134" s="236"/>
      <c r="AR134" s="236">
        <f t="shared" si="28"/>
        <v>0.8288</v>
      </c>
      <c r="AS134" s="236"/>
      <c r="AT134" s="236"/>
      <c r="AU134" s="236">
        <f t="shared" si="29"/>
        <v>0.82</v>
      </c>
      <c r="AV134" s="236"/>
      <c r="AW134" s="236"/>
      <c r="AX134" s="237">
        <f t="shared" si="30"/>
        <v>0.811</v>
      </c>
      <c r="AY134" s="237"/>
      <c r="AZ134" s="237"/>
      <c r="BA134" s="236">
        <f t="shared" si="31"/>
        <v>0.8018</v>
      </c>
      <c r="BB134" s="236"/>
      <c r="BC134" s="238"/>
      <c r="BF134" s="30"/>
      <c r="BG134" s="8"/>
      <c r="BH134" s="8"/>
      <c r="BI134" s="8"/>
      <c r="BJ134" s="8"/>
      <c r="BK134" s="8"/>
      <c r="BL134" s="8"/>
      <c r="BM134" s="8"/>
      <c r="BN134" s="8"/>
    </row>
    <row r="135" spans="2:66" s="29" customFormat="1" ht="12.75" customHeight="1">
      <c r="B135" s="239">
        <v>10</v>
      </c>
      <c r="C135" s="240"/>
      <c r="D135" s="241">
        <v>80</v>
      </c>
      <c r="E135" s="242"/>
      <c r="F135" s="242"/>
      <c r="G135" s="242"/>
      <c r="H135" s="244">
        <f t="shared" si="16"/>
        <v>0.9383</v>
      </c>
      <c r="I135" s="236"/>
      <c r="J135" s="236"/>
      <c r="K135" s="236">
        <f t="shared" si="17"/>
        <v>0.9335</v>
      </c>
      <c r="L135" s="236"/>
      <c r="M135" s="236"/>
      <c r="N135" s="236">
        <f t="shared" si="18"/>
        <v>0.9285</v>
      </c>
      <c r="O135" s="236"/>
      <c r="P135" s="236"/>
      <c r="Q135" s="236">
        <f t="shared" si="19"/>
        <v>0.9234</v>
      </c>
      <c r="R135" s="236"/>
      <c r="S135" s="236"/>
      <c r="T135" s="237">
        <f t="shared" si="20"/>
        <v>0.9181</v>
      </c>
      <c r="U135" s="237"/>
      <c r="V135" s="237"/>
      <c r="W135" s="236">
        <f t="shared" si="21"/>
        <v>0.9128</v>
      </c>
      <c r="X135" s="236"/>
      <c r="Y135" s="236"/>
      <c r="Z135" s="236">
        <f t="shared" si="22"/>
        <v>0.9072</v>
      </c>
      <c r="AA135" s="236"/>
      <c r="AB135" s="236"/>
      <c r="AC135" s="236">
        <f t="shared" si="23"/>
        <v>0.9016</v>
      </c>
      <c r="AD135" s="236"/>
      <c r="AE135" s="236"/>
      <c r="AF135" s="236">
        <f t="shared" si="24"/>
        <v>0.8957</v>
      </c>
      <c r="AG135" s="236"/>
      <c r="AH135" s="236"/>
      <c r="AI135" s="237">
        <f t="shared" si="25"/>
        <v>0.8898</v>
      </c>
      <c r="AJ135" s="237"/>
      <c r="AK135" s="237"/>
      <c r="AL135" s="236">
        <f t="shared" si="26"/>
        <v>0.8836</v>
      </c>
      <c r="AM135" s="236"/>
      <c r="AN135" s="236"/>
      <c r="AO135" s="236">
        <f t="shared" si="27"/>
        <v>0.8774</v>
      </c>
      <c r="AP135" s="236"/>
      <c r="AQ135" s="236"/>
      <c r="AR135" s="236">
        <f t="shared" si="28"/>
        <v>0.8709</v>
      </c>
      <c r="AS135" s="236"/>
      <c r="AT135" s="236"/>
      <c r="AU135" s="236">
        <f t="shared" si="29"/>
        <v>0.8643</v>
      </c>
      <c r="AV135" s="236"/>
      <c r="AW135" s="236"/>
      <c r="AX135" s="237">
        <f t="shared" si="30"/>
        <v>0.8575</v>
      </c>
      <c r="AY135" s="237"/>
      <c r="AZ135" s="237"/>
      <c r="BA135" s="236">
        <f t="shared" si="31"/>
        <v>0.8505</v>
      </c>
      <c r="BB135" s="236"/>
      <c r="BC135" s="238"/>
      <c r="BF135" s="30"/>
      <c r="BG135" s="8"/>
      <c r="BH135" s="8"/>
      <c r="BI135" s="8"/>
      <c r="BJ135" s="8"/>
      <c r="BK135" s="8"/>
      <c r="BL135" s="8"/>
      <c r="BM135" s="8"/>
      <c r="BN135" s="8"/>
    </row>
    <row r="136" spans="2:66" s="29" customFormat="1" ht="12.75" customHeight="1">
      <c r="B136" s="200">
        <v>11</v>
      </c>
      <c r="C136" s="201"/>
      <c r="D136" s="260">
        <v>90</v>
      </c>
      <c r="E136" s="261"/>
      <c r="F136" s="261"/>
      <c r="G136" s="261"/>
      <c r="H136" s="234">
        <f t="shared" si="16"/>
        <v>0.9527</v>
      </c>
      <c r="I136" s="206"/>
      <c r="J136" s="206"/>
      <c r="K136" s="206">
        <f t="shared" si="17"/>
        <v>0.949</v>
      </c>
      <c r="L136" s="206"/>
      <c r="M136" s="206"/>
      <c r="N136" s="206">
        <f t="shared" si="18"/>
        <v>0.9452</v>
      </c>
      <c r="O136" s="206"/>
      <c r="P136" s="206"/>
      <c r="Q136" s="206">
        <f t="shared" si="19"/>
        <v>0.9413</v>
      </c>
      <c r="R136" s="206"/>
      <c r="S136" s="206"/>
      <c r="T136" s="190">
        <f t="shared" si="20"/>
        <v>0.9373</v>
      </c>
      <c r="U136" s="190"/>
      <c r="V136" s="190"/>
      <c r="W136" s="206">
        <f t="shared" si="21"/>
        <v>0.9332</v>
      </c>
      <c r="X136" s="206"/>
      <c r="Y136" s="206"/>
      <c r="Z136" s="206">
        <f t="shared" si="22"/>
        <v>0.9289</v>
      </c>
      <c r="AA136" s="206"/>
      <c r="AB136" s="206"/>
      <c r="AC136" s="206">
        <f t="shared" si="23"/>
        <v>0.9246</v>
      </c>
      <c r="AD136" s="206"/>
      <c r="AE136" s="206"/>
      <c r="AF136" s="206">
        <f t="shared" si="24"/>
        <v>0.9201</v>
      </c>
      <c r="AG136" s="206"/>
      <c r="AH136" s="206"/>
      <c r="AI136" s="190">
        <f t="shared" si="25"/>
        <v>0.9156</v>
      </c>
      <c r="AJ136" s="190"/>
      <c r="AK136" s="190"/>
      <c r="AL136" s="206">
        <f t="shared" si="26"/>
        <v>0.9109</v>
      </c>
      <c r="AM136" s="206"/>
      <c r="AN136" s="206"/>
      <c r="AO136" s="206">
        <f t="shared" si="27"/>
        <v>0.9061</v>
      </c>
      <c r="AP136" s="206"/>
      <c r="AQ136" s="206"/>
      <c r="AR136" s="206">
        <f t="shared" si="28"/>
        <v>0.9011</v>
      </c>
      <c r="AS136" s="206"/>
      <c r="AT136" s="206"/>
      <c r="AU136" s="206">
        <f t="shared" si="29"/>
        <v>0.8961</v>
      </c>
      <c r="AV136" s="206"/>
      <c r="AW136" s="206"/>
      <c r="AX136" s="190">
        <f t="shared" si="30"/>
        <v>0.8909</v>
      </c>
      <c r="AY136" s="190"/>
      <c r="AZ136" s="190"/>
      <c r="BA136" s="206">
        <f t="shared" si="31"/>
        <v>0.8855</v>
      </c>
      <c r="BB136" s="206"/>
      <c r="BC136" s="233"/>
      <c r="BF136" s="30"/>
      <c r="BG136" s="8"/>
      <c r="BH136" s="8"/>
      <c r="BI136" s="8"/>
      <c r="BJ136" s="8"/>
      <c r="BK136" s="8"/>
      <c r="BL136" s="8"/>
      <c r="BM136" s="8"/>
      <c r="BN136" s="8"/>
    </row>
    <row r="137" spans="2:66" s="29" customFormat="1" ht="12.75" customHeight="1">
      <c r="B137" s="257"/>
      <c r="C137" s="257"/>
      <c r="D137" s="257"/>
      <c r="E137" s="257"/>
      <c r="F137" s="257"/>
      <c r="G137" s="257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  <c r="W137" s="256"/>
      <c r="X137" s="256"/>
      <c r="Y137" s="256"/>
      <c r="Z137" s="256"/>
      <c r="AA137" s="256"/>
      <c r="AB137" s="256"/>
      <c r="AC137" s="256"/>
      <c r="AD137" s="256"/>
      <c r="AE137" s="256"/>
      <c r="AF137" s="256"/>
      <c r="AG137" s="256"/>
      <c r="AH137" s="256"/>
      <c r="AI137" s="256"/>
      <c r="AJ137" s="256"/>
      <c r="AK137" s="256"/>
      <c r="AL137" s="256"/>
      <c r="AM137" s="256"/>
      <c r="AN137" s="256"/>
      <c r="AO137" s="256"/>
      <c r="AP137" s="256"/>
      <c r="AQ137" s="256"/>
      <c r="AR137" s="256"/>
      <c r="AS137" s="256"/>
      <c r="AT137" s="256"/>
      <c r="AU137" s="256"/>
      <c r="AV137" s="256"/>
      <c r="AW137" s="256"/>
      <c r="AX137" s="256"/>
      <c r="AY137" s="256"/>
      <c r="AZ137" s="256"/>
      <c r="BA137" s="256"/>
      <c r="BB137" s="256"/>
      <c r="BC137" s="256"/>
      <c r="BF137" s="30"/>
      <c r="BG137" s="8"/>
      <c r="BH137" s="8"/>
      <c r="BI137" s="8"/>
      <c r="BJ137" s="8"/>
      <c r="BK137" s="8"/>
      <c r="BL137" s="8"/>
      <c r="BM137" s="8"/>
      <c r="BN137" s="8"/>
    </row>
    <row r="138" spans="2:59" s="29" customFormat="1" ht="12.75" customHeight="1">
      <c r="B138" s="224" t="s">
        <v>0</v>
      </c>
      <c r="C138" s="225"/>
      <c r="D138" s="228" t="s">
        <v>58</v>
      </c>
      <c r="E138" s="229"/>
      <c r="F138" s="229"/>
      <c r="G138" s="229"/>
      <c r="H138" s="254">
        <v>32</v>
      </c>
      <c r="I138" s="254"/>
      <c r="J138" s="255"/>
      <c r="K138" s="222">
        <v>33</v>
      </c>
      <c r="L138" s="222"/>
      <c r="M138" s="222"/>
      <c r="N138" s="222">
        <v>34</v>
      </c>
      <c r="O138" s="222"/>
      <c r="P138" s="222"/>
      <c r="Q138" s="223">
        <v>35</v>
      </c>
      <c r="R138" s="223"/>
      <c r="S138" s="223"/>
      <c r="T138" s="222">
        <v>36</v>
      </c>
      <c r="U138" s="222"/>
      <c r="V138" s="222"/>
      <c r="W138" s="222">
        <v>37</v>
      </c>
      <c r="X138" s="222"/>
      <c r="Y138" s="222"/>
      <c r="Z138" s="222">
        <v>38</v>
      </c>
      <c r="AA138" s="222"/>
      <c r="AB138" s="222"/>
      <c r="AC138" s="222">
        <v>39</v>
      </c>
      <c r="AD138" s="222"/>
      <c r="AE138" s="222"/>
      <c r="AF138" s="223">
        <v>40</v>
      </c>
      <c r="AG138" s="223"/>
      <c r="AH138" s="223"/>
      <c r="AI138" s="222">
        <v>41</v>
      </c>
      <c r="AJ138" s="222"/>
      <c r="AK138" s="222"/>
      <c r="AL138" s="222">
        <v>42</v>
      </c>
      <c r="AM138" s="222"/>
      <c r="AN138" s="222"/>
      <c r="AO138" s="222">
        <v>43</v>
      </c>
      <c r="AP138" s="222"/>
      <c r="AQ138" s="222"/>
      <c r="AR138" s="222">
        <v>44</v>
      </c>
      <c r="AS138" s="222"/>
      <c r="AT138" s="222"/>
      <c r="AU138" s="223">
        <v>45</v>
      </c>
      <c r="AV138" s="223"/>
      <c r="AW138" s="223"/>
      <c r="AX138" s="222">
        <v>46</v>
      </c>
      <c r="AY138" s="222"/>
      <c r="AZ138" s="222"/>
      <c r="BA138" s="258">
        <v>47</v>
      </c>
      <c r="BB138" s="254"/>
      <c r="BC138" s="254"/>
      <c r="BG138" s="8"/>
    </row>
    <row r="139" spans="2:59" s="29" customFormat="1" ht="12.75" customHeight="1">
      <c r="B139" s="226"/>
      <c r="C139" s="227"/>
      <c r="D139" s="213" t="s">
        <v>59</v>
      </c>
      <c r="E139" s="214"/>
      <c r="F139" s="214"/>
      <c r="G139" s="214"/>
      <c r="H139" s="254"/>
      <c r="I139" s="254"/>
      <c r="J139" s="255"/>
      <c r="K139" s="222"/>
      <c r="L139" s="222"/>
      <c r="M139" s="222"/>
      <c r="N139" s="222"/>
      <c r="O139" s="222"/>
      <c r="P139" s="222"/>
      <c r="Q139" s="223"/>
      <c r="R139" s="223"/>
      <c r="S139" s="223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3"/>
      <c r="AG139" s="223"/>
      <c r="AH139" s="223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3"/>
      <c r="AV139" s="223"/>
      <c r="AW139" s="223"/>
      <c r="AX139" s="222"/>
      <c r="AY139" s="222"/>
      <c r="AZ139" s="222"/>
      <c r="BA139" s="258"/>
      <c r="BB139" s="254"/>
      <c r="BC139" s="254"/>
      <c r="BG139" s="8"/>
    </row>
    <row r="140" spans="2:59" s="29" customFormat="1" ht="12.75" customHeight="1">
      <c r="B140" s="247">
        <v>2</v>
      </c>
      <c r="C140" s="248"/>
      <c r="D140" s="249">
        <v>35</v>
      </c>
      <c r="E140" s="250"/>
      <c r="F140" s="250"/>
      <c r="G140" s="250"/>
      <c r="H140" s="252">
        <f aca="true" t="shared" si="32" ref="H140:H149">ROUND((1-0.8*H$138/$D140)+(0.8*H$138/$D140)*(1-1/POWER((1+$AY$170/100),$D140-H$138)),4)</f>
        <v>0.3005</v>
      </c>
      <c r="I140" s="245"/>
      <c r="J140" s="245"/>
      <c r="K140" s="245">
        <f aca="true" t="shared" si="33" ref="K140:K149">ROUND((1-0.8*K$138/$D140)+(0.8*K$138/$D140)*(1-1/POWER((1+$AY$170/100),$D140-K$138)),4)</f>
        <v>0.2678</v>
      </c>
      <c r="L140" s="245"/>
      <c r="M140" s="245"/>
      <c r="N140" s="245">
        <f aca="true" t="shared" si="34" ref="N140:N149">ROUND((1-0.8*N$138/$D140)+(0.8*N$138/$D140)*(1-1/POWER((1+$AY$170/100),$D140-N$138)),4)</f>
        <v>0.2343</v>
      </c>
      <c r="O140" s="245"/>
      <c r="P140" s="245"/>
      <c r="Q140" s="221">
        <f aca="true" t="shared" si="35" ref="Q140:Q149">ROUND((1-0.8*Q$138/$D140)+(0.8*Q$138/$D140)*(1-1/POWER((1+$AY$170/100),$D140-Q$138)),4)</f>
        <v>0.2</v>
      </c>
      <c r="R140" s="221"/>
      <c r="S140" s="221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21"/>
      <c r="AG140" s="221"/>
      <c r="AH140" s="221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21"/>
      <c r="AV140" s="221"/>
      <c r="AW140" s="221"/>
      <c r="AX140" s="245"/>
      <c r="AY140" s="245"/>
      <c r="AZ140" s="245"/>
      <c r="BA140" s="245"/>
      <c r="BB140" s="245"/>
      <c r="BC140" s="246"/>
      <c r="BG140" s="8"/>
    </row>
    <row r="141" spans="2:59" s="29" customFormat="1" ht="12.75" customHeight="1">
      <c r="B141" s="239">
        <v>3</v>
      </c>
      <c r="C141" s="240"/>
      <c r="D141" s="241">
        <v>40</v>
      </c>
      <c r="E141" s="242"/>
      <c r="F141" s="242"/>
      <c r="G141" s="242"/>
      <c r="H141" s="244">
        <f t="shared" si="32"/>
        <v>0.4319</v>
      </c>
      <c r="I141" s="236"/>
      <c r="J141" s="236"/>
      <c r="K141" s="236">
        <f t="shared" si="33"/>
        <v>0.4053</v>
      </c>
      <c r="L141" s="236"/>
      <c r="M141" s="236"/>
      <c r="N141" s="236">
        <f t="shared" si="34"/>
        <v>0.3781</v>
      </c>
      <c r="O141" s="236"/>
      <c r="P141" s="236"/>
      <c r="Q141" s="237">
        <f t="shared" si="35"/>
        <v>0.3502</v>
      </c>
      <c r="R141" s="237"/>
      <c r="S141" s="237"/>
      <c r="T141" s="236">
        <f aca="true" t="shared" si="36" ref="T141:T149">ROUND((1-0.8*T$138/$D141)+(0.8*T$138/$D141)*(1-1/POWER((1+$AY$170/100),$D141-T$138)),4)</f>
        <v>0.3216</v>
      </c>
      <c r="U141" s="236"/>
      <c r="V141" s="236"/>
      <c r="W141" s="236">
        <f aca="true" t="shared" si="37" ref="W141:W149">ROUND((1-0.8*W$138/$D141)+(0.8*W$138/$D141)*(1-1/POWER((1+$AY$170/100),$D141-W$138)),4)</f>
        <v>0.2923</v>
      </c>
      <c r="X141" s="236"/>
      <c r="Y141" s="236"/>
      <c r="Z141" s="236">
        <f aca="true" t="shared" si="38" ref="Z141:Z149">ROUND((1-0.8*Z$138/$D141)+(0.8*Z$138/$D141)*(1-1/POWER((1+$AY$170/100),$D141-Z$138)),4)</f>
        <v>0.2623</v>
      </c>
      <c r="AA141" s="236"/>
      <c r="AB141" s="236"/>
      <c r="AC141" s="236">
        <f aca="true" t="shared" si="39" ref="AC141:AC149">ROUND((1-0.8*AC$138/$D141)+(0.8*AC$138/$D141)*(1-1/POWER((1+$AY$170/100),$D141-AC$138)),4)</f>
        <v>0.2315</v>
      </c>
      <c r="AD141" s="236"/>
      <c r="AE141" s="236"/>
      <c r="AF141" s="237">
        <f aca="true" t="shared" si="40" ref="AF141:AF149">ROUND((1-0.8*AF$138/$D141)+(0.8*AF$138/$D141)*(1-1/POWER((1+$AY$170/100),$D141-AF$138)),4)</f>
        <v>0.2</v>
      </c>
      <c r="AG141" s="237"/>
      <c r="AH141" s="237"/>
      <c r="AI141" s="236"/>
      <c r="AJ141" s="236"/>
      <c r="AK141" s="236"/>
      <c r="AL141" s="236"/>
      <c r="AM141" s="236"/>
      <c r="AN141" s="236"/>
      <c r="AO141" s="236"/>
      <c r="AP141" s="236"/>
      <c r="AQ141" s="236"/>
      <c r="AR141" s="236"/>
      <c r="AS141" s="236"/>
      <c r="AT141" s="236"/>
      <c r="AU141" s="237"/>
      <c r="AV141" s="237"/>
      <c r="AW141" s="237"/>
      <c r="AX141" s="236"/>
      <c r="AY141" s="236"/>
      <c r="AZ141" s="236"/>
      <c r="BA141" s="236"/>
      <c r="BB141" s="236"/>
      <c r="BC141" s="238"/>
      <c r="BG141" s="8"/>
    </row>
    <row r="142" spans="2:59" s="29" customFormat="1" ht="12.75" customHeight="1">
      <c r="B142" s="239">
        <v>4</v>
      </c>
      <c r="C142" s="240"/>
      <c r="D142" s="241">
        <v>45</v>
      </c>
      <c r="E142" s="242"/>
      <c r="F142" s="242"/>
      <c r="G142" s="242"/>
      <c r="H142" s="244">
        <f t="shared" si="32"/>
        <v>0.5312</v>
      </c>
      <c r="I142" s="236"/>
      <c r="J142" s="236"/>
      <c r="K142" s="236">
        <f t="shared" si="33"/>
        <v>0.5093</v>
      </c>
      <c r="L142" s="236"/>
      <c r="M142" s="236"/>
      <c r="N142" s="236">
        <f t="shared" si="34"/>
        <v>0.4869</v>
      </c>
      <c r="O142" s="236"/>
      <c r="P142" s="236"/>
      <c r="Q142" s="237">
        <f t="shared" si="35"/>
        <v>0.4639</v>
      </c>
      <c r="R142" s="237"/>
      <c r="S142" s="237"/>
      <c r="T142" s="236">
        <f t="shared" si="36"/>
        <v>0.4403</v>
      </c>
      <c r="U142" s="236"/>
      <c r="V142" s="236"/>
      <c r="W142" s="236">
        <f t="shared" si="37"/>
        <v>0.4161</v>
      </c>
      <c r="X142" s="236"/>
      <c r="Y142" s="236"/>
      <c r="Z142" s="236">
        <f t="shared" si="38"/>
        <v>0.3913</v>
      </c>
      <c r="AA142" s="236"/>
      <c r="AB142" s="236"/>
      <c r="AC142" s="236">
        <f t="shared" si="39"/>
        <v>0.3659</v>
      </c>
      <c r="AD142" s="236"/>
      <c r="AE142" s="236"/>
      <c r="AF142" s="237">
        <f t="shared" si="40"/>
        <v>0.3399</v>
      </c>
      <c r="AG142" s="237"/>
      <c r="AH142" s="237"/>
      <c r="AI142" s="236">
        <f aca="true" t="shared" si="41" ref="AI142:AI149">ROUND((1-0.8*AI$138/$D142)+(0.8*AI$138/$D142)*(1-1/POWER((1+$AY$170/100),$D142-AI$138)),4)</f>
        <v>0.3133</v>
      </c>
      <c r="AJ142" s="236"/>
      <c r="AK142" s="236"/>
      <c r="AL142" s="236">
        <f aca="true" t="shared" si="42" ref="AL142:AL149">ROUND((1-0.8*AL$138/$D142)+(0.8*AL$138/$D142)*(1-1/POWER((1+$AY$170/100),$D142-AL$138)),4)</f>
        <v>0.2859</v>
      </c>
      <c r="AM142" s="236"/>
      <c r="AN142" s="236"/>
      <c r="AO142" s="236">
        <f aca="true" t="shared" si="43" ref="AO142:AO149">ROUND((1-0.8*AO$138/$D142)+(0.8*AO$138/$D142)*(1-1/POWER((1+$AY$170/100),$D142-AO$138)),4)</f>
        <v>0.258</v>
      </c>
      <c r="AP142" s="236"/>
      <c r="AQ142" s="236"/>
      <c r="AR142" s="236">
        <f aca="true" t="shared" si="44" ref="AR142:AR149">ROUND((1-0.8*AR$138/$D142)+(0.8*AR$138/$D142)*(1-1/POWER((1+$AY$170/100),$D142-AR$138)),4)</f>
        <v>0.2293</v>
      </c>
      <c r="AS142" s="236"/>
      <c r="AT142" s="236"/>
      <c r="AU142" s="237">
        <f aca="true" t="shared" si="45" ref="AU142:AU149">ROUND((1-0.8*AU$138/$D142)+(0.8*AU$138/$D142)*(1-1/POWER((1+$AY$170/100),$D142-AU$138)),4)</f>
        <v>0.2</v>
      </c>
      <c r="AV142" s="237"/>
      <c r="AW142" s="237"/>
      <c r="AX142" s="236"/>
      <c r="AY142" s="236"/>
      <c r="AZ142" s="236"/>
      <c r="BA142" s="236"/>
      <c r="BB142" s="236"/>
      <c r="BC142" s="238"/>
      <c r="BG142" s="8"/>
    </row>
    <row r="143" spans="2:59" s="29" customFormat="1" ht="12.75" customHeight="1">
      <c r="B143" s="239">
        <v>5</v>
      </c>
      <c r="C143" s="240"/>
      <c r="D143" s="241">
        <v>50</v>
      </c>
      <c r="E143" s="242"/>
      <c r="F143" s="242"/>
      <c r="G143" s="242"/>
      <c r="H143" s="244">
        <f t="shared" si="32"/>
        <v>0.6084</v>
      </c>
      <c r="I143" s="236"/>
      <c r="J143" s="236"/>
      <c r="K143" s="236">
        <f t="shared" si="33"/>
        <v>0.5901</v>
      </c>
      <c r="L143" s="236"/>
      <c r="M143" s="236"/>
      <c r="N143" s="236">
        <f t="shared" si="34"/>
        <v>0.5713</v>
      </c>
      <c r="O143" s="236"/>
      <c r="P143" s="236"/>
      <c r="Q143" s="237">
        <f t="shared" si="35"/>
        <v>0.5521</v>
      </c>
      <c r="R143" s="237"/>
      <c r="S143" s="237"/>
      <c r="T143" s="236">
        <f t="shared" si="36"/>
        <v>0.5324</v>
      </c>
      <c r="U143" s="236"/>
      <c r="V143" s="236"/>
      <c r="W143" s="236">
        <f t="shared" si="37"/>
        <v>0.5122</v>
      </c>
      <c r="X143" s="236"/>
      <c r="Y143" s="236"/>
      <c r="Z143" s="236">
        <f t="shared" si="38"/>
        <v>0.4915</v>
      </c>
      <c r="AA143" s="236"/>
      <c r="AB143" s="236"/>
      <c r="AC143" s="236">
        <f t="shared" si="39"/>
        <v>0.4703</v>
      </c>
      <c r="AD143" s="236"/>
      <c r="AE143" s="236"/>
      <c r="AF143" s="237">
        <f t="shared" si="40"/>
        <v>0.4485</v>
      </c>
      <c r="AG143" s="237"/>
      <c r="AH143" s="237"/>
      <c r="AI143" s="236">
        <f t="shared" si="41"/>
        <v>0.4263</v>
      </c>
      <c r="AJ143" s="236"/>
      <c r="AK143" s="236"/>
      <c r="AL143" s="236">
        <f t="shared" si="42"/>
        <v>0.4035</v>
      </c>
      <c r="AM143" s="236"/>
      <c r="AN143" s="236"/>
      <c r="AO143" s="236">
        <f t="shared" si="43"/>
        <v>0.3801</v>
      </c>
      <c r="AP143" s="236"/>
      <c r="AQ143" s="236"/>
      <c r="AR143" s="236">
        <f t="shared" si="44"/>
        <v>0.3562</v>
      </c>
      <c r="AS143" s="236"/>
      <c r="AT143" s="236"/>
      <c r="AU143" s="237">
        <f t="shared" si="45"/>
        <v>0.3317</v>
      </c>
      <c r="AV143" s="237"/>
      <c r="AW143" s="237"/>
      <c r="AX143" s="236">
        <f aca="true" t="shared" si="46" ref="AX143:AX149">ROUND((1-0.8*AX$138/$D143)+(0.8*AX$138/$D143)*(1-1/POWER((1+$AY$170/100),$D143-AX$138)),4)</f>
        <v>0.3066</v>
      </c>
      <c r="AY143" s="236"/>
      <c r="AZ143" s="236"/>
      <c r="BA143" s="236">
        <f aca="true" t="shared" si="47" ref="BA143:BA149">ROUND((1-0.8*BA$138/$D143)+(0.8*BA$138/$D143)*(1-1/POWER((1+$AY$170/100),$D143-BA$138)),4)</f>
        <v>0.2808</v>
      </c>
      <c r="BB143" s="236"/>
      <c r="BC143" s="238"/>
      <c r="BG143" s="8"/>
    </row>
    <row r="144" spans="2:59" s="29" customFormat="1" ht="12.75" customHeight="1">
      <c r="B144" s="239">
        <v>6</v>
      </c>
      <c r="C144" s="240"/>
      <c r="D144" s="241">
        <v>55</v>
      </c>
      <c r="E144" s="242"/>
      <c r="F144" s="242"/>
      <c r="G144" s="242"/>
      <c r="H144" s="244">
        <f t="shared" si="32"/>
        <v>0.6695</v>
      </c>
      <c r="I144" s="236"/>
      <c r="J144" s="236"/>
      <c r="K144" s="236">
        <f t="shared" si="33"/>
        <v>0.6541</v>
      </c>
      <c r="L144" s="236"/>
      <c r="M144" s="236"/>
      <c r="N144" s="236">
        <f t="shared" si="34"/>
        <v>0.6382</v>
      </c>
      <c r="O144" s="236"/>
      <c r="P144" s="236"/>
      <c r="Q144" s="237">
        <f t="shared" si="35"/>
        <v>0.622</v>
      </c>
      <c r="R144" s="237"/>
      <c r="S144" s="237"/>
      <c r="T144" s="236">
        <f t="shared" si="36"/>
        <v>0.6054</v>
      </c>
      <c r="U144" s="236"/>
      <c r="V144" s="236"/>
      <c r="W144" s="236">
        <f t="shared" si="37"/>
        <v>0.5883</v>
      </c>
      <c r="X144" s="236"/>
      <c r="Y144" s="236"/>
      <c r="Z144" s="236">
        <f t="shared" si="38"/>
        <v>0.5709</v>
      </c>
      <c r="AA144" s="236"/>
      <c r="AB144" s="236"/>
      <c r="AC144" s="236">
        <f t="shared" si="39"/>
        <v>0.553</v>
      </c>
      <c r="AD144" s="236"/>
      <c r="AE144" s="236"/>
      <c r="AF144" s="237">
        <f t="shared" si="40"/>
        <v>0.5346</v>
      </c>
      <c r="AG144" s="237"/>
      <c r="AH144" s="237"/>
      <c r="AI144" s="236">
        <f t="shared" si="41"/>
        <v>0.5158</v>
      </c>
      <c r="AJ144" s="236"/>
      <c r="AK144" s="236"/>
      <c r="AL144" s="236">
        <f t="shared" si="42"/>
        <v>0.4966</v>
      </c>
      <c r="AM144" s="236"/>
      <c r="AN144" s="236"/>
      <c r="AO144" s="236">
        <f t="shared" si="43"/>
        <v>0.4769</v>
      </c>
      <c r="AP144" s="236"/>
      <c r="AQ144" s="236"/>
      <c r="AR144" s="236">
        <f t="shared" si="44"/>
        <v>0.4567</v>
      </c>
      <c r="AS144" s="236"/>
      <c r="AT144" s="236"/>
      <c r="AU144" s="237">
        <f t="shared" si="45"/>
        <v>0.436</v>
      </c>
      <c r="AV144" s="237"/>
      <c r="AW144" s="237"/>
      <c r="AX144" s="236">
        <f t="shared" si="46"/>
        <v>0.4148</v>
      </c>
      <c r="AY144" s="236"/>
      <c r="AZ144" s="236"/>
      <c r="BA144" s="236">
        <f t="shared" si="47"/>
        <v>0.3931</v>
      </c>
      <c r="BB144" s="236"/>
      <c r="BC144" s="238"/>
      <c r="BG144" s="8"/>
    </row>
    <row r="145" spans="2:59" s="29" customFormat="1" ht="12.75" customHeight="1">
      <c r="B145" s="239">
        <v>7</v>
      </c>
      <c r="C145" s="240"/>
      <c r="D145" s="241">
        <v>60</v>
      </c>
      <c r="E145" s="242"/>
      <c r="F145" s="242"/>
      <c r="G145" s="242"/>
      <c r="H145" s="244">
        <f t="shared" si="32"/>
        <v>0.7188</v>
      </c>
      <c r="I145" s="236"/>
      <c r="J145" s="236"/>
      <c r="K145" s="236">
        <f t="shared" si="33"/>
        <v>0.7056</v>
      </c>
      <c r="L145" s="236"/>
      <c r="M145" s="236"/>
      <c r="N145" s="236">
        <f t="shared" si="34"/>
        <v>0.6922</v>
      </c>
      <c r="O145" s="236"/>
      <c r="P145" s="236"/>
      <c r="Q145" s="237">
        <f t="shared" si="35"/>
        <v>0.6784</v>
      </c>
      <c r="R145" s="237"/>
      <c r="S145" s="237"/>
      <c r="T145" s="236">
        <f t="shared" si="36"/>
        <v>0.6642</v>
      </c>
      <c r="U145" s="236"/>
      <c r="V145" s="236"/>
      <c r="W145" s="236">
        <f t="shared" si="37"/>
        <v>0.6497</v>
      </c>
      <c r="X145" s="236"/>
      <c r="Y145" s="236"/>
      <c r="Z145" s="236">
        <f t="shared" si="38"/>
        <v>0.6349</v>
      </c>
      <c r="AA145" s="236"/>
      <c r="AB145" s="236"/>
      <c r="AC145" s="236">
        <f t="shared" si="39"/>
        <v>0.6196</v>
      </c>
      <c r="AD145" s="236"/>
      <c r="AE145" s="236"/>
      <c r="AF145" s="237">
        <f t="shared" si="40"/>
        <v>0.604</v>
      </c>
      <c r="AG145" s="237"/>
      <c r="AH145" s="237"/>
      <c r="AI145" s="236">
        <f t="shared" si="41"/>
        <v>0.588</v>
      </c>
      <c r="AJ145" s="236"/>
      <c r="AK145" s="236"/>
      <c r="AL145" s="236">
        <f t="shared" si="42"/>
        <v>0.5716</v>
      </c>
      <c r="AM145" s="236"/>
      <c r="AN145" s="236"/>
      <c r="AO145" s="236">
        <f t="shared" si="43"/>
        <v>0.5549</v>
      </c>
      <c r="AP145" s="236"/>
      <c r="AQ145" s="236"/>
      <c r="AR145" s="236">
        <f t="shared" si="44"/>
        <v>0.5377</v>
      </c>
      <c r="AS145" s="236"/>
      <c r="AT145" s="236"/>
      <c r="AU145" s="237">
        <f t="shared" si="45"/>
        <v>0.5201</v>
      </c>
      <c r="AV145" s="237"/>
      <c r="AW145" s="237"/>
      <c r="AX145" s="236">
        <f t="shared" si="46"/>
        <v>0.5021</v>
      </c>
      <c r="AY145" s="236"/>
      <c r="AZ145" s="236"/>
      <c r="BA145" s="236">
        <f t="shared" si="47"/>
        <v>0.4836</v>
      </c>
      <c r="BB145" s="236"/>
      <c r="BC145" s="238"/>
      <c r="BG145" s="8"/>
    </row>
    <row r="146" spans="2:59" s="29" customFormat="1" ht="12.75" customHeight="1">
      <c r="B146" s="239">
        <v>8</v>
      </c>
      <c r="C146" s="240"/>
      <c r="D146" s="241">
        <v>65</v>
      </c>
      <c r="E146" s="242"/>
      <c r="F146" s="242"/>
      <c r="G146" s="242"/>
      <c r="H146" s="244">
        <f t="shared" si="32"/>
        <v>0.759</v>
      </c>
      <c r="I146" s="236"/>
      <c r="J146" s="236"/>
      <c r="K146" s="236">
        <f t="shared" si="33"/>
        <v>0.7478</v>
      </c>
      <c r="L146" s="236"/>
      <c r="M146" s="236"/>
      <c r="N146" s="236">
        <f t="shared" si="34"/>
        <v>0.7362</v>
      </c>
      <c r="O146" s="236"/>
      <c r="P146" s="236"/>
      <c r="Q146" s="237">
        <f t="shared" si="35"/>
        <v>0.7244</v>
      </c>
      <c r="R146" s="237"/>
      <c r="S146" s="237"/>
      <c r="T146" s="236">
        <f t="shared" si="36"/>
        <v>0.7123</v>
      </c>
      <c r="U146" s="236"/>
      <c r="V146" s="236"/>
      <c r="W146" s="236">
        <f t="shared" si="37"/>
        <v>0.6999</v>
      </c>
      <c r="X146" s="236"/>
      <c r="Y146" s="236"/>
      <c r="Z146" s="236">
        <f t="shared" si="38"/>
        <v>0.6871</v>
      </c>
      <c r="AA146" s="236"/>
      <c r="AB146" s="236"/>
      <c r="AC146" s="236">
        <f t="shared" si="39"/>
        <v>0.6741</v>
      </c>
      <c r="AD146" s="236"/>
      <c r="AE146" s="236"/>
      <c r="AF146" s="237">
        <f t="shared" si="40"/>
        <v>0.6607</v>
      </c>
      <c r="AG146" s="237"/>
      <c r="AH146" s="237"/>
      <c r="AI146" s="236">
        <f t="shared" si="41"/>
        <v>0.647</v>
      </c>
      <c r="AJ146" s="236"/>
      <c r="AK146" s="236"/>
      <c r="AL146" s="236">
        <f t="shared" si="42"/>
        <v>0.633</v>
      </c>
      <c r="AM146" s="236"/>
      <c r="AN146" s="236"/>
      <c r="AO146" s="236">
        <f t="shared" si="43"/>
        <v>0.6186</v>
      </c>
      <c r="AP146" s="236"/>
      <c r="AQ146" s="236"/>
      <c r="AR146" s="236">
        <f t="shared" si="44"/>
        <v>0.6039</v>
      </c>
      <c r="AS146" s="236"/>
      <c r="AT146" s="236"/>
      <c r="AU146" s="237">
        <f t="shared" si="45"/>
        <v>0.5888</v>
      </c>
      <c r="AV146" s="237"/>
      <c r="AW146" s="237"/>
      <c r="AX146" s="236">
        <f t="shared" si="46"/>
        <v>0.5733</v>
      </c>
      <c r="AY146" s="236"/>
      <c r="AZ146" s="236"/>
      <c r="BA146" s="236">
        <f t="shared" si="47"/>
        <v>0.5575</v>
      </c>
      <c r="BB146" s="236"/>
      <c r="BC146" s="238"/>
      <c r="BG146" s="8"/>
    </row>
    <row r="147" spans="2:59" s="29" customFormat="1" ht="12.75" customHeight="1">
      <c r="B147" s="239">
        <v>9</v>
      </c>
      <c r="C147" s="240"/>
      <c r="D147" s="241">
        <v>70</v>
      </c>
      <c r="E147" s="242"/>
      <c r="F147" s="242"/>
      <c r="G147" s="242"/>
      <c r="H147" s="244">
        <f t="shared" si="32"/>
        <v>0.7923</v>
      </c>
      <c r="I147" s="236"/>
      <c r="J147" s="236"/>
      <c r="K147" s="236">
        <f t="shared" si="33"/>
        <v>0.7826</v>
      </c>
      <c r="L147" s="236"/>
      <c r="M147" s="236"/>
      <c r="N147" s="236">
        <f t="shared" si="34"/>
        <v>0.7727</v>
      </c>
      <c r="O147" s="236"/>
      <c r="P147" s="236"/>
      <c r="Q147" s="237">
        <f t="shared" si="35"/>
        <v>0.7625</v>
      </c>
      <c r="R147" s="237"/>
      <c r="S147" s="237"/>
      <c r="T147" s="236">
        <f t="shared" si="36"/>
        <v>0.752</v>
      </c>
      <c r="U147" s="236"/>
      <c r="V147" s="236"/>
      <c r="W147" s="236">
        <f t="shared" si="37"/>
        <v>0.7413</v>
      </c>
      <c r="X147" s="236"/>
      <c r="Y147" s="236"/>
      <c r="Z147" s="236">
        <f t="shared" si="38"/>
        <v>0.7303</v>
      </c>
      <c r="AA147" s="236"/>
      <c r="AB147" s="236"/>
      <c r="AC147" s="236">
        <f t="shared" si="39"/>
        <v>0.7191</v>
      </c>
      <c r="AD147" s="236"/>
      <c r="AE147" s="236"/>
      <c r="AF147" s="237">
        <f t="shared" si="40"/>
        <v>0.7075</v>
      </c>
      <c r="AG147" s="237"/>
      <c r="AH147" s="237"/>
      <c r="AI147" s="236">
        <f t="shared" si="41"/>
        <v>0.6957</v>
      </c>
      <c r="AJ147" s="236"/>
      <c r="AK147" s="236"/>
      <c r="AL147" s="236">
        <f t="shared" si="42"/>
        <v>0.6836</v>
      </c>
      <c r="AM147" s="236"/>
      <c r="AN147" s="236"/>
      <c r="AO147" s="236">
        <f t="shared" si="43"/>
        <v>0.6712</v>
      </c>
      <c r="AP147" s="236"/>
      <c r="AQ147" s="236"/>
      <c r="AR147" s="236">
        <f t="shared" si="44"/>
        <v>0.6585</v>
      </c>
      <c r="AS147" s="236"/>
      <c r="AT147" s="236"/>
      <c r="AU147" s="237">
        <f t="shared" si="45"/>
        <v>0.6456</v>
      </c>
      <c r="AV147" s="237"/>
      <c r="AW147" s="237"/>
      <c r="AX147" s="236">
        <f t="shared" si="46"/>
        <v>0.6322</v>
      </c>
      <c r="AY147" s="236"/>
      <c r="AZ147" s="236"/>
      <c r="BA147" s="236">
        <f t="shared" si="47"/>
        <v>0.6186</v>
      </c>
      <c r="BB147" s="236"/>
      <c r="BC147" s="238"/>
      <c r="BG147" s="8"/>
    </row>
    <row r="148" spans="2:59" s="29" customFormat="1" ht="12.75" customHeight="1">
      <c r="B148" s="239">
        <v>10</v>
      </c>
      <c r="C148" s="240"/>
      <c r="D148" s="241">
        <v>80</v>
      </c>
      <c r="E148" s="242"/>
      <c r="F148" s="242"/>
      <c r="G148" s="242"/>
      <c r="H148" s="244">
        <f t="shared" si="32"/>
        <v>0.8434</v>
      </c>
      <c r="I148" s="236"/>
      <c r="J148" s="236"/>
      <c r="K148" s="236">
        <f t="shared" si="33"/>
        <v>0.8361</v>
      </c>
      <c r="L148" s="236"/>
      <c r="M148" s="236"/>
      <c r="N148" s="236">
        <f t="shared" si="34"/>
        <v>0.8286</v>
      </c>
      <c r="O148" s="236"/>
      <c r="P148" s="236"/>
      <c r="Q148" s="237">
        <f t="shared" si="35"/>
        <v>0.8209</v>
      </c>
      <c r="R148" s="237"/>
      <c r="S148" s="237"/>
      <c r="T148" s="236">
        <f t="shared" si="36"/>
        <v>0.813</v>
      </c>
      <c r="U148" s="236"/>
      <c r="V148" s="236"/>
      <c r="W148" s="236">
        <f t="shared" si="37"/>
        <v>0.8049</v>
      </c>
      <c r="X148" s="236"/>
      <c r="Y148" s="236"/>
      <c r="Z148" s="236">
        <f t="shared" si="38"/>
        <v>0.7967</v>
      </c>
      <c r="AA148" s="236"/>
      <c r="AB148" s="236"/>
      <c r="AC148" s="236">
        <f t="shared" si="39"/>
        <v>0.7882</v>
      </c>
      <c r="AD148" s="236"/>
      <c r="AE148" s="236"/>
      <c r="AF148" s="237">
        <f t="shared" si="40"/>
        <v>0.7795</v>
      </c>
      <c r="AG148" s="237"/>
      <c r="AH148" s="237"/>
      <c r="AI148" s="236">
        <f t="shared" si="41"/>
        <v>0.7706</v>
      </c>
      <c r="AJ148" s="236"/>
      <c r="AK148" s="236"/>
      <c r="AL148" s="236">
        <f t="shared" si="42"/>
        <v>0.7615</v>
      </c>
      <c r="AM148" s="236"/>
      <c r="AN148" s="236"/>
      <c r="AO148" s="236">
        <f t="shared" si="43"/>
        <v>0.7521</v>
      </c>
      <c r="AP148" s="236"/>
      <c r="AQ148" s="236"/>
      <c r="AR148" s="236">
        <f t="shared" si="44"/>
        <v>0.7426</v>
      </c>
      <c r="AS148" s="236"/>
      <c r="AT148" s="236"/>
      <c r="AU148" s="237">
        <f t="shared" si="45"/>
        <v>0.7328</v>
      </c>
      <c r="AV148" s="237"/>
      <c r="AW148" s="237"/>
      <c r="AX148" s="236">
        <f t="shared" si="46"/>
        <v>0.7227</v>
      </c>
      <c r="AY148" s="236"/>
      <c r="AZ148" s="236"/>
      <c r="BA148" s="236">
        <f t="shared" si="47"/>
        <v>0.7124</v>
      </c>
      <c r="BB148" s="236"/>
      <c r="BC148" s="238"/>
      <c r="BG148" s="8"/>
    </row>
    <row r="149" spans="2:59" s="29" customFormat="1" ht="12.75" customHeight="1">
      <c r="B149" s="200">
        <v>11</v>
      </c>
      <c r="C149" s="201"/>
      <c r="D149" s="202">
        <v>90</v>
      </c>
      <c r="E149" s="203"/>
      <c r="F149" s="203"/>
      <c r="G149" s="203"/>
      <c r="H149" s="234">
        <f t="shared" si="32"/>
        <v>0.8801</v>
      </c>
      <c r="I149" s="206"/>
      <c r="J149" s="206"/>
      <c r="K149" s="206">
        <f t="shared" si="33"/>
        <v>0.8745</v>
      </c>
      <c r="L149" s="206"/>
      <c r="M149" s="206"/>
      <c r="N149" s="206">
        <f t="shared" si="34"/>
        <v>0.8687</v>
      </c>
      <c r="O149" s="206"/>
      <c r="P149" s="206"/>
      <c r="Q149" s="190">
        <f t="shared" si="35"/>
        <v>0.8628</v>
      </c>
      <c r="R149" s="190"/>
      <c r="S149" s="190"/>
      <c r="T149" s="206">
        <f t="shared" si="36"/>
        <v>0.8568</v>
      </c>
      <c r="U149" s="206"/>
      <c r="V149" s="206"/>
      <c r="W149" s="206">
        <f t="shared" si="37"/>
        <v>0.8506</v>
      </c>
      <c r="X149" s="206"/>
      <c r="Y149" s="206"/>
      <c r="Z149" s="206">
        <f t="shared" si="38"/>
        <v>0.8443</v>
      </c>
      <c r="AA149" s="206"/>
      <c r="AB149" s="206"/>
      <c r="AC149" s="206">
        <f t="shared" si="39"/>
        <v>0.8378</v>
      </c>
      <c r="AD149" s="206"/>
      <c r="AE149" s="206"/>
      <c r="AF149" s="190">
        <f t="shared" si="40"/>
        <v>0.8311</v>
      </c>
      <c r="AG149" s="190"/>
      <c r="AH149" s="190"/>
      <c r="AI149" s="206">
        <f t="shared" si="41"/>
        <v>0.8243</v>
      </c>
      <c r="AJ149" s="206"/>
      <c r="AK149" s="206"/>
      <c r="AL149" s="206">
        <f t="shared" si="42"/>
        <v>0.8173</v>
      </c>
      <c r="AM149" s="206"/>
      <c r="AN149" s="206"/>
      <c r="AO149" s="206">
        <f t="shared" si="43"/>
        <v>0.8101</v>
      </c>
      <c r="AP149" s="206"/>
      <c r="AQ149" s="206"/>
      <c r="AR149" s="206">
        <f t="shared" si="44"/>
        <v>0.8028</v>
      </c>
      <c r="AS149" s="206"/>
      <c r="AT149" s="206"/>
      <c r="AU149" s="190">
        <f t="shared" si="45"/>
        <v>0.7953</v>
      </c>
      <c r="AV149" s="190"/>
      <c r="AW149" s="190"/>
      <c r="AX149" s="206">
        <f t="shared" si="46"/>
        <v>0.7876</v>
      </c>
      <c r="AY149" s="206"/>
      <c r="AZ149" s="206"/>
      <c r="BA149" s="206">
        <f t="shared" si="47"/>
        <v>0.7798</v>
      </c>
      <c r="BB149" s="206"/>
      <c r="BC149" s="233"/>
      <c r="BG149" s="8"/>
    </row>
    <row r="150" spans="2:59" s="29" customFormat="1" ht="12.75" customHeight="1">
      <c r="B150" s="257"/>
      <c r="C150" s="257"/>
      <c r="D150" s="257"/>
      <c r="E150" s="257"/>
      <c r="F150" s="257"/>
      <c r="G150" s="257"/>
      <c r="H150" s="256"/>
      <c r="I150" s="256"/>
      <c r="J150" s="256"/>
      <c r="K150" s="256"/>
      <c r="L150" s="256"/>
      <c r="M150" s="256"/>
      <c r="N150" s="256"/>
      <c r="O150" s="256"/>
      <c r="P150" s="256"/>
      <c r="Q150" s="256"/>
      <c r="R150" s="256"/>
      <c r="S150" s="256"/>
      <c r="T150" s="256"/>
      <c r="U150" s="256"/>
      <c r="V150" s="256"/>
      <c r="W150" s="256"/>
      <c r="X150" s="256"/>
      <c r="Y150" s="256"/>
      <c r="Z150" s="256"/>
      <c r="AA150" s="256"/>
      <c r="AB150" s="256"/>
      <c r="AC150" s="256"/>
      <c r="AD150" s="256"/>
      <c r="AE150" s="256"/>
      <c r="AF150" s="256"/>
      <c r="AG150" s="256"/>
      <c r="AH150" s="256"/>
      <c r="AI150" s="256"/>
      <c r="AJ150" s="256"/>
      <c r="AK150" s="256"/>
      <c r="AL150" s="256"/>
      <c r="AM150" s="256"/>
      <c r="AN150" s="256"/>
      <c r="AO150" s="256"/>
      <c r="AP150" s="256"/>
      <c r="AQ150" s="256"/>
      <c r="AR150" s="256"/>
      <c r="AS150" s="256"/>
      <c r="AT150" s="256"/>
      <c r="AU150" s="256"/>
      <c r="AV150" s="256"/>
      <c r="AW150" s="256"/>
      <c r="AX150" s="256"/>
      <c r="AY150" s="256"/>
      <c r="AZ150" s="256"/>
      <c r="BA150" s="256"/>
      <c r="BB150" s="256"/>
      <c r="BC150" s="256"/>
      <c r="BG150" s="8"/>
    </row>
    <row r="151" spans="2:59" s="29" customFormat="1" ht="12.75" customHeight="1">
      <c r="B151" s="224" t="s">
        <v>0</v>
      </c>
      <c r="C151" s="225"/>
      <c r="D151" s="228" t="s">
        <v>58</v>
      </c>
      <c r="E151" s="229"/>
      <c r="F151" s="229"/>
      <c r="G151" s="229"/>
      <c r="H151" s="254">
        <v>48</v>
      </c>
      <c r="I151" s="254"/>
      <c r="J151" s="255"/>
      <c r="K151" s="222">
        <v>49</v>
      </c>
      <c r="L151" s="222"/>
      <c r="M151" s="222"/>
      <c r="N151" s="223">
        <v>50</v>
      </c>
      <c r="O151" s="223"/>
      <c r="P151" s="223"/>
      <c r="Q151" s="222">
        <v>51</v>
      </c>
      <c r="R151" s="222"/>
      <c r="S151" s="222"/>
      <c r="T151" s="222">
        <v>52</v>
      </c>
      <c r="U151" s="222"/>
      <c r="V151" s="222"/>
      <c r="W151" s="222">
        <v>53</v>
      </c>
      <c r="X151" s="222"/>
      <c r="Y151" s="222"/>
      <c r="Z151" s="222">
        <v>54</v>
      </c>
      <c r="AA151" s="222"/>
      <c r="AB151" s="222"/>
      <c r="AC151" s="223">
        <v>55</v>
      </c>
      <c r="AD151" s="223"/>
      <c r="AE151" s="223"/>
      <c r="AF151" s="222">
        <v>56</v>
      </c>
      <c r="AG151" s="222"/>
      <c r="AH151" s="222"/>
      <c r="AI151" s="222">
        <v>57</v>
      </c>
      <c r="AJ151" s="222"/>
      <c r="AK151" s="222"/>
      <c r="AL151" s="222">
        <v>58</v>
      </c>
      <c r="AM151" s="222"/>
      <c r="AN151" s="222"/>
      <c r="AO151" s="222">
        <v>59</v>
      </c>
      <c r="AP151" s="222"/>
      <c r="AQ151" s="222"/>
      <c r="AR151" s="223">
        <v>60</v>
      </c>
      <c r="AS151" s="223"/>
      <c r="AT151" s="223"/>
      <c r="AU151" s="222">
        <v>61</v>
      </c>
      <c r="AV151" s="222"/>
      <c r="AW151" s="222"/>
      <c r="AX151" s="222">
        <v>62</v>
      </c>
      <c r="AY151" s="222"/>
      <c r="AZ151" s="222"/>
      <c r="BA151" s="258">
        <v>63</v>
      </c>
      <c r="BB151" s="254"/>
      <c r="BC151" s="254"/>
      <c r="BG151" s="8"/>
    </row>
    <row r="152" spans="2:59" s="29" customFormat="1" ht="12.75" customHeight="1">
      <c r="B152" s="226"/>
      <c r="C152" s="227"/>
      <c r="D152" s="213" t="s">
        <v>59</v>
      </c>
      <c r="E152" s="214"/>
      <c r="F152" s="214"/>
      <c r="G152" s="214"/>
      <c r="H152" s="254"/>
      <c r="I152" s="254"/>
      <c r="J152" s="255"/>
      <c r="K152" s="222"/>
      <c r="L152" s="222"/>
      <c r="M152" s="222"/>
      <c r="N152" s="223"/>
      <c r="O152" s="223"/>
      <c r="P152" s="223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3"/>
      <c r="AD152" s="223"/>
      <c r="AE152" s="223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3"/>
      <c r="AS152" s="223"/>
      <c r="AT152" s="223"/>
      <c r="AU152" s="222"/>
      <c r="AV152" s="222"/>
      <c r="AW152" s="222"/>
      <c r="AX152" s="222"/>
      <c r="AY152" s="222"/>
      <c r="AZ152" s="222"/>
      <c r="BA152" s="258"/>
      <c r="BB152" s="254"/>
      <c r="BC152" s="254"/>
      <c r="BG152" s="8"/>
    </row>
    <row r="153" spans="2:59" s="29" customFormat="1" ht="12.75" customHeight="1">
      <c r="B153" s="247">
        <v>5</v>
      </c>
      <c r="C153" s="248"/>
      <c r="D153" s="249">
        <v>50</v>
      </c>
      <c r="E153" s="250"/>
      <c r="F153" s="250"/>
      <c r="G153" s="251"/>
      <c r="H153" s="252">
        <f aca="true" t="shared" si="48" ref="H153:H159">ROUND((1-0.8*H$151/$D153)+(0.8*H$151/$D153)*(1-1/POWER((1+$AY$170/100),$D153-H$151)),4)</f>
        <v>0.2545</v>
      </c>
      <c r="I153" s="245"/>
      <c r="J153" s="245"/>
      <c r="K153" s="245">
        <f aca="true" t="shared" si="49" ref="K153:K159">ROUND((1-0.8*K$151/$D153)+(0.8*K$151/$D153)*(1-1/POWER((1+$AY$170/100),$D153-K$151)),4)</f>
        <v>0.2276</v>
      </c>
      <c r="L153" s="245"/>
      <c r="M153" s="245"/>
      <c r="N153" s="221">
        <f aca="true" t="shared" si="50" ref="N153:N159">ROUND((1-0.8*N$151/$D153)+(0.8*N$151/$D153)*(1-1/POWER((1+$AY$170/100),$D153-N$151)),4)</f>
        <v>0.2</v>
      </c>
      <c r="O153" s="221"/>
      <c r="P153" s="221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21"/>
      <c r="AD153" s="221"/>
      <c r="AE153" s="221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5"/>
      <c r="AQ153" s="245"/>
      <c r="AR153" s="221"/>
      <c r="AS153" s="221"/>
      <c r="AT153" s="221"/>
      <c r="AU153" s="245"/>
      <c r="AV153" s="245"/>
      <c r="AW153" s="245"/>
      <c r="AX153" s="245"/>
      <c r="AY153" s="245"/>
      <c r="AZ153" s="245"/>
      <c r="BA153" s="245"/>
      <c r="BB153" s="245"/>
      <c r="BC153" s="246"/>
      <c r="BG153" s="8"/>
    </row>
    <row r="154" spans="2:59" s="29" customFormat="1" ht="12.75" customHeight="1">
      <c r="B154" s="239">
        <v>6</v>
      </c>
      <c r="C154" s="240"/>
      <c r="D154" s="241">
        <v>55</v>
      </c>
      <c r="E154" s="242"/>
      <c r="F154" s="242"/>
      <c r="G154" s="243"/>
      <c r="H154" s="244">
        <f t="shared" si="48"/>
        <v>0.3709</v>
      </c>
      <c r="I154" s="236"/>
      <c r="J154" s="236"/>
      <c r="K154" s="236">
        <f t="shared" si="49"/>
        <v>0.3482</v>
      </c>
      <c r="L154" s="236"/>
      <c r="M154" s="236"/>
      <c r="N154" s="237">
        <f t="shared" si="50"/>
        <v>0.3249</v>
      </c>
      <c r="O154" s="237"/>
      <c r="P154" s="237"/>
      <c r="Q154" s="236">
        <f aca="true" t="shared" si="51" ref="Q154:Q159">ROUND((1-0.8*Q$151/$D154)+(0.8*Q$151/$D154)*(1-1/POWER((1+$AY$170/100),$D154-Q$151)),4)</f>
        <v>0.3011</v>
      </c>
      <c r="R154" s="236"/>
      <c r="S154" s="236"/>
      <c r="T154" s="236">
        <f aca="true" t="shared" si="52" ref="T154:T159">ROUND((1-0.8*T$151/$D154)+(0.8*T$151/$D154)*(1-1/POWER((1+$AY$170/100),$D154-T$151)),4)</f>
        <v>0.2767</v>
      </c>
      <c r="U154" s="236"/>
      <c r="V154" s="236"/>
      <c r="W154" s="236">
        <f aca="true" t="shared" si="53" ref="W154:W159">ROUND((1-0.8*W$151/$D154)+(0.8*W$151/$D154)*(1-1/POWER((1+$AY$170/100),$D154-W$151)),4)</f>
        <v>0.2517</v>
      </c>
      <c r="X154" s="236"/>
      <c r="Y154" s="236"/>
      <c r="Z154" s="236">
        <f aca="true" t="shared" si="54" ref="Z154:Z159">ROUND((1-0.8*Z$151/$D154)+(0.8*Z$151/$D154)*(1-1/POWER((1+$AY$170/100),$D154-Z$151)),4)</f>
        <v>0.2262</v>
      </c>
      <c r="AA154" s="236"/>
      <c r="AB154" s="236"/>
      <c r="AC154" s="237">
        <f aca="true" t="shared" si="55" ref="AC154:AC159">ROUND((1-0.8*AC$151/$D154)+(0.8*AC$151/$D154)*(1-1/POWER((1+$AY$170/100),$D154-AC$151)),4)</f>
        <v>0.2</v>
      </c>
      <c r="AD154" s="237"/>
      <c r="AE154" s="237"/>
      <c r="AF154" s="236"/>
      <c r="AG154" s="236"/>
      <c r="AH154" s="236"/>
      <c r="AI154" s="236"/>
      <c r="AJ154" s="236"/>
      <c r="AK154" s="236"/>
      <c r="AL154" s="236"/>
      <c r="AM154" s="236"/>
      <c r="AN154" s="236"/>
      <c r="AO154" s="236"/>
      <c r="AP154" s="236"/>
      <c r="AQ154" s="236"/>
      <c r="AR154" s="237"/>
      <c r="AS154" s="237"/>
      <c r="AT154" s="237"/>
      <c r="AU154" s="236"/>
      <c r="AV154" s="236"/>
      <c r="AW154" s="236"/>
      <c r="AX154" s="236"/>
      <c r="AY154" s="236"/>
      <c r="AZ154" s="236"/>
      <c r="BA154" s="236"/>
      <c r="BB154" s="236"/>
      <c r="BC154" s="238"/>
      <c r="BG154" s="8"/>
    </row>
    <row r="155" spans="2:59" s="29" customFormat="1" ht="12.75" customHeight="1">
      <c r="B155" s="239">
        <v>7</v>
      </c>
      <c r="C155" s="240"/>
      <c r="D155" s="241">
        <v>60</v>
      </c>
      <c r="E155" s="242"/>
      <c r="F155" s="242"/>
      <c r="G155" s="243"/>
      <c r="H155" s="244">
        <f t="shared" si="48"/>
        <v>0.4647</v>
      </c>
      <c r="I155" s="236"/>
      <c r="J155" s="236"/>
      <c r="K155" s="236">
        <f t="shared" si="49"/>
        <v>0.4454</v>
      </c>
      <c r="L155" s="236"/>
      <c r="M155" s="236"/>
      <c r="N155" s="237">
        <f t="shared" si="50"/>
        <v>0.4256</v>
      </c>
      <c r="O155" s="237"/>
      <c r="P155" s="237"/>
      <c r="Q155" s="236">
        <f t="shared" si="51"/>
        <v>0.4053</v>
      </c>
      <c r="R155" s="236"/>
      <c r="S155" s="236"/>
      <c r="T155" s="236">
        <f t="shared" si="52"/>
        <v>0.3845</v>
      </c>
      <c r="U155" s="236"/>
      <c r="V155" s="236"/>
      <c r="W155" s="236">
        <f t="shared" si="53"/>
        <v>0.3633</v>
      </c>
      <c r="X155" s="236"/>
      <c r="Y155" s="236"/>
      <c r="Z155" s="236">
        <f t="shared" si="54"/>
        <v>0.3415</v>
      </c>
      <c r="AA155" s="236"/>
      <c r="AB155" s="236"/>
      <c r="AC155" s="237">
        <f t="shared" si="55"/>
        <v>0.3193</v>
      </c>
      <c r="AD155" s="237"/>
      <c r="AE155" s="237"/>
      <c r="AF155" s="236">
        <f>ROUND((1-0.8*AF$151/$D155)+(0.8*AF$151/$D155)*(1-1/POWER((1+$AY$170/100),$D155-AF$151)),4)</f>
        <v>0.2965</v>
      </c>
      <c r="AG155" s="236"/>
      <c r="AH155" s="236"/>
      <c r="AI155" s="236">
        <f>ROUND((1-0.8*AI$151/$D155)+(0.8*AI$151/$D155)*(1-1/POWER((1+$AY$170/100),$D155-AI$151)),4)</f>
        <v>0.2732</v>
      </c>
      <c r="AJ155" s="236"/>
      <c r="AK155" s="236"/>
      <c r="AL155" s="236">
        <f>ROUND((1-0.8*AL$151/$D155)+(0.8*AL$151/$D155)*(1-1/POWER((1+$AY$170/100),$D155-AL$151)),4)</f>
        <v>0.2494</v>
      </c>
      <c r="AM155" s="236"/>
      <c r="AN155" s="236"/>
      <c r="AO155" s="236">
        <f>ROUND((1-0.8*AO$151/$D155)+(0.8*AO$151/$D155)*(1-1/POWER((1+$AY$170/100),$D155-AO$151)),4)</f>
        <v>0.225</v>
      </c>
      <c r="AP155" s="236"/>
      <c r="AQ155" s="236"/>
      <c r="AR155" s="237">
        <f>ROUND((1-0.8*AR$151/$D155)+(0.8*AR$151/$D155)*(1-1/POWER((1+$AY$170/100),$D155-AR$151)),4)</f>
        <v>0.2</v>
      </c>
      <c r="AS155" s="237"/>
      <c r="AT155" s="237"/>
      <c r="AU155" s="236"/>
      <c r="AV155" s="236"/>
      <c r="AW155" s="236"/>
      <c r="AX155" s="236"/>
      <c r="AY155" s="236"/>
      <c r="AZ155" s="236"/>
      <c r="BA155" s="236"/>
      <c r="BB155" s="236"/>
      <c r="BC155" s="238"/>
      <c r="BG155" s="8"/>
    </row>
    <row r="156" spans="2:59" s="29" customFormat="1" ht="12.75" customHeight="1">
      <c r="B156" s="239">
        <v>8</v>
      </c>
      <c r="C156" s="240"/>
      <c r="D156" s="241">
        <v>65</v>
      </c>
      <c r="E156" s="242"/>
      <c r="F156" s="242"/>
      <c r="G156" s="243"/>
      <c r="H156" s="244">
        <f t="shared" si="48"/>
        <v>0.5413</v>
      </c>
      <c r="I156" s="236"/>
      <c r="J156" s="236"/>
      <c r="K156" s="236">
        <f t="shared" si="49"/>
        <v>0.5248</v>
      </c>
      <c r="L156" s="236"/>
      <c r="M156" s="236"/>
      <c r="N156" s="237">
        <f t="shared" si="50"/>
        <v>0.5078</v>
      </c>
      <c r="O156" s="237"/>
      <c r="P156" s="237"/>
      <c r="Q156" s="236">
        <f t="shared" si="51"/>
        <v>0.4904</v>
      </c>
      <c r="R156" s="236"/>
      <c r="S156" s="236"/>
      <c r="T156" s="236">
        <f t="shared" si="52"/>
        <v>0.4726</v>
      </c>
      <c r="U156" s="236"/>
      <c r="V156" s="236"/>
      <c r="W156" s="236">
        <f t="shared" si="53"/>
        <v>0.4544</v>
      </c>
      <c r="X156" s="236"/>
      <c r="Y156" s="236"/>
      <c r="Z156" s="236">
        <f t="shared" si="54"/>
        <v>0.4358</v>
      </c>
      <c r="AA156" s="236"/>
      <c r="AB156" s="236"/>
      <c r="AC156" s="237">
        <f t="shared" si="55"/>
        <v>0.4167</v>
      </c>
      <c r="AD156" s="237"/>
      <c r="AE156" s="237"/>
      <c r="AF156" s="236">
        <f>ROUND((1-0.8*AF$151/$D156)+(0.8*AF$151/$D156)*(1-1/POWER((1+$AY$170/100),$D156-AF$151)),4)</f>
        <v>0.3972</v>
      </c>
      <c r="AG156" s="236"/>
      <c r="AH156" s="236"/>
      <c r="AI156" s="236">
        <f>ROUND((1-0.8*AI$151/$D156)+(0.8*AI$151/$D156)*(1-1/POWER((1+$AY$170/100),$D156-AI$151)),4)</f>
        <v>0.3772</v>
      </c>
      <c r="AJ156" s="236"/>
      <c r="AK156" s="236"/>
      <c r="AL156" s="236">
        <f>ROUND((1-0.8*AL$151/$D156)+(0.8*AL$151/$D156)*(1-1/POWER((1+$AY$170/100),$D156-AL$151)),4)</f>
        <v>0.3568</v>
      </c>
      <c r="AM156" s="236"/>
      <c r="AN156" s="236"/>
      <c r="AO156" s="236">
        <f>ROUND((1-0.8*AO$151/$D156)+(0.8*AO$151/$D156)*(1-1/POWER((1+$AY$170/100),$D156-AO$151)),4)</f>
        <v>0.3359</v>
      </c>
      <c r="AP156" s="236"/>
      <c r="AQ156" s="236"/>
      <c r="AR156" s="237">
        <f>ROUND((1-0.8*AR$151/$D156)+(0.8*AR$151/$D156)*(1-1/POWER((1+$AY$170/100),$D156-AR$151)),4)</f>
        <v>0.3145</v>
      </c>
      <c r="AS156" s="237"/>
      <c r="AT156" s="237"/>
      <c r="AU156" s="236">
        <f>ROUND((1-0.8*AU$151/$D156)+(0.8*AU$151/$D156)*(1-1/POWER((1+$AY$170/100),$D156-AU$151)),4)</f>
        <v>0.2926</v>
      </c>
      <c r="AV156" s="236"/>
      <c r="AW156" s="236"/>
      <c r="AX156" s="236">
        <f>ROUND((1-0.8*AX$151/$D156)+(0.8*AX$151/$D156)*(1-1/POWER((1+$AY$170/100),$D156-AX$151)),4)</f>
        <v>0.2703</v>
      </c>
      <c r="AY156" s="236"/>
      <c r="AZ156" s="236"/>
      <c r="BA156" s="236">
        <f>ROUND((1-0.8*BA$151/$D156)+(0.8*BA$151/$D156)*(1-1/POWER((1+$AY$170/100),$D156-BA$151)),4)</f>
        <v>0.2474</v>
      </c>
      <c r="BB156" s="236"/>
      <c r="BC156" s="238"/>
      <c r="BG156" s="8"/>
    </row>
    <row r="157" spans="2:59" s="29" customFormat="1" ht="12.75" customHeight="1">
      <c r="B157" s="239">
        <v>9</v>
      </c>
      <c r="C157" s="240"/>
      <c r="D157" s="241">
        <v>70</v>
      </c>
      <c r="E157" s="242"/>
      <c r="F157" s="242"/>
      <c r="G157" s="243"/>
      <c r="H157" s="244">
        <f t="shared" si="48"/>
        <v>0.6047</v>
      </c>
      <c r="I157" s="236"/>
      <c r="J157" s="236"/>
      <c r="K157" s="236">
        <f t="shared" si="49"/>
        <v>0.5904</v>
      </c>
      <c r="L157" s="236"/>
      <c r="M157" s="236"/>
      <c r="N157" s="237">
        <f t="shared" si="50"/>
        <v>0.5757</v>
      </c>
      <c r="O157" s="237"/>
      <c r="P157" s="237"/>
      <c r="Q157" s="236">
        <f t="shared" si="51"/>
        <v>0.5608</v>
      </c>
      <c r="R157" s="236"/>
      <c r="S157" s="236"/>
      <c r="T157" s="236">
        <f t="shared" si="52"/>
        <v>0.5454</v>
      </c>
      <c r="U157" s="236"/>
      <c r="V157" s="236"/>
      <c r="W157" s="236">
        <f t="shared" si="53"/>
        <v>0.5297</v>
      </c>
      <c r="X157" s="236"/>
      <c r="Y157" s="236"/>
      <c r="Z157" s="236">
        <f t="shared" si="54"/>
        <v>0.5137</v>
      </c>
      <c r="AA157" s="236"/>
      <c r="AB157" s="236"/>
      <c r="AC157" s="237">
        <f t="shared" si="55"/>
        <v>0.4972</v>
      </c>
      <c r="AD157" s="237"/>
      <c r="AE157" s="237"/>
      <c r="AF157" s="236">
        <f>ROUND((1-0.8*AF$151/$D157)+(0.8*AF$151/$D157)*(1-1/POWER((1+$AY$170/100),$D157-AF$151)),4)</f>
        <v>0.4804</v>
      </c>
      <c r="AG157" s="236"/>
      <c r="AH157" s="236"/>
      <c r="AI157" s="236">
        <f>ROUND((1-0.8*AI$151/$D157)+(0.8*AI$151/$D157)*(1-1/POWER((1+$AY$170/100),$D157-AI$151)),4)</f>
        <v>0.4632</v>
      </c>
      <c r="AJ157" s="236"/>
      <c r="AK157" s="236"/>
      <c r="AL157" s="236">
        <f>ROUND((1-0.8*AL$151/$D157)+(0.8*AL$151/$D157)*(1-1/POWER((1+$AY$170/100),$D157-AL$151)),4)</f>
        <v>0.4456</v>
      </c>
      <c r="AM157" s="236"/>
      <c r="AN157" s="236"/>
      <c r="AO157" s="236">
        <f>ROUND((1-0.8*AO$151/$D157)+(0.8*AO$151/$D157)*(1-1/POWER((1+$AY$170/100),$D157-AO$151)),4)</f>
        <v>0.4276</v>
      </c>
      <c r="AP157" s="236"/>
      <c r="AQ157" s="236"/>
      <c r="AR157" s="237">
        <f>ROUND((1-0.8*AR$151/$D157)+(0.8*AR$151/$D157)*(1-1/POWER((1+$AY$170/100),$D157-AR$151)),4)</f>
        <v>0.4091</v>
      </c>
      <c r="AS157" s="237"/>
      <c r="AT157" s="237"/>
      <c r="AU157" s="236">
        <f>ROUND((1-0.8*AU$151/$D157)+(0.8*AU$151/$D157)*(1-1/POWER((1+$AY$170/100),$D157-AU$151)),4)</f>
        <v>0.3903</v>
      </c>
      <c r="AV157" s="236"/>
      <c r="AW157" s="236"/>
      <c r="AX157" s="236">
        <f>ROUND((1-0.8*AX$151/$D157)+(0.8*AX$151/$D157)*(1-1/POWER((1+$AY$170/100),$D157-AX$151)),4)</f>
        <v>0.371</v>
      </c>
      <c r="AY157" s="236"/>
      <c r="AZ157" s="236"/>
      <c r="BA157" s="236">
        <f>ROUND((1-0.8*BA$151/$D157)+(0.8*BA$151/$D157)*(1-1/POWER((1+$AY$170/100),$D157-BA$151)),4)</f>
        <v>0.3513</v>
      </c>
      <c r="BB157" s="236"/>
      <c r="BC157" s="238"/>
      <c r="BG157" s="8"/>
    </row>
    <row r="158" spans="2:59" s="29" customFormat="1" ht="12.75" customHeight="1">
      <c r="B158" s="239">
        <v>10</v>
      </c>
      <c r="C158" s="240"/>
      <c r="D158" s="241">
        <v>80</v>
      </c>
      <c r="E158" s="242"/>
      <c r="F158" s="242"/>
      <c r="G158" s="243"/>
      <c r="H158" s="244">
        <f t="shared" si="48"/>
        <v>0.7019</v>
      </c>
      <c r="I158" s="236"/>
      <c r="J158" s="236"/>
      <c r="K158" s="236">
        <f t="shared" si="49"/>
        <v>0.6911</v>
      </c>
      <c r="L158" s="236"/>
      <c r="M158" s="236"/>
      <c r="N158" s="237">
        <f t="shared" si="50"/>
        <v>0.6801</v>
      </c>
      <c r="O158" s="237"/>
      <c r="P158" s="237"/>
      <c r="Q158" s="236">
        <f t="shared" si="51"/>
        <v>0.6688</v>
      </c>
      <c r="R158" s="236"/>
      <c r="S158" s="236"/>
      <c r="T158" s="236">
        <f t="shared" si="52"/>
        <v>0.6573</v>
      </c>
      <c r="U158" s="236"/>
      <c r="V158" s="236"/>
      <c r="W158" s="236">
        <f t="shared" si="53"/>
        <v>0.6454</v>
      </c>
      <c r="X158" s="236"/>
      <c r="Y158" s="236"/>
      <c r="Z158" s="236">
        <f t="shared" si="54"/>
        <v>0.6333</v>
      </c>
      <c r="AA158" s="236"/>
      <c r="AB158" s="236"/>
      <c r="AC158" s="237">
        <f t="shared" si="55"/>
        <v>0.6209</v>
      </c>
      <c r="AD158" s="237"/>
      <c r="AE158" s="237"/>
      <c r="AF158" s="236">
        <f>ROUND((1-0.8*AF$151/$D158)+(0.8*AF$151/$D158)*(1-1/POWER((1+$AY$170/100),$D158-AF$151)),4)</f>
        <v>0.6083</v>
      </c>
      <c r="AG158" s="236"/>
      <c r="AH158" s="236"/>
      <c r="AI158" s="236">
        <f>ROUND((1-0.8*AI$151/$D158)+(0.8*AI$151/$D158)*(1-1/POWER((1+$AY$170/100),$D158-AI$151)),4)</f>
        <v>0.5953</v>
      </c>
      <c r="AJ158" s="236"/>
      <c r="AK158" s="236"/>
      <c r="AL158" s="236">
        <f>ROUND((1-0.8*AL$151/$D158)+(0.8*AL$151/$D158)*(1-1/POWER((1+$AY$170/100),$D158-AL$151)),4)</f>
        <v>0.582</v>
      </c>
      <c r="AM158" s="236"/>
      <c r="AN158" s="236"/>
      <c r="AO158" s="236">
        <f>ROUND((1-0.8*AO$151/$D158)+(0.8*AO$151/$D158)*(1-1/POWER((1+$AY$170/100),$D158-AO$151)),4)</f>
        <v>0.5684</v>
      </c>
      <c r="AP158" s="236"/>
      <c r="AQ158" s="236"/>
      <c r="AR158" s="237">
        <f>ROUND((1-0.8*AR$151/$D158)+(0.8*AR$151/$D158)*(1-1/POWER((1+$AY$170/100),$D158-AR$151)),4)</f>
        <v>0.5545</v>
      </c>
      <c r="AS158" s="237"/>
      <c r="AT158" s="237"/>
      <c r="AU158" s="236">
        <f>ROUND((1-0.8*AU$151/$D158)+(0.8*AU$151/$D158)*(1-1/POWER((1+$AY$170/100),$D158-AU$151)),4)</f>
        <v>0.5403</v>
      </c>
      <c r="AV158" s="236"/>
      <c r="AW158" s="236"/>
      <c r="AX158" s="236">
        <f>ROUND((1-0.8*AX$151/$D158)+(0.8*AX$151/$D158)*(1-1/POWER((1+$AY$170/100),$D158-AX$151)),4)</f>
        <v>0.5258</v>
      </c>
      <c r="AY158" s="236"/>
      <c r="AZ158" s="236"/>
      <c r="BA158" s="236">
        <f>ROUND((1-0.8*BA$151/$D158)+(0.8*BA$151/$D158)*(1-1/POWER((1+$AY$170/100),$D158-BA$151)),4)</f>
        <v>0.5109</v>
      </c>
      <c r="BB158" s="236"/>
      <c r="BC158" s="238"/>
      <c r="BG158" s="8"/>
    </row>
    <row r="159" spans="2:59" s="29" customFormat="1" ht="12.75" customHeight="1">
      <c r="B159" s="200">
        <v>11</v>
      </c>
      <c r="C159" s="201"/>
      <c r="D159" s="202">
        <v>90</v>
      </c>
      <c r="E159" s="203"/>
      <c r="F159" s="203"/>
      <c r="G159" s="204"/>
      <c r="H159" s="234">
        <f t="shared" si="48"/>
        <v>0.7717</v>
      </c>
      <c r="I159" s="206"/>
      <c r="J159" s="206"/>
      <c r="K159" s="206">
        <f t="shared" si="49"/>
        <v>0.7634</v>
      </c>
      <c r="L159" s="206"/>
      <c r="M159" s="206"/>
      <c r="N159" s="190">
        <f t="shared" si="50"/>
        <v>0.755</v>
      </c>
      <c r="O159" s="190"/>
      <c r="P159" s="190"/>
      <c r="Q159" s="206">
        <f t="shared" si="51"/>
        <v>0.7463</v>
      </c>
      <c r="R159" s="206"/>
      <c r="S159" s="206"/>
      <c r="T159" s="206">
        <f t="shared" si="52"/>
        <v>0.7375</v>
      </c>
      <c r="U159" s="206"/>
      <c r="V159" s="206"/>
      <c r="W159" s="206">
        <f t="shared" si="53"/>
        <v>0.7284</v>
      </c>
      <c r="X159" s="206"/>
      <c r="Y159" s="206"/>
      <c r="Z159" s="206">
        <f t="shared" si="54"/>
        <v>0.7192</v>
      </c>
      <c r="AA159" s="206"/>
      <c r="AB159" s="206"/>
      <c r="AC159" s="190">
        <f t="shared" si="55"/>
        <v>0.7097</v>
      </c>
      <c r="AD159" s="190"/>
      <c r="AE159" s="190"/>
      <c r="AF159" s="206">
        <f>ROUND((1-0.8*AF$151/$D159)+(0.8*AF$151/$D159)*(1-1/POWER((1+$AY$170/100),$D159-AF$151)),4)</f>
        <v>0.7</v>
      </c>
      <c r="AG159" s="206"/>
      <c r="AH159" s="206"/>
      <c r="AI159" s="206">
        <f>ROUND((1-0.8*AI$151/$D159)+(0.8*AI$151/$D159)*(1-1/POWER((1+$AY$170/100),$D159-AI$151)),4)</f>
        <v>0.69</v>
      </c>
      <c r="AJ159" s="206"/>
      <c r="AK159" s="206"/>
      <c r="AL159" s="206">
        <f>ROUND((1-0.8*AL$151/$D159)+(0.8*AL$151/$D159)*(1-1/POWER((1+$AY$170/100),$D159-AL$151)),4)</f>
        <v>0.6798</v>
      </c>
      <c r="AM159" s="206"/>
      <c r="AN159" s="206"/>
      <c r="AO159" s="206">
        <f>ROUND((1-0.8*AO$151/$D159)+(0.8*AO$151/$D159)*(1-1/POWER((1+$AY$170/100),$D159-AO$151)),4)</f>
        <v>0.6694</v>
      </c>
      <c r="AP159" s="206"/>
      <c r="AQ159" s="206"/>
      <c r="AR159" s="190">
        <f>ROUND((1-0.8*AR$151/$D159)+(0.8*AR$151/$D159)*(1-1/POWER((1+$AY$170/100),$D159-AR$151)),4)</f>
        <v>0.6588</v>
      </c>
      <c r="AS159" s="190"/>
      <c r="AT159" s="190"/>
      <c r="AU159" s="206">
        <f>ROUND((1-0.8*AU$151/$D159)+(0.8*AU$151/$D159)*(1-1/POWER((1+$AY$170/100),$D159-AU$151)),4)</f>
        <v>0.6479</v>
      </c>
      <c r="AV159" s="206"/>
      <c r="AW159" s="206"/>
      <c r="AX159" s="206">
        <f>ROUND((1-0.8*AX$151/$D159)+(0.8*AX$151/$D159)*(1-1/POWER((1+$AY$170/100),$D159-AX$151)),4)</f>
        <v>0.6368</v>
      </c>
      <c r="AY159" s="206"/>
      <c r="AZ159" s="206"/>
      <c r="BA159" s="206">
        <f>ROUND((1-0.8*BA$151/$D159)+(0.8*BA$151/$D159)*(1-1/POWER((1+$AY$170/100),$D159-BA$151)),4)</f>
        <v>0.6254</v>
      </c>
      <c r="BB159" s="206"/>
      <c r="BC159" s="233"/>
      <c r="BG159" s="8"/>
    </row>
    <row r="160" spans="2:59" s="29" customFormat="1" ht="12.75" customHeight="1">
      <c r="B160" s="257"/>
      <c r="C160" s="257"/>
      <c r="D160" s="257"/>
      <c r="E160" s="257"/>
      <c r="F160" s="257"/>
      <c r="G160" s="257"/>
      <c r="H160" s="256"/>
      <c r="I160" s="256"/>
      <c r="J160" s="256"/>
      <c r="K160" s="256"/>
      <c r="L160" s="256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6"/>
      <c r="AA160" s="256"/>
      <c r="AB160" s="256"/>
      <c r="AC160" s="256"/>
      <c r="AD160" s="256"/>
      <c r="AE160" s="256"/>
      <c r="AF160" s="256"/>
      <c r="AG160" s="256"/>
      <c r="AH160" s="256"/>
      <c r="AI160" s="256"/>
      <c r="AJ160" s="256"/>
      <c r="AK160" s="256"/>
      <c r="AL160" s="256"/>
      <c r="AM160" s="256"/>
      <c r="AN160" s="256"/>
      <c r="AO160" s="256"/>
      <c r="AP160" s="256"/>
      <c r="AQ160" s="256"/>
      <c r="AR160" s="256"/>
      <c r="AS160" s="256"/>
      <c r="AT160" s="256"/>
      <c r="AU160" s="256"/>
      <c r="AV160" s="256"/>
      <c r="AW160" s="256"/>
      <c r="AX160" s="256"/>
      <c r="AY160" s="256"/>
      <c r="AZ160" s="256"/>
      <c r="BA160" s="256"/>
      <c r="BB160" s="256"/>
      <c r="BC160" s="256"/>
      <c r="BG160" s="8"/>
    </row>
    <row r="161" spans="2:59" s="29" customFormat="1" ht="12.75" customHeight="1">
      <c r="B161" s="224" t="s">
        <v>0</v>
      </c>
      <c r="C161" s="225"/>
      <c r="D161" s="228" t="s">
        <v>58</v>
      </c>
      <c r="E161" s="229"/>
      <c r="F161" s="229"/>
      <c r="G161" s="229"/>
      <c r="H161" s="254">
        <v>64</v>
      </c>
      <c r="I161" s="254"/>
      <c r="J161" s="255"/>
      <c r="K161" s="223">
        <v>65</v>
      </c>
      <c r="L161" s="223"/>
      <c r="M161" s="223"/>
      <c r="N161" s="222">
        <v>66</v>
      </c>
      <c r="O161" s="222"/>
      <c r="P161" s="222"/>
      <c r="Q161" s="222">
        <v>67</v>
      </c>
      <c r="R161" s="222"/>
      <c r="S161" s="222"/>
      <c r="T161" s="222">
        <v>68</v>
      </c>
      <c r="U161" s="222"/>
      <c r="V161" s="222"/>
      <c r="W161" s="222">
        <v>69</v>
      </c>
      <c r="X161" s="222"/>
      <c r="Y161" s="222"/>
      <c r="Z161" s="223">
        <v>70</v>
      </c>
      <c r="AA161" s="223"/>
      <c r="AB161" s="223"/>
      <c r="AC161" s="222">
        <v>71</v>
      </c>
      <c r="AD161" s="222"/>
      <c r="AE161" s="222"/>
      <c r="AF161" s="222">
        <v>72</v>
      </c>
      <c r="AG161" s="222"/>
      <c r="AH161" s="222"/>
      <c r="AI161" s="222">
        <v>73</v>
      </c>
      <c r="AJ161" s="222"/>
      <c r="AK161" s="222"/>
      <c r="AL161" s="222">
        <v>74</v>
      </c>
      <c r="AM161" s="222"/>
      <c r="AN161" s="222"/>
      <c r="AO161" s="223">
        <v>75</v>
      </c>
      <c r="AP161" s="223"/>
      <c r="AQ161" s="223"/>
      <c r="AR161" s="222">
        <v>76</v>
      </c>
      <c r="AS161" s="222"/>
      <c r="AT161" s="222"/>
      <c r="AU161" s="222">
        <v>77</v>
      </c>
      <c r="AV161" s="222"/>
      <c r="AW161" s="222"/>
      <c r="AX161" s="222">
        <v>78</v>
      </c>
      <c r="AY161" s="222"/>
      <c r="AZ161" s="222"/>
      <c r="BA161" s="253">
        <v>79</v>
      </c>
      <c r="BB161" s="254"/>
      <c r="BC161" s="254"/>
      <c r="BG161" s="8"/>
    </row>
    <row r="162" spans="2:59" s="29" customFormat="1" ht="12.75" customHeight="1">
      <c r="B162" s="226"/>
      <c r="C162" s="227"/>
      <c r="D162" s="213" t="s">
        <v>59</v>
      </c>
      <c r="E162" s="214"/>
      <c r="F162" s="214"/>
      <c r="G162" s="214"/>
      <c r="H162" s="254"/>
      <c r="I162" s="254"/>
      <c r="J162" s="255"/>
      <c r="K162" s="223"/>
      <c r="L162" s="223"/>
      <c r="M162" s="223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3"/>
      <c r="AA162" s="223"/>
      <c r="AB162" s="223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3"/>
      <c r="AP162" s="223"/>
      <c r="AQ162" s="223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53"/>
      <c r="BB162" s="254"/>
      <c r="BC162" s="254"/>
      <c r="BG162" s="8"/>
    </row>
    <row r="163" spans="2:59" s="29" customFormat="1" ht="12.75" customHeight="1">
      <c r="B163" s="247">
        <v>8</v>
      </c>
      <c r="C163" s="248"/>
      <c r="D163" s="249">
        <v>65</v>
      </c>
      <c r="E163" s="250"/>
      <c r="F163" s="250"/>
      <c r="G163" s="251"/>
      <c r="H163" s="252">
        <f>ROUND((1-0.8*H$161/$D163)+(0.8*H$161/$D163)*(1-1/POWER((1+$AY$170/100),$D163-H$161)),4)</f>
        <v>0.2239</v>
      </c>
      <c r="I163" s="245"/>
      <c r="J163" s="245"/>
      <c r="K163" s="221">
        <f>ROUND((1-0.8*K$161/$D163)+(0.8*K$161/$D163)*(1-1/POWER((1+$AY$170/100),$D163-K$161)),4)</f>
        <v>0.2</v>
      </c>
      <c r="L163" s="221"/>
      <c r="M163" s="221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21"/>
      <c r="AA163" s="221"/>
      <c r="AB163" s="221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21"/>
      <c r="AP163" s="221"/>
      <c r="AQ163" s="221"/>
      <c r="AR163" s="245"/>
      <c r="AS163" s="245"/>
      <c r="AT163" s="245"/>
      <c r="AU163" s="245"/>
      <c r="AV163" s="245"/>
      <c r="AW163" s="245"/>
      <c r="AX163" s="245"/>
      <c r="AY163" s="245"/>
      <c r="AZ163" s="245"/>
      <c r="BA163" s="245"/>
      <c r="BB163" s="245"/>
      <c r="BC163" s="246"/>
      <c r="BG163" s="8"/>
    </row>
    <row r="164" spans="2:59" s="29" customFormat="1" ht="12.75" customHeight="1">
      <c r="B164" s="239">
        <v>9</v>
      </c>
      <c r="C164" s="240"/>
      <c r="D164" s="241">
        <v>70</v>
      </c>
      <c r="E164" s="242"/>
      <c r="F164" s="242"/>
      <c r="G164" s="243"/>
      <c r="H164" s="244">
        <f>ROUND((1-0.8*H$161/$D164)+(0.8*H$161/$D164)*(1-1/POWER((1+$AY$170/100),$D164-H$161)),4)</f>
        <v>0.3311</v>
      </c>
      <c r="I164" s="236"/>
      <c r="J164" s="236"/>
      <c r="K164" s="237">
        <f>ROUND((1-0.8*K$161/$D164)+(0.8*K$161/$D164)*(1-1/POWER((1+$AY$170/100),$D164-K$161)),4)</f>
        <v>0.3104</v>
      </c>
      <c r="L164" s="237"/>
      <c r="M164" s="237"/>
      <c r="N164" s="236">
        <f>ROUND((1-0.8*N$161/$D164)+(0.8*N$161/$D164)*(1-1/POWER((1+$AY$170/100),$D164-N$161)),4)</f>
        <v>0.2893</v>
      </c>
      <c r="O164" s="236"/>
      <c r="P164" s="236"/>
      <c r="Q164" s="236">
        <f>ROUND((1-0.8*Q$161/$D164)+(0.8*Q$161/$D164)*(1-1/POWER((1+$AY$170/100),$D164-Q$161)),4)</f>
        <v>0.2677</v>
      </c>
      <c r="R164" s="236"/>
      <c r="S164" s="236"/>
      <c r="T164" s="236">
        <f>ROUND((1-0.8*T$161/$D164)+(0.8*T$161/$D164)*(1-1/POWER((1+$AY$170/100),$D164-T$161)),4)</f>
        <v>0.2457</v>
      </c>
      <c r="U164" s="236"/>
      <c r="V164" s="236"/>
      <c r="W164" s="236">
        <f>ROUND((1-0.8*W$161/$D164)+(0.8*W$161/$D164)*(1-1/POWER((1+$AY$170/100),$D164-W$161)),4)</f>
        <v>0.2231</v>
      </c>
      <c r="X164" s="236"/>
      <c r="Y164" s="236"/>
      <c r="Z164" s="237">
        <f>ROUND((1-0.8*Z$161/$D164)+(0.8*Z$161/$D164)*(1-1/POWER((1+$AY$170/100),$D164-Z$161)),4)</f>
        <v>0.2</v>
      </c>
      <c r="AA164" s="237"/>
      <c r="AB164" s="237"/>
      <c r="AC164" s="236"/>
      <c r="AD164" s="236"/>
      <c r="AE164" s="236"/>
      <c r="AF164" s="236"/>
      <c r="AG164" s="236"/>
      <c r="AH164" s="236"/>
      <c r="AI164" s="236"/>
      <c r="AJ164" s="236"/>
      <c r="AK164" s="236"/>
      <c r="AL164" s="236"/>
      <c r="AM164" s="236"/>
      <c r="AN164" s="236"/>
      <c r="AO164" s="237"/>
      <c r="AP164" s="237"/>
      <c r="AQ164" s="237"/>
      <c r="AR164" s="236"/>
      <c r="AS164" s="236"/>
      <c r="AT164" s="236"/>
      <c r="AU164" s="236"/>
      <c r="AV164" s="236"/>
      <c r="AW164" s="236"/>
      <c r="AX164" s="236"/>
      <c r="AY164" s="236"/>
      <c r="AZ164" s="236"/>
      <c r="BA164" s="236"/>
      <c r="BB164" s="236"/>
      <c r="BC164" s="238"/>
      <c r="BG164" s="8"/>
    </row>
    <row r="165" spans="2:59" s="29" customFormat="1" ht="12.75" customHeight="1">
      <c r="B165" s="239">
        <v>10</v>
      </c>
      <c r="C165" s="240"/>
      <c r="D165" s="241">
        <v>80</v>
      </c>
      <c r="E165" s="242"/>
      <c r="F165" s="242"/>
      <c r="G165" s="243"/>
      <c r="H165" s="244">
        <f>ROUND((1-0.8*H$161/$D165)+(0.8*H$161/$D165)*(1-1/POWER((1+$AY$170/100),$D165-H$161)),4)</f>
        <v>0.4957</v>
      </c>
      <c r="I165" s="236"/>
      <c r="J165" s="236"/>
      <c r="K165" s="237">
        <f>ROUND((1-0.8*K$161/$D165)+(0.8*K$161/$D165)*(1-1/POWER((1+$AY$170/100),$D165-K$161)),4)</f>
        <v>0.4801</v>
      </c>
      <c r="L165" s="237"/>
      <c r="M165" s="237"/>
      <c r="N165" s="236">
        <f>ROUND((1-0.8*N$161/$D165)+(0.8*N$161/$D165)*(1-1/POWER((1+$AY$170/100),$D165-N$161)),4)</f>
        <v>0.4642</v>
      </c>
      <c r="O165" s="236"/>
      <c r="P165" s="236"/>
      <c r="Q165" s="236">
        <f>ROUND((1-0.8*Q$161/$D165)+(0.8*Q$161/$D165)*(1-1/POWER((1+$AY$170/100),$D165-Q$161)),4)</f>
        <v>0.4479</v>
      </c>
      <c r="R165" s="236"/>
      <c r="S165" s="236"/>
      <c r="T165" s="236">
        <f>ROUND((1-0.8*T$161/$D165)+(0.8*T$161/$D165)*(1-1/POWER((1+$AY$170/100),$D165-T$161)),4)</f>
        <v>0.4313</v>
      </c>
      <c r="U165" s="236"/>
      <c r="V165" s="236"/>
      <c r="W165" s="236">
        <f>ROUND((1-0.8*W$161/$D165)+(0.8*W$161/$D165)*(1-1/POWER((1+$AY$170/100),$D165-W$161)),4)</f>
        <v>0.4142</v>
      </c>
      <c r="X165" s="236"/>
      <c r="Y165" s="236"/>
      <c r="Z165" s="237">
        <f>ROUND((1-0.8*Z$161/$D165)+(0.8*Z$161/$D165)*(1-1/POWER((1+$AY$170/100),$D165-Z$161)),4)</f>
        <v>0.3968</v>
      </c>
      <c r="AA165" s="237"/>
      <c r="AB165" s="237"/>
      <c r="AC165" s="236">
        <f>ROUND((1-0.8*AC$161/$D165)+(0.8*AC$161/$D165)*(1-1/POWER((1+$AY$170/100),$D165-AC$161)),4)</f>
        <v>0.379</v>
      </c>
      <c r="AD165" s="236"/>
      <c r="AE165" s="236"/>
      <c r="AF165" s="236">
        <f>ROUND((1-0.8*AF$161/$D165)+(0.8*AF$161/$D165)*(1-1/POWER((1+$AY$170/100),$D165-AF$161)),4)</f>
        <v>0.3608</v>
      </c>
      <c r="AG165" s="236"/>
      <c r="AH165" s="236"/>
      <c r="AI165" s="236">
        <f>ROUND((1-0.8*AI$161/$D165)+(0.8*AI$161/$D165)*(1-1/POWER((1+$AY$170/100),$D165-AI$161)),4)</f>
        <v>0.3423</v>
      </c>
      <c r="AJ165" s="236"/>
      <c r="AK165" s="236"/>
      <c r="AL165" s="236">
        <f>ROUND((1-0.8*AL$161/$D165)+(0.8*AL$161/$D165)*(1-1/POWER((1+$AY$170/100),$D165-AL$161)),4)</f>
        <v>0.3232</v>
      </c>
      <c r="AM165" s="236"/>
      <c r="AN165" s="236"/>
      <c r="AO165" s="237">
        <f>ROUND((1-0.8*AO$161/$D165)+(0.8*AO$161/$D165)*(1-1/POWER((1+$AY$170/100),$D165-AO$161)),4)</f>
        <v>0.3038</v>
      </c>
      <c r="AP165" s="237"/>
      <c r="AQ165" s="237"/>
      <c r="AR165" s="236">
        <f>ROUND((1-0.8*AR$161/$D165)+(0.8*AR$161/$D165)*(1-1/POWER((1+$AY$170/100),$D165-AR$161)),4)</f>
        <v>0.2839</v>
      </c>
      <c r="AS165" s="236"/>
      <c r="AT165" s="236"/>
      <c r="AU165" s="236">
        <f>ROUND((1-0.8*AU$161/$D165)+(0.8*AU$161/$D165)*(1-1/POWER((1+$AY$170/100),$D165-AU$161)),4)</f>
        <v>0.2636</v>
      </c>
      <c r="AV165" s="236"/>
      <c r="AW165" s="236"/>
      <c r="AX165" s="236">
        <f>ROUND((1-0.8*AX$161/$D165)+(0.8*AX$161/$D165)*(1-1/POWER((1+$AY$170/100),$D165-AX$161)),4)</f>
        <v>0.2429</v>
      </c>
      <c r="AY165" s="236"/>
      <c r="AZ165" s="236"/>
      <c r="BA165" s="236">
        <f>ROUND((1-0.8*BA$161/$D165)+(0.8*BA$161/$D165)*(1-1/POWER((1+$AY$170/100),$D165-BA$161)),4)</f>
        <v>0.2217</v>
      </c>
      <c r="BB165" s="236"/>
      <c r="BC165" s="238"/>
      <c r="BG165" s="8"/>
    </row>
    <row r="166" spans="2:59" s="29" customFormat="1" ht="12.75" customHeight="1">
      <c r="B166" s="200">
        <v>11</v>
      </c>
      <c r="C166" s="201"/>
      <c r="D166" s="202">
        <v>90</v>
      </c>
      <c r="E166" s="203"/>
      <c r="F166" s="203"/>
      <c r="G166" s="204"/>
      <c r="H166" s="234">
        <f>ROUND((1-0.8*H$161/$D166)+(0.8*H$161/$D166)*(1-1/POWER((1+$AY$170/100),$D166-H$161)),4)</f>
        <v>0.6137</v>
      </c>
      <c r="I166" s="206"/>
      <c r="J166" s="206"/>
      <c r="K166" s="190">
        <f>ROUND((1-0.8*K$161/$D166)+(0.8*K$161/$D166)*(1-1/POWER((1+$AY$170/100),$D166-K$161)),4)</f>
        <v>0.6018</v>
      </c>
      <c r="L166" s="190"/>
      <c r="M166" s="190"/>
      <c r="N166" s="206">
        <f>ROUND((1-0.8*N$161/$D166)+(0.8*N$161/$D166)*(1-1/POWER((1+$AY$170/100),$D166-N$161)),4)</f>
        <v>0.5896</v>
      </c>
      <c r="O166" s="206"/>
      <c r="P166" s="206"/>
      <c r="Q166" s="206">
        <f>ROUND((1-0.8*Q$161/$D166)+(0.8*Q$161/$D166)*(1-1/POWER((1+$AY$170/100),$D166-Q$161)),4)</f>
        <v>0.5771</v>
      </c>
      <c r="R166" s="206"/>
      <c r="S166" s="206"/>
      <c r="T166" s="206">
        <f>ROUND((1-0.8*T$161/$D166)+(0.8*T$161/$D166)*(1-1/POWER((1+$AY$170/100),$D166-T$161)),4)</f>
        <v>0.5644</v>
      </c>
      <c r="U166" s="206"/>
      <c r="V166" s="206"/>
      <c r="W166" s="206">
        <f>ROUND((1-0.8*W$161/$D166)+(0.8*W$161/$D166)*(1-1/POWER((1+$AY$170/100),$D166-W$161)),4)</f>
        <v>0.5513</v>
      </c>
      <c r="X166" s="206"/>
      <c r="Y166" s="206"/>
      <c r="Z166" s="190">
        <f>ROUND((1-0.8*Z$161/$D166)+(0.8*Z$161/$D166)*(1-1/POWER((1+$AY$170/100),$D166-Z$161)),4)</f>
        <v>0.538</v>
      </c>
      <c r="AA166" s="190"/>
      <c r="AB166" s="190"/>
      <c r="AC166" s="206">
        <f>ROUND((1-0.8*AC$161/$D166)+(0.8*AC$161/$D166)*(1-1/POWER((1+$AY$170/100),$D166-AC$161)),4)</f>
        <v>0.5244</v>
      </c>
      <c r="AD166" s="206"/>
      <c r="AE166" s="206"/>
      <c r="AF166" s="206">
        <f>ROUND((1-0.8*AF$161/$D166)+(0.8*AF$161/$D166)*(1-1/POWER((1+$AY$170/100),$D166-AF$161)),4)</f>
        <v>0.5105</v>
      </c>
      <c r="AG166" s="206"/>
      <c r="AH166" s="206"/>
      <c r="AI166" s="206">
        <f>ROUND((1-0.8*AI$161/$D166)+(0.8*AI$161/$D166)*(1-1/POWER((1+$AY$170/100),$D166-AI$161)),4)</f>
        <v>0.4962</v>
      </c>
      <c r="AJ166" s="206"/>
      <c r="AK166" s="206"/>
      <c r="AL166" s="206">
        <f>ROUND((1-0.8*AL$161/$D166)+(0.8*AL$161/$D166)*(1-1/POWER((1+$AY$170/100),$D166-AL$161)),4)</f>
        <v>0.4817</v>
      </c>
      <c r="AM166" s="206"/>
      <c r="AN166" s="206"/>
      <c r="AO166" s="190">
        <f>ROUND((1-0.8*AO$161/$D166)+(0.8*AO$161/$D166)*(1-1/POWER((1+$AY$170/100),$D166-AO$161)),4)</f>
        <v>0.4668</v>
      </c>
      <c r="AP166" s="190"/>
      <c r="AQ166" s="190"/>
      <c r="AR166" s="206">
        <f>ROUND((1-0.8*AR$161/$D166)+(0.8*AR$161/$D166)*(1-1/POWER((1+$AY$170/100),$D166-AR$161)),4)</f>
        <v>0.4516</v>
      </c>
      <c r="AS166" s="206"/>
      <c r="AT166" s="206"/>
      <c r="AU166" s="206">
        <f>ROUND((1-0.8*AU$161/$D166)+(0.8*AU$161/$D166)*(1-1/POWER((1+$AY$170/100),$D166-AU$161)),4)</f>
        <v>0.436</v>
      </c>
      <c r="AV166" s="206"/>
      <c r="AW166" s="206"/>
      <c r="AX166" s="206">
        <f>ROUND((1-0.8*AX$161/$D166)+(0.8*AX$161/$D166)*(1-1/POWER((1+$AY$170/100),$D166-AX$161)),4)</f>
        <v>0.4201</v>
      </c>
      <c r="AY166" s="206"/>
      <c r="AZ166" s="206"/>
      <c r="BA166" s="206">
        <f>ROUND((1-0.8*BA$161/$D166)+(0.8*BA$161/$D166)*(1-1/POWER((1+$AY$170/100),$D166-BA$161)),4)</f>
        <v>0.4039</v>
      </c>
      <c r="BB166" s="206"/>
      <c r="BC166" s="233"/>
      <c r="BG166" s="8"/>
    </row>
    <row r="167" spans="2:59" s="29" customFormat="1" ht="12.75" customHeight="1">
      <c r="B167" s="232"/>
      <c r="C167" s="232"/>
      <c r="D167" s="232"/>
      <c r="E167" s="232"/>
      <c r="F167" s="232"/>
      <c r="G167" s="232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  <c r="AA167" s="231"/>
      <c r="AB167" s="231"/>
      <c r="AC167" s="231"/>
      <c r="AD167" s="231"/>
      <c r="AE167" s="231"/>
      <c r="AF167" s="231"/>
      <c r="AG167" s="231"/>
      <c r="AH167" s="231"/>
      <c r="AI167" s="231"/>
      <c r="AJ167" s="231"/>
      <c r="AK167" s="231"/>
      <c r="AL167" s="231"/>
      <c r="AM167" s="231"/>
      <c r="AN167" s="231"/>
      <c r="AO167" s="231"/>
      <c r="AP167" s="231"/>
      <c r="AQ167" s="231"/>
      <c r="AR167" s="231"/>
      <c r="AS167" s="231"/>
      <c r="AT167" s="231"/>
      <c r="AU167" s="231"/>
      <c r="AV167" s="231"/>
      <c r="AW167" s="231"/>
      <c r="AX167" s="231"/>
      <c r="AY167" s="231"/>
      <c r="AZ167" s="231"/>
      <c r="BA167" s="231"/>
      <c r="BB167" s="231"/>
      <c r="BC167" s="231"/>
      <c r="BG167" s="8"/>
    </row>
    <row r="168" spans="2:59" s="29" customFormat="1" ht="12.75" customHeight="1">
      <c r="B168" s="224" t="s">
        <v>0</v>
      </c>
      <c r="C168" s="225"/>
      <c r="D168" s="228" t="s">
        <v>58</v>
      </c>
      <c r="E168" s="229"/>
      <c r="F168" s="229"/>
      <c r="G168" s="229"/>
      <c r="H168" s="212">
        <v>80</v>
      </c>
      <c r="I168" s="212"/>
      <c r="J168" s="230"/>
      <c r="K168" s="222">
        <v>81</v>
      </c>
      <c r="L168" s="222"/>
      <c r="M168" s="222"/>
      <c r="N168" s="222">
        <v>82</v>
      </c>
      <c r="O168" s="222"/>
      <c r="P168" s="222"/>
      <c r="Q168" s="222">
        <v>83</v>
      </c>
      <c r="R168" s="222"/>
      <c r="S168" s="222"/>
      <c r="T168" s="222">
        <v>84</v>
      </c>
      <c r="U168" s="222"/>
      <c r="V168" s="222"/>
      <c r="W168" s="223">
        <v>85</v>
      </c>
      <c r="X168" s="223"/>
      <c r="Y168" s="223"/>
      <c r="Z168" s="222">
        <v>86</v>
      </c>
      <c r="AA168" s="222"/>
      <c r="AB168" s="222"/>
      <c r="AC168" s="222">
        <v>87</v>
      </c>
      <c r="AD168" s="222"/>
      <c r="AE168" s="222"/>
      <c r="AF168" s="222">
        <v>88</v>
      </c>
      <c r="AG168" s="222"/>
      <c r="AH168" s="222"/>
      <c r="AI168" s="222">
        <v>89</v>
      </c>
      <c r="AJ168" s="222"/>
      <c r="AK168" s="222"/>
      <c r="AL168" s="211">
        <v>90</v>
      </c>
      <c r="AM168" s="212"/>
      <c r="AN168" s="212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G168" s="8"/>
    </row>
    <row r="169" spans="2:59" s="29" customFormat="1" ht="12.75" customHeight="1">
      <c r="B169" s="226"/>
      <c r="C169" s="227"/>
      <c r="D169" s="213" t="s">
        <v>59</v>
      </c>
      <c r="E169" s="214"/>
      <c r="F169" s="214"/>
      <c r="G169" s="214"/>
      <c r="H169" s="212"/>
      <c r="I169" s="212"/>
      <c r="J169" s="230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3"/>
      <c r="X169" s="223"/>
      <c r="Y169" s="223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2"/>
      <c r="AK169" s="222"/>
      <c r="AL169" s="211"/>
      <c r="AM169" s="212"/>
      <c r="AN169" s="212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G169" s="8"/>
    </row>
    <row r="170" spans="2:59" s="29" customFormat="1" ht="12.75" customHeight="1">
      <c r="B170" s="215">
        <v>10</v>
      </c>
      <c r="C170" s="216"/>
      <c r="D170" s="217">
        <v>80</v>
      </c>
      <c r="E170" s="218"/>
      <c r="F170" s="218"/>
      <c r="G170" s="219"/>
      <c r="H170" s="220">
        <f>ROUND((1-0.8*H$168/$D170)+(0.8*H$168/$D170)*(1-1/POWER((1+$AY$170/100),$D170-H$168)),4)</f>
        <v>0.2</v>
      </c>
      <c r="I170" s="221"/>
      <c r="J170" s="221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8"/>
      <c r="X170" s="208"/>
      <c r="Y170" s="208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  <c r="AL170" s="208"/>
      <c r="AM170" s="208"/>
      <c r="AN170" s="209"/>
      <c r="AO170" s="33"/>
      <c r="AP170" s="33"/>
      <c r="AQ170" s="33"/>
      <c r="AR170" s="33"/>
      <c r="AS170" s="33"/>
      <c r="AT170" s="210" t="s">
        <v>83</v>
      </c>
      <c r="AU170" s="210"/>
      <c r="AV170" s="210"/>
      <c r="AW170" s="210"/>
      <c r="AX170" s="210"/>
      <c r="AY170" s="580">
        <v>1.5</v>
      </c>
      <c r="AZ170" s="580"/>
      <c r="BA170" s="580"/>
      <c r="BB170" s="199" t="s">
        <v>290</v>
      </c>
      <c r="BC170" s="199"/>
      <c r="BG170" s="8"/>
    </row>
    <row r="171" spans="2:59" s="29" customFormat="1" ht="12.75" customHeight="1">
      <c r="B171" s="200">
        <v>11</v>
      </c>
      <c r="C171" s="201"/>
      <c r="D171" s="202">
        <v>90</v>
      </c>
      <c r="E171" s="203"/>
      <c r="F171" s="203"/>
      <c r="G171" s="204"/>
      <c r="H171" s="205">
        <f>ROUND((1-0.8*H$168/$D171)+(0.8*H$168/$D171)*(1-1/POWER((1+$AY$170/100),$D171-H$168)),4)</f>
        <v>0.3873</v>
      </c>
      <c r="I171" s="190"/>
      <c r="J171" s="190"/>
      <c r="K171" s="206">
        <f>ROUND((1-0.8*K$168/$D171)+(0.8*K$168/$D171)*(1-1/POWER((1+$AY$170/100),$D171-K$168)),4)</f>
        <v>0.3703</v>
      </c>
      <c r="L171" s="206"/>
      <c r="M171" s="206"/>
      <c r="N171" s="206">
        <f>ROUND((1-0.8*N$168/$D171)+(0.8*N$168/$D171)*(1-1/POWER((1+$AY$170/100),$D171-N$168)),4)</f>
        <v>0.353</v>
      </c>
      <c r="O171" s="206"/>
      <c r="P171" s="206"/>
      <c r="Q171" s="206">
        <f>ROUND((1-0.8*Q$168/$D171)+(0.8*Q$168/$D171)*(1-1/POWER((1+$AY$170/100),$D171-Q$168)),4)</f>
        <v>0.3352</v>
      </c>
      <c r="R171" s="206"/>
      <c r="S171" s="206"/>
      <c r="T171" s="206">
        <f>ROUND((1-0.8*T$168/$D171)+(0.8*T$168/$D171)*(1-1/POWER((1+$AY$170/100),$D171-T$168)),4)</f>
        <v>0.3171</v>
      </c>
      <c r="U171" s="206"/>
      <c r="V171" s="206"/>
      <c r="W171" s="190">
        <f>ROUND((1-0.8*W$168/$D171)+(0.8*W$168/$D171)*(1-1/POWER((1+$AY$170/100),$D171-W$168)),4)</f>
        <v>0.2986</v>
      </c>
      <c r="X171" s="190"/>
      <c r="Y171" s="190"/>
      <c r="Z171" s="206">
        <f>ROUND((1-0.8*Z$168/$D171)+(0.8*Z$168/$D171)*(1-1/POWER((1+$AY$170/100),$D171-Z$168)),4)</f>
        <v>0.2798</v>
      </c>
      <c r="AA171" s="206"/>
      <c r="AB171" s="206"/>
      <c r="AC171" s="206">
        <f>ROUND((1-0.8*AC$168/$D171)+(0.8*AC$168/$D171)*(1-1/POWER((1+$AY$170/100),$D171-AC$168)),4)</f>
        <v>0.2604</v>
      </c>
      <c r="AD171" s="206"/>
      <c r="AE171" s="206"/>
      <c r="AF171" s="206">
        <f>ROUND((1-0.8*AF$168/$D171)+(0.8*AF$168/$D171)*(1-1/POWER((1+$AY$170/100),$D171-AF$168)),4)</f>
        <v>0.2407</v>
      </c>
      <c r="AG171" s="206"/>
      <c r="AH171" s="206"/>
      <c r="AI171" s="206">
        <f>ROUND((1-0.8*AI$168/$D171)+(0.8*AI$168/$D171)*(1-1/POWER((1+$AY$170/100),$D171-AI$168)),4)</f>
        <v>0.2206</v>
      </c>
      <c r="AJ171" s="206"/>
      <c r="AK171" s="206"/>
      <c r="AL171" s="190">
        <f>ROUND((1-0.8*AL$168/$D171)+(0.8*AL$168/$D171)*(1-1/POWER((1+$AY$170/100),$D171-AL$168)),4)</f>
        <v>0.2</v>
      </c>
      <c r="AM171" s="190"/>
      <c r="AN171" s="191"/>
      <c r="AO171" s="33"/>
      <c r="AP171" s="33"/>
      <c r="AQ171" s="33"/>
      <c r="AR171" s="33"/>
      <c r="AS171" s="33"/>
      <c r="AT171" s="210"/>
      <c r="AU171" s="210"/>
      <c r="AV171" s="210"/>
      <c r="AW171" s="210"/>
      <c r="AX171" s="210"/>
      <c r="AY171" s="580"/>
      <c r="AZ171" s="580"/>
      <c r="BA171" s="580"/>
      <c r="BB171" s="199"/>
      <c r="BC171" s="199"/>
      <c r="BG171" s="8"/>
    </row>
    <row r="172" s="9" customFormat="1" ht="12.75" customHeight="1">
      <c r="BG172" s="8"/>
    </row>
    <row r="173" spans="2:59" s="4" customFormat="1" ht="15" customHeight="1">
      <c r="B173" s="43" t="s">
        <v>429</v>
      </c>
      <c r="C173" s="34"/>
      <c r="D173" s="34"/>
      <c r="E173" s="34"/>
      <c r="F173" s="34"/>
      <c r="G173" s="34"/>
      <c r="BG173" s="7"/>
    </row>
    <row r="174" spans="2:55" s="7" customFormat="1" ht="21" customHeight="1">
      <c r="B174" s="192" t="s">
        <v>87</v>
      </c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  <c r="AR174" s="192"/>
      <c r="AS174" s="192"/>
      <c r="AT174" s="192"/>
      <c r="AU174" s="192"/>
      <c r="AV174" s="192"/>
      <c r="AW174" s="192"/>
      <c r="AX174" s="192"/>
      <c r="AY174" s="192"/>
      <c r="AZ174" s="192"/>
      <c r="BA174" s="192"/>
      <c r="BB174" s="192"/>
      <c r="BC174" s="192"/>
    </row>
    <row r="175" spans="2:55" ht="21" customHeight="1">
      <c r="B175" s="193" t="s">
        <v>77</v>
      </c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93"/>
      <c r="AS175" s="193"/>
      <c r="AT175" s="193"/>
      <c r="AU175" s="193"/>
      <c r="AV175" s="193"/>
      <c r="AW175" s="193"/>
      <c r="AX175" s="193"/>
      <c r="AY175" s="193"/>
      <c r="AZ175" s="193"/>
      <c r="BA175" s="193"/>
      <c r="BB175" s="193"/>
      <c r="BC175" s="193"/>
    </row>
    <row r="176" spans="2:55" ht="21" customHeight="1">
      <c r="B176" s="193" t="s">
        <v>78</v>
      </c>
      <c r="C176" s="193"/>
      <c r="D176" s="193"/>
      <c r="E176" s="193"/>
      <c r="F176" s="193"/>
      <c r="G176" s="193"/>
      <c r="H176" s="193"/>
      <c r="I176" s="194"/>
      <c r="J176" s="194"/>
      <c r="K176" s="194"/>
      <c r="L176" s="194"/>
      <c r="M176" s="193"/>
      <c r="N176" s="193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3"/>
      <c r="AB176" s="195"/>
      <c r="AC176" s="196" t="s">
        <v>78</v>
      </c>
      <c r="AD176" s="193"/>
      <c r="AE176" s="193"/>
      <c r="AF176" s="193"/>
      <c r="AG176" s="193"/>
      <c r="AH176" s="193"/>
      <c r="AI176" s="193"/>
      <c r="AJ176" s="194"/>
      <c r="AK176" s="194"/>
      <c r="AL176" s="194"/>
      <c r="AM176" s="194"/>
      <c r="AN176" s="193"/>
      <c r="AO176" s="193"/>
      <c r="AP176" s="193"/>
      <c r="AQ176" s="193"/>
      <c r="AR176" s="193"/>
      <c r="AS176" s="193"/>
      <c r="AT176" s="193"/>
      <c r="AU176" s="193"/>
      <c r="AV176" s="193"/>
      <c r="AW176" s="193"/>
      <c r="AX176" s="193"/>
      <c r="AY176" s="193"/>
      <c r="AZ176" s="193"/>
      <c r="BA176" s="193"/>
      <c r="BB176" s="193"/>
      <c r="BC176" s="193"/>
    </row>
    <row r="177" spans="2:55" ht="21" customHeight="1">
      <c r="B177" s="197" t="s">
        <v>311</v>
      </c>
      <c r="C177" s="183"/>
      <c r="D177" s="183"/>
      <c r="E177" s="183"/>
      <c r="F177" s="183"/>
      <c r="G177" s="183"/>
      <c r="H177" s="184"/>
      <c r="I177" s="185" t="s">
        <v>312</v>
      </c>
      <c r="J177" s="186"/>
      <c r="K177" s="186"/>
      <c r="L177" s="187"/>
      <c r="M177" s="188" t="s">
        <v>313</v>
      </c>
      <c r="N177" s="183"/>
      <c r="O177" s="184"/>
      <c r="P177" s="189" t="s">
        <v>314</v>
      </c>
      <c r="Q177" s="170"/>
      <c r="R177" s="170"/>
      <c r="S177" s="170" t="s">
        <v>76</v>
      </c>
      <c r="T177" s="170"/>
      <c r="U177" s="170"/>
      <c r="V177" s="170"/>
      <c r="W177" s="170"/>
      <c r="X177" s="170" t="s">
        <v>79</v>
      </c>
      <c r="Y177" s="170"/>
      <c r="Z177" s="170"/>
      <c r="AA177" s="170"/>
      <c r="AB177" s="181"/>
      <c r="AC177" s="182" t="s">
        <v>315</v>
      </c>
      <c r="AD177" s="183"/>
      <c r="AE177" s="183"/>
      <c r="AF177" s="183"/>
      <c r="AG177" s="183"/>
      <c r="AH177" s="183"/>
      <c r="AI177" s="184"/>
      <c r="AJ177" s="185" t="s">
        <v>316</v>
      </c>
      <c r="AK177" s="186"/>
      <c r="AL177" s="186"/>
      <c r="AM177" s="187"/>
      <c r="AN177" s="188" t="s">
        <v>317</v>
      </c>
      <c r="AO177" s="183"/>
      <c r="AP177" s="184"/>
      <c r="AQ177" s="189" t="s">
        <v>318</v>
      </c>
      <c r="AR177" s="170"/>
      <c r="AS177" s="170"/>
      <c r="AT177" s="170" t="s">
        <v>76</v>
      </c>
      <c r="AU177" s="170"/>
      <c r="AV177" s="170"/>
      <c r="AW177" s="170"/>
      <c r="AX177" s="170"/>
      <c r="AY177" s="170" t="s">
        <v>79</v>
      </c>
      <c r="AZ177" s="170"/>
      <c r="BA177" s="170"/>
      <c r="BB177" s="170"/>
      <c r="BC177" s="171"/>
    </row>
    <row r="178" spans="2:55" ht="21" customHeight="1">
      <c r="B178" s="172" t="s">
        <v>319</v>
      </c>
      <c r="C178" s="173"/>
      <c r="D178" s="173"/>
      <c r="E178" s="173"/>
      <c r="F178" s="173"/>
      <c r="G178" s="173"/>
      <c r="H178" s="174"/>
      <c r="I178" s="175" t="s">
        <v>319</v>
      </c>
      <c r="J178" s="176"/>
      <c r="K178" s="176"/>
      <c r="L178" s="177"/>
      <c r="M178" s="178" t="s">
        <v>319</v>
      </c>
      <c r="N178" s="173"/>
      <c r="O178" s="174"/>
      <c r="P178" s="167" t="s">
        <v>319</v>
      </c>
      <c r="Q178" s="168"/>
      <c r="R178" s="168"/>
      <c r="S178" s="168" t="s">
        <v>320</v>
      </c>
      <c r="T178" s="168"/>
      <c r="U178" s="168"/>
      <c r="V178" s="168"/>
      <c r="W178" s="168"/>
      <c r="X178" s="168" t="s">
        <v>321</v>
      </c>
      <c r="Y178" s="168"/>
      <c r="Z178" s="168"/>
      <c r="AA178" s="168"/>
      <c r="AB178" s="179"/>
      <c r="AC178" s="180" t="s">
        <v>319</v>
      </c>
      <c r="AD178" s="173"/>
      <c r="AE178" s="173"/>
      <c r="AF178" s="173"/>
      <c r="AG178" s="173"/>
      <c r="AH178" s="173"/>
      <c r="AI178" s="174"/>
      <c r="AJ178" s="175" t="s">
        <v>319</v>
      </c>
      <c r="AK178" s="176"/>
      <c r="AL178" s="176"/>
      <c r="AM178" s="177"/>
      <c r="AN178" s="178" t="s">
        <v>319</v>
      </c>
      <c r="AO178" s="173"/>
      <c r="AP178" s="174"/>
      <c r="AQ178" s="167" t="s">
        <v>319</v>
      </c>
      <c r="AR178" s="168"/>
      <c r="AS178" s="168"/>
      <c r="AT178" s="168" t="s">
        <v>320</v>
      </c>
      <c r="AU178" s="168"/>
      <c r="AV178" s="168"/>
      <c r="AW178" s="168"/>
      <c r="AX178" s="168"/>
      <c r="AY178" s="168" t="s">
        <v>321</v>
      </c>
      <c r="AZ178" s="168"/>
      <c r="BA178" s="168"/>
      <c r="BB178" s="168"/>
      <c r="BC178" s="169"/>
    </row>
    <row r="179" spans="2:55" ht="21" customHeight="1">
      <c r="B179" s="120" t="s">
        <v>322</v>
      </c>
      <c r="C179" s="121"/>
      <c r="D179" s="121"/>
      <c r="E179" s="121"/>
      <c r="F179" s="121"/>
      <c r="G179" s="121"/>
      <c r="H179" s="122"/>
      <c r="I179" s="164">
        <v>5</v>
      </c>
      <c r="J179" s="165"/>
      <c r="K179" s="165"/>
      <c r="L179" s="166"/>
      <c r="M179" s="126">
        <v>7</v>
      </c>
      <c r="N179" s="127"/>
      <c r="O179" s="128"/>
      <c r="P179" s="113">
        <v>8</v>
      </c>
      <c r="Q179" s="114"/>
      <c r="R179" s="114"/>
      <c r="S179" s="115">
        <v>11.85</v>
      </c>
      <c r="T179" s="115"/>
      <c r="U179" s="115"/>
      <c r="V179" s="115"/>
      <c r="W179" s="115"/>
      <c r="X179" s="116">
        <v>9.3</v>
      </c>
      <c r="Y179" s="116"/>
      <c r="Z179" s="116"/>
      <c r="AA179" s="116"/>
      <c r="AB179" s="129"/>
      <c r="AC179" s="130" t="s">
        <v>323</v>
      </c>
      <c r="AD179" s="121"/>
      <c r="AE179" s="121"/>
      <c r="AF179" s="121"/>
      <c r="AG179" s="121"/>
      <c r="AH179" s="121"/>
      <c r="AI179" s="122"/>
      <c r="AJ179" s="164">
        <v>10</v>
      </c>
      <c r="AK179" s="165"/>
      <c r="AL179" s="165"/>
      <c r="AM179" s="166"/>
      <c r="AN179" s="126">
        <v>16</v>
      </c>
      <c r="AO179" s="127"/>
      <c r="AP179" s="128"/>
      <c r="AQ179" s="113">
        <v>13</v>
      </c>
      <c r="AR179" s="114"/>
      <c r="AS179" s="114"/>
      <c r="AT179" s="115">
        <v>133.2</v>
      </c>
      <c r="AU179" s="115"/>
      <c r="AV179" s="115"/>
      <c r="AW179" s="115"/>
      <c r="AX179" s="115"/>
      <c r="AY179" s="116">
        <v>105</v>
      </c>
      <c r="AZ179" s="116"/>
      <c r="BA179" s="116"/>
      <c r="BB179" s="116"/>
      <c r="BC179" s="117"/>
    </row>
    <row r="180" spans="2:55" ht="21" customHeight="1">
      <c r="B180" s="120" t="s">
        <v>324</v>
      </c>
      <c r="C180" s="121"/>
      <c r="D180" s="121"/>
      <c r="E180" s="121"/>
      <c r="F180" s="121"/>
      <c r="G180" s="121"/>
      <c r="H180" s="122"/>
      <c r="I180" s="143">
        <v>6</v>
      </c>
      <c r="J180" s="144"/>
      <c r="K180" s="144"/>
      <c r="L180" s="145"/>
      <c r="M180" s="126">
        <v>8</v>
      </c>
      <c r="N180" s="127"/>
      <c r="O180" s="128"/>
      <c r="P180" s="113">
        <v>8</v>
      </c>
      <c r="Q180" s="114"/>
      <c r="R180" s="114"/>
      <c r="S180" s="115">
        <v>21.59</v>
      </c>
      <c r="T180" s="115"/>
      <c r="U180" s="115"/>
      <c r="V180" s="115"/>
      <c r="W180" s="115"/>
      <c r="X180" s="116">
        <v>16.9</v>
      </c>
      <c r="Y180" s="116"/>
      <c r="Z180" s="116"/>
      <c r="AA180" s="116"/>
      <c r="AB180" s="129"/>
      <c r="AC180" s="130" t="s">
        <v>325</v>
      </c>
      <c r="AD180" s="121"/>
      <c r="AE180" s="121"/>
      <c r="AF180" s="121"/>
      <c r="AG180" s="121"/>
      <c r="AH180" s="121"/>
      <c r="AI180" s="122"/>
      <c r="AJ180" s="143">
        <v>15</v>
      </c>
      <c r="AK180" s="144"/>
      <c r="AL180" s="144"/>
      <c r="AM180" s="145"/>
      <c r="AN180" s="126">
        <v>15</v>
      </c>
      <c r="AO180" s="127"/>
      <c r="AP180" s="128"/>
      <c r="AQ180" s="113">
        <v>22</v>
      </c>
      <c r="AR180" s="114"/>
      <c r="AS180" s="114"/>
      <c r="AT180" s="115">
        <v>178.5</v>
      </c>
      <c r="AU180" s="115"/>
      <c r="AV180" s="115"/>
      <c r="AW180" s="115"/>
      <c r="AX180" s="115"/>
      <c r="AY180" s="116">
        <v>140</v>
      </c>
      <c r="AZ180" s="116"/>
      <c r="BA180" s="116"/>
      <c r="BB180" s="116"/>
      <c r="BC180" s="117"/>
    </row>
    <row r="181" spans="2:55" ht="21" customHeight="1">
      <c r="B181" s="120" t="s">
        <v>326</v>
      </c>
      <c r="C181" s="121"/>
      <c r="D181" s="121"/>
      <c r="E181" s="121"/>
      <c r="F181" s="121"/>
      <c r="G181" s="121"/>
      <c r="H181" s="122"/>
      <c r="I181" s="143">
        <v>6</v>
      </c>
      <c r="J181" s="144"/>
      <c r="K181" s="144"/>
      <c r="L181" s="145"/>
      <c r="M181" s="126">
        <v>8</v>
      </c>
      <c r="N181" s="127"/>
      <c r="O181" s="128"/>
      <c r="P181" s="113">
        <v>8</v>
      </c>
      <c r="Q181" s="114"/>
      <c r="R181" s="114"/>
      <c r="S181" s="115">
        <v>16.69</v>
      </c>
      <c r="T181" s="115"/>
      <c r="U181" s="115"/>
      <c r="V181" s="115"/>
      <c r="W181" s="115"/>
      <c r="X181" s="116">
        <v>13.1</v>
      </c>
      <c r="Y181" s="116"/>
      <c r="Z181" s="116"/>
      <c r="AA181" s="116"/>
      <c r="AB181" s="129"/>
      <c r="AC181" s="130" t="s">
        <v>327</v>
      </c>
      <c r="AD181" s="121"/>
      <c r="AE181" s="121"/>
      <c r="AF181" s="121"/>
      <c r="AG181" s="121"/>
      <c r="AH181" s="121"/>
      <c r="AI181" s="122"/>
      <c r="AJ181" s="143">
        <v>11</v>
      </c>
      <c r="AK181" s="144"/>
      <c r="AL181" s="144"/>
      <c r="AM181" s="145"/>
      <c r="AN181" s="126">
        <v>18</v>
      </c>
      <c r="AO181" s="127"/>
      <c r="AP181" s="128"/>
      <c r="AQ181" s="113">
        <v>22</v>
      </c>
      <c r="AR181" s="114"/>
      <c r="AS181" s="114"/>
      <c r="AT181" s="115">
        <v>186.8</v>
      </c>
      <c r="AU181" s="115"/>
      <c r="AV181" s="115"/>
      <c r="AW181" s="115"/>
      <c r="AX181" s="115"/>
      <c r="AY181" s="116">
        <v>147</v>
      </c>
      <c r="AZ181" s="116"/>
      <c r="BA181" s="116"/>
      <c r="BB181" s="116"/>
      <c r="BC181" s="117"/>
    </row>
    <row r="182" spans="2:55" ht="21" customHeight="1">
      <c r="B182" s="120" t="s">
        <v>328</v>
      </c>
      <c r="C182" s="121"/>
      <c r="D182" s="121"/>
      <c r="E182" s="121"/>
      <c r="F182" s="121"/>
      <c r="G182" s="121"/>
      <c r="H182" s="122"/>
      <c r="I182" s="143">
        <v>6.5</v>
      </c>
      <c r="J182" s="144"/>
      <c r="K182" s="144"/>
      <c r="L182" s="145"/>
      <c r="M182" s="126">
        <v>9</v>
      </c>
      <c r="N182" s="127"/>
      <c r="O182" s="128"/>
      <c r="P182" s="113">
        <v>8</v>
      </c>
      <c r="Q182" s="114"/>
      <c r="R182" s="114"/>
      <c r="S182" s="115">
        <v>30</v>
      </c>
      <c r="T182" s="115"/>
      <c r="U182" s="115"/>
      <c r="V182" s="115"/>
      <c r="W182" s="115"/>
      <c r="X182" s="116">
        <v>23.6</v>
      </c>
      <c r="Y182" s="116"/>
      <c r="Z182" s="116"/>
      <c r="AA182" s="116"/>
      <c r="AB182" s="129"/>
      <c r="AC182" s="130" t="s">
        <v>329</v>
      </c>
      <c r="AD182" s="121"/>
      <c r="AE182" s="121"/>
      <c r="AF182" s="121"/>
      <c r="AG182" s="121"/>
      <c r="AH182" s="121"/>
      <c r="AI182" s="122"/>
      <c r="AJ182" s="143">
        <v>13</v>
      </c>
      <c r="AK182" s="144"/>
      <c r="AL182" s="144"/>
      <c r="AM182" s="145"/>
      <c r="AN182" s="126">
        <v>21</v>
      </c>
      <c r="AO182" s="127"/>
      <c r="AP182" s="128"/>
      <c r="AQ182" s="113">
        <v>22</v>
      </c>
      <c r="AR182" s="114"/>
      <c r="AS182" s="114"/>
      <c r="AT182" s="115">
        <v>218.7</v>
      </c>
      <c r="AU182" s="115"/>
      <c r="AV182" s="115"/>
      <c r="AW182" s="115"/>
      <c r="AX182" s="115"/>
      <c r="AY182" s="116">
        <v>172</v>
      </c>
      <c r="AZ182" s="116"/>
      <c r="BA182" s="116"/>
      <c r="BB182" s="116"/>
      <c r="BC182" s="117"/>
    </row>
    <row r="183" spans="2:55" ht="21" customHeight="1">
      <c r="B183" s="120" t="s">
        <v>330</v>
      </c>
      <c r="C183" s="121"/>
      <c r="D183" s="121"/>
      <c r="E183" s="121"/>
      <c r="F183" s="121"/>
      <c r="G183" s="121"/>
      <c r="H183" s="122"/>
      <c r="I183" s="143">
        <v>5</v>
      </c>
      <c r="J183" s="144"/>
      <c r="K183" s="144"/>
      <c r="L183" s="145"/>
      <c r="M183" s="126">
        <v>7</v>
      </c>
      <c r="N183" s="127"/>
      <c r="O183" s="128"/>
      <c r="P183" s="113">
        <v>8</v>
      </c>
      <c r="Q183" s="114"/>
      <c r="R183" s="114"/>
      <c r="S183" s="115">
        <v>17.85</v>
      </c>
      <c r="T183" s="115"/>
      <c r="U183" s="115"/>
      <c r="V183" s="115"/>
      <c r="W183" s="115"/>
      <c r="X183" s="116">
        <v>14</v>
      </c>
      <c r="Y183" s="116"/>
      <c r="Z183" s="116"/>
      <c r="AA183" s="116"/>
      <c r="AB183" s="129"/>
      <c r="AC183" s="130" t="s">
        <v>331</v>
      </c>
      <c r="AD183" s="121"/>
      <c r="AE183" s="121"/>
      <c r="AF183" s="121"/>
      <c r="AG183" s="121"/>
      <c r="AH183" s="121"/>
      <c r="AI183" s="122"/>
      <c r="AJ183" s="143">
        <v>21</v>
      </c>
      <c r="AK183" s="144"/>
      <c r="AL183" s="144"/>
      <c r="AM183" s="145"/>
      <c r="AN183" s="126">
        <v>21</v>
      </c>
      <c r="AO183" s="127"/>
      <c r="AP183" s="128"/>
      <c r="AQ183" s="113">
        <v>22</v>
      </c>
      <c r="AR183" s="114"/>
      <c r="AS183" s="114"/>
      <c r="AT183" s="115">
        <v>250.7</v>
      </c>
      <c r="AU183" s="115"/>
      <c r="AV183" s="115"/>
      <c r="AW183" s="115"/>
      <c r="AX183" s="115"/>
      <c r="AY183" s="116">
        <v>197</v>
      </c>
      <c r="AZ183" s="116"/>
      <c r="BA183" s="116"/>
      <c r="BB183" s="116"/>
      <c r="BC183" s="117"/>
    </row>
    <row r="184" spans="2:55" ht="21" customHeight="1">
      <c r="B184" s="120" t="s">
        <v>332</v>
      </c>
      <c r="C184" s="121"/>
      <c r="D184" s="121"/>
      <c r="E184" s="121"/>
      <c r="F184" s="121"/>
      <c r="G184" s="121"/>
      <c r="H184" s="122"/>
      <c r="I184" s="143">
        <v>6</v>
      </c>
      <c r="J184" s="144"/>
      <c r="K184" s="144"/>
      <c r="L184" s="145"/>
      <c r="M184" s="126">
        <v>9</v>
      </c>
      <c r="N184" s="127"/>
      <c r="O184" s="128"/>
      <c r="P184" s="113">
        <v>8</v>
      </c>
      <c r="Q184" s="114"/>
      <c r="R184" s="114"/>
      <c r="S184" s="115">
        <v>26.35</v>
      </c>
      <c r="T184" s="115"/>
      <c r="U184" s="115"/>
      <c r="V184" s="115"/>
      <c r="W184" s="115"/>
      <c r="X184" s="116">
        <v>20.7</v>
      </c>
      <c r="Y184" s="116"/>
      <c r="Z184" s="116"/>
      <c r="AA184" s="116"/>
      <c r="AB184" s="129"/>
      <c r="AC184" s="130" t="s">
        <v>333</v>
      </c>
      <c r="AD184" s="121"/>
      <c r="AE184" s="121"/>
      <c r="AF184" s="121"/>
      <c r="AG184" s="121"/>
      <c r="AH184" s="121"/>
      <c r="AI184" s="122"/>
      <c r="AJ184" s="143">
        <v>18</v>
      </c>
      <c r="AK184" s="144"/>
      <c r="AL184" s="144"/>
      <c r="AM184" s="145"/>
      <c r="AN184" s="126">
        <v>28</v>
      </c>
      <c r="AO184" s="127"/>
      <c r="AP184" s="128"/>
      <c r="AQ184" s="113">
        <v>22</v>
      </c>
      <c r="AR184" s="114"/>
      <c r="AS184" s="114"/>
      <c r="AT184" s="115">
        <v>295.4</v>
      </c>
      <c r="AU184" s="115"/>
      <c r="AV184" s="115"/>
      <c r="AW184" s="115"/>
      <c r="AX184" s="115"/>
      <c r="AY184" s="116">
        <v>232</v>
      </c>
      <c r="AZ184" s="116"/>
      <c r="BA184" s="116"/>
      <c r="BB184" s="116"/>
      <c r="BC184" s="117"/>
    </row>
    <row r="185" spans="2:55" ht="21" customHeight="1">
      <c r="B185" s="120" t="s">
        <v>334</v>
      </c>
      <c r="C185" s="121"/>
      <c r="D185" s="121"/>
      <c r="E185" s="121"/>
      <c r="F185" s="121"/>
      <c r="G185" s="121"/>
      <c r="H185" s="122"/>
      <c r="I185" s="143">
        <v>7</v>
      </c>
      <c r="J185" s="144"/>
      <c r="K185" s="144"/>
      <c r="L185" s="145"/>
      <c r="M185" s="126">
        <v>10</v>
      </c>
      <c r="N185" s="127"/>
      <c r="O185" s="128"/>
      <c r="P185" s="113">
        <v>8</v>
      </c>
      <c r="Q185" s="114"/>
      <c r="R185" s="114"/>
      <c r="S185" s="115">
        <v>39.65</v>
      </c>
      <c r="T185" s="115"/>
      <c r="U185" s="115"/>
      <c r="V185" s="115"/>
      <c r="W185" s="115"/>
      <c r="X185" s="116">
        <v>31.1</v>
      </c>
      <c r="Y185" s="116"/>
      <c r="Z185" s="116"/>
      <c r="AA185" s="116"/>
      <c r="AB185" s="129"/>
      <c r="AC185" s="130" t="s">
        <v>335</v>
      </c>
      <c r="AD185" s="121"/>
      <c r="AE185" s="121"/>
      <c r="AF185" s="121"/>
      <c r="AG185" s="121"/>
      <c r="AH185" s="121"/>
      <c r="AI185" s="122"/>
      <c r="AJ185" s="143">
        <v>20</v>
      </c>
      <c r="AK185" s="144"/>
      <c r="AL185" s="144"/>
      <c r="AM185" s="145"/>
      <c r="AN185" s="126">
        <v>35</v>
      </c>
      <c r="AO185" s="127"/>
      <c r="AP185" s="128"/>
      <c r="AQ185" s="113">
        <v>22</v>
      </c>
      <c r="AR185" s="114"/>
      <c r="AS185" s="114"/>
      <c r="AT185" s="115">
        <v>360.7</v>
      </c>
      <c r="AU185" s="115"/>
      <c r="AV185" s="115"/>
      <c r="AW185" s="115"/>
      <c r="AX185" s="115"/>
      <c r="AY185" s="116">
        <v>283</v>
      </c>
      <c r="AZ185" s="116"/>
      <c r="BA185" s="116"/>
      <c r="BB185" s="116"/>
      <c r="BC185" s="117"/>
    </row>
    <row r="186" spans="2:55" ht="21" customHeight="1">
      <c r="B186" s="120" t="s">
        <v>336</v>
      </c>
      <c r="C186" s="121"/>
      <c r="D186" s="121"/>
      <c r="E186" s="121"/>
      <c r="F186" s="121"/>
      <c r="G186" s="121"/>
      <c r="H186" s="122"/>
      <c r="I186" s="143">
        <v>5</v>
      </c>
      <c r="J186" s="144"/>
      <c r="K186" s="144"/>
      <c r="L186" s="145"/>
      <c r="M186" s="126">
        <v>8</v>
      </c>
      <c r="N186" s="127"/>
      <c r="O186" s="128"/>
      <c r="P186" s="113">
        <v>8</v>
      </c>
      <c r="Q186" s="114"/>
      <c r="R186" s="114"/>
      <c r="S186" s="115">
        <v>22.9</v>
      </c>
      <c r="T186" s="115"/>
      <c r="U186" s="115"/>
      <c r="V186" s="115"/>
      <c r="W186" s="115"/>
      <c r="X186" s="116">
        <v>18</v>
      </c>
      <c r="Y186" s="116"/>
      <c r="Z186" s="116"/>
      <c r="AA186" s="116"/>
      <c r="AB186" s="129"/>
      <c r="AC186" s="130" t="s">
        <v>337</v>
      </c>
      <c r="AD186" s="121"/>
      <c r="AE186" s="121"/>
      <c r="AF186" s="121"/>
      <c r="AG186" s="121"/>
      <c r="AH186" s="121"/>
      <c r="AI186" s="122"/>
      <c r="AJ186" s="143">
        <v>30</v>
      </c>
      <c r="AK186" s="144"/>
      <c r="AL186" s="144"/>
      <c r="AM186" s="145"/>
      <c r="AN186" s="126">
        <v>50</v>
      </c>
      <c r="AO186" s="127"/>
      <c r="AP186" s="128"/>
      <c r="AQ186" s="113">
        <v>22</v>
      </c>
      <c r="AR186" s="114"/>
      <c r="AS186" s="114"/>
      <c r="AT186" s="115">
        <v>528.6</v>
      </c>
      <c r="AU186" s="115"/>
      <c r="AV186" s="115"/>
      <c r="AW186" s="115"/>
      <c r="AX186" s="115"/>
      <c r="AY186" s="116">
        <v>415</v>
      </c>
      <c r="AZ186" s="116"/>
      <c r="BA186" s="116"/>
      <c r="BB186" s="116"/>
      <c r="BC186" s="117"/>
    </row>
    <row r="187" spans="2:55" ht="21" customHeight="1">
      <c r="B187" s="120" t="s">
        <v>338</v>
      </c>
      <c r="C187" s="121"/>
      <c r="D187" s="121"/>
      <c r="E187" s="121"/>
      <c r="F187" s="121"/>
      <c r="G187" s="121"/>
      <c r="H187" s="122"/>
      <c r="I187" s="143">
        <v>7.5</v>
      </c>
      <c r="J187" s="144"/>
      <c r="K187" s="144"/>
      <c r="L187" s="145"/>
      <c r="M187" s="126">
        <v>11</v>
      </c>
      <c r="N187" s="127"/>
      <c r="O187" s="128"/>
      <c r="P187" s="113">
        <v>13</v>
      </c>
      <c r="Q187" s="114"/>
      <c r="R187" s="114"/>
      <c r="S187" s="115">
        <v>51.42</v>
      </c>
      <c r="T187" s="115"/>
      <c r="U187" s="115"/>
      <c r="V187" s="115"/>
      <c r="W187" s="115"/>
      <c r="X187" s="116">
        <v>40.4</v>
      </c>
      <c r="Y187" s="116"/>
      <c r="Z187" s="116"/>
      <c r="AA187" s="116"/>
      <c r="AB187" s="129"/>
      <c r="AC187" s="130" t="s">
        <v>339</v>
      </c>
      <c r="AD187" s="121"/>
      <c r="AE187" s="121"/>
      <c r="AF187" s="121"/>
      <c r="AG187" s="121"/>
      <c r="AH187" s="121"/>
      <c r="AI187" s="122"/>
      <c r="AJ187" s="143">
        <v>45</v>
      </c>
      <c r="AK187" s="144"/>
      <c r="AL187" s="144"/>
      <c r="AM187" s="145"/>
      <c r="AN187" s="126">
        <v>70</v>
      </c>
      <c r="AO187" s="127"/>
      <c r="AP187" s="128"/>
      <c r="AQ187" s="113">
        <v>22</v>
      </c>
      <c r="AR187" s="114"/>
      <c r="AS187" s="114"/>
      <c r="AT187" s="115">
        <v>770.1</v>
      </c>
      <c r="AU187" s="115"/>
      <c r="AV187" s="115"/>
      <c r="AW187" s="115"/>
      <c r="AX187" s="115"/>
      <c r="AY187" s="116">
        <v>605</v>
      </c>
      <c r="AZ187" s="116"/>
      <c r="BA187" s="116"/>
      <c r="BB187" s="116"/>
      <c r="BC187" s="117"/>
    </row>
    <row r="188" spans="2:55" ht="21" customHeight="1">
      <c r="B188" s="120" t="s">
        <v>340</v>
      </c>
      <c r="C188" s="121"/>
      <c r="D188" s="121"/>
      <c r="E188" s="121"/>
      <c r="F188" s="121"/>
      <c r="G188" s="121"/>
      <c r="H188" s="122"/>
      <c r="I188" s="143">
        <v>4.5</v>
      </c>
      <c r="J188" s="144"/>
      <c r="K188" s="144"/>
      <c r="L188" s="145"/>
      <c r="M188" s="126">
        <v>7</v>
      </c>
      <c r="N188" s="127"/>
      <c r="O188" s="128"/>
      <c r="P188" s="113">
        <v>8</v>
      </c>
      <c r="Q188" s="114"/>
      <c r="R188" s="114"/>
      <c r="S188" s="115">
        <v>22.69</v>
      </c>
      <c r="T188" s="115"/>
      <c r="U188" s="115"/>
      <c r="V188" s="115"/>
      <c r="W188" s="115"/>
      <c r="X188" s="116">
        <v>17.8</v>
      </c>
      <c r="Y188" s="116"/>
      <c r="Z188" s="116"/>
      <c r="AA188" s="116"/>
      <c r="AB188" s="129"/>
      <c r="AC188" s="130" t="s">
        <v>341</v>
      </c>
      <c r="AD188" s="121"/>
      <c r="AE188" s="121"/>
      <c r="AF188" s="121"/>
      <c r="AG188" s="121"/>
      <c r="AH188" s="121"/>
      <c r="AI188" s="122"/>
      <c r="AJ188" s="143">
        <v>8</v>
      </c>
      <c r="AK188" s="144"/>
      <c r="AL188" s="144"/>
      <c r="AM188" s="145"/>
      <c r="AN188" s="126">
        <v>12</v>
      </c>
      <c r="AO188" s="127"/>
      <c r="AP188" s="128"/>
      <c r="AQ188" s="113">
        <v>13</v>
      </c>
      <c r="AR188" s="114"/>
      <c r="AS188" s="114"/>
      <c r="AT188" s="115">
        <v>82.97</v>
      </c>
      <c r="AU188" s="115"/>
      <c r="AV188" s="115"/>
      <c r="AW188" s="115"/>
      <c r="AX188" s="115"/>
      <c r="AY188" s="116">
        <v>65.1</v>
      </c>
      <c r="AZ188" s="116"/>
      <c r="BA188" s="116"/>
      <c r="BB188" s="116"/>
      <c r="BC188" s="117"/>
    </row>
    <row r="189" spans="2:55" ht="21" customHeight="1">
      <c r="B189" s="120" t="s">
        <v>342</v>
      </c>
      <c r="C189" s="121"/>
      <c r="D189" s="121"/>
      <c r="E189" s="121"/>
      <c r="F189" s="121"/>
      <c r="G189" s="121"/>
      <c r="H189" s="122"/>
      <c r="I189" s="143">
        <v>5.5</v>
      </c>
      <c r="J189" s="144"/>
      <c r="K189" s="144"/>
      <c r="L189" s="145"/>
      <c r="M189" s="126">
        <v>8</v>
      </c>
      <c r="N189" s="127"/>
      <c r="O189" s="128"/>
      <c r="P189" s="113">
        <v>8</v>
      </c>
      <c r="Q189" s="114"/>
      <c r="R189" s="114"/>
      <c r="S189" s="115">
        <v>26.67</v>
      </c>
      <c r="T189" s="115"/>
      <c r="U189" s="115"/>
      <c r="V189" s="115"/>
      <c r="W189" s="115"/>
      <c r="X189" s="116">
        <v>20.9</v>
      </c>
      <c r="Y189" s="116"/>
      <c r="Z189" s="116"/>
      <c r="AA189" s="116"/>
      <c r="AB189" s="129"/>
      <c r="AC189" s="130" t="s">
        <v>343</v>
      </c>
      <c r="AD189" s="121"/>
      <c r="AE189" s="121"/>
      <c r="AF189" s="121"/>
      <c r="AG189" s="121"/>
      <c r="AH189" s="121"/>
      <c r="AI189" s="122"/>
      <c r="AJ189" s="143">
        <v>9</v>
      </c>
      <c r="AK189" s="144"/>
      <c r="AL189" s="144"/>
      <c r="AM189" s="145"/>
      <c r="AN189" s="126">
        <v>14</v>
      </c>
      <c r="AO189" s="127"/>
      <c r="AP189" s="128"/>
      <c r="AQ189" s="113">
        <v>13</v>
      </c>
      <c r="AR189" s="114"/>
      <c r="AS189" s="114"/>
      <c r="AT189" s="115">
        <v>95.43</v>
      </c>
      <c r="AU189" s="115"/>
      <c r="AV189" s="115"/>
      <c r="AW189" s="115"/>
      <c r="AX189" s="115"/>
      <c r="AY189" s="116">
        <v>74.9</v>
      </c>
      <c r="AZ189" s="116"/>
      <c r="BA189" s="116"/>
      <c r="BB189" s="116"/>
      <c r="BC189" s="117"/>
    </row>
    <row r="190" spans="2:55" ht="21" customHeight="1">
      <c r="B190" s="120" t="s">
        <v>344</v>
      </c>
      <c r="C190" s="121"/>
      <c r="D190" s="121"/>
      <c r="E190" s="121"/>
      <c r="F190" s="121"/>
      <c r="G190" s="121"/>
      <c r="H190" s="122"/>
      <c r="I190" s="143">
        <v>6</v>
      </c>
      <c r="J190" s="144"/>
      <c r="K190" s="144"/>
      <c r="L190" s="145"/>
      <c r="M190" s="126">
        <v>9</v>
      </c>
      <c r="N190" s="127"/>
      <c r="O190" s="128"/>
      <c r="P190" s="113">
        <v>8</v>
      </c>
      <c r="Q190" s="114"/>
      <c r="R190" s="114"/>
      <c r="S190" s="115">
        <v>38.11</v>
      </c>
      <c r="T190" s="115"/>
      <c r="U190" s="115"/>
      <c r="V190" s="115"/>
      <c r="W190" s="115"/>
      <c r="X190" s="116">
        <v>29.9</v>
      </c>
      <c r="Y190" s="116"/>
      <c r="Z190" s="116"/>
      <c r="AA190" s="116"/>
      <c r="AB190" s="129"/>
      <c r="AC190" s="130" t="s">
        <v>345</v>
      </c>
      <c r="AD190" s="121"/>
      <c r="AE190" s="121"/>
      <c r="AF190" s="121"/>
      <c r="AG190" s="121"/>
      <c r="AH190" s="121"/>
      <c r="AI190" s="122"/>
      <c r="AJ190" s="143">
        <v>11</v>
      </c>
      <c r="AK190" s="144"/>
      <c r="AL190" s="144"/>
      <c r="AM190" s="145"/>
      <c r="AN190" s="126">
        <v>18</v>
      </c>
      <c r="AO190" s="127"/>
      <c r="AP190" s="128"/>
      <c r="AQ190" s="113">
        <v>13</v>
      </c>
      <c r="AR190" s="114"/>
      <c r="AS190" s="114"/>
      <c r="AT190" s="115">
        <v>153.9</v>
      </c>
      <c r="AU190" s="115"/>
      <c r="AV190" s="115"/>
      <c r="AW190" s="115"/>
      <c r="AX190" s="115"/>
      <c r="AY190" s="116">
        <v>121</v>
      </c>
      <c r="AZ190" s="116"/>
      <c r="BA190" s="116"/>
      <c r="BB190" s="116"/>
      <c r="BC190" s="117"/>
    </row>
    <row r="191" spans="2:55" ht="21" customHeight="1">
      <c r="B191" s="120" t="s">
        <v>346</v>
      </c>
      <c r="C191" s="121"/>
      <c r="D191" s="121"/>
      <c r="E191" s="121"/>
      <c r="F191" s="121"/>
      <c r="G191" s="121"/>
      <c r="H191" s="122"/>
      <c r="I191" s="143">
        <v>8</v>
      </c>
      <c r="J191" s="144"/>
      <c r="K191" s="144"/>
      <c r="L191" s="145"/>
      <c r="M191" s="126">
        <v>12</v>
      </c>
      <c r="N191" s="127"/>
      <c r="O191" s="128"/>
      <c r="P191" s="113">
        <v>13</v>
      </c>
      <c r="Q191" s="114"/>
      <c r="R191" s="114"/>
      <c r="S191" s="115">
        <v>63.53</v>
      </c>
      <c r="T191" s="115"/>
      <c r="U191" s="115"/>
      <c r="V191" s="115"/>
      <c r="W191" s="115"/>
      <c r="X191" s="116">
        <v>49.9</v>
      </c>
      <c r="Y191" s="116"/>
      <c r="Z191" s="116"/>
      <c r="AA191" s="116"/>
      <c r="AB191" s="129"/>
      <c r="AC191" s="130" t="s">
        <v>347</v>
      </c>
      <c r="AD191" s="121"/>
      <c r="AE191" s="121"/>
      <c r="AF191" s="121"/>
      <c r="AG191" s="121"/>
      <c r="AH191" s="121"/>
      <c r="AI191" s="122"/>
      <c r="AJ191" s="143">
        <v>9</v>
      </c>
      <c r="AK191" s="144"/>
      <c r="AL191" s="144"/>
      <c r="AM191" s="145"/>
      <c r="AN191" s="126">
        <v>14</v>
      </c>
      <c r="AO191" s="127"/>
      <c r="AP191" s="128"/>
      <c r="AQ191" s="113">
        <v>13</v>
      </c>
      <c r="AR191" s="114"/>
      <c r="AS191" s="114"/>
      <c r="AT191" s="115">
        <v>99.29</v>
      </c>
      <c r="AU191" s="115"/>
      <c r="AV191" s="115"/>
      <c r="AW191" s="115"/>
      <c r="AX191" s="115"/>
      <c r="AY191" s="116">
        <v>77.9</v>
      </c>
      <c r="AZ191" s="116"/>
      <c r="BA191" s="116"/>
      <c r="BB191" s="116"/>
      <c r="BC191" s="117"/>
    </row>
    <row r="192" spans="2:55" ht="21" customHeight="1">
      <c r="B192" s="120" t="s">
        <v>348</v>
      </c>
      <c r="C192" s="121"/>
      <c r="D192" s="121"/>
      <c r="E192" s="121"/>
      <c r="F192" s="121"/>
      <c r="G192" s="121"/>
      <c r="H192" s="122"/>
      <c r="I192" s="143">
        <v>12</v>
      </c>
      <c r="J192" s="144"/>
      <c r="K192" s="144"/>
      <c r="L192" s="145"/>
      <c r="M192" s="126">
        <v>12</v>
      </c>
      <c r="N192" s="127"/>
      <c r="O192" s="128"/>
      <c r="P192" s="113">
        <v>13</v>
      </c>
      <c r="Q192" s="114"/>
      <c r="R192" s="114"/>
      <c r="S192" s="115">
        <v>71.53</v>
      </c>
      <c r="T192" s="115"/>
      <c r="U192" s="115"/>
      <c r="V192" s="115"/>
      <c r="W192" s="115"/>
      <c r="X192" s="116">
        <v>56.2</v>
      </c>
      <c r="Y192" s="116"/>
      <c r="Z192" s="116"/>
      <c r="AA192" s="116"/>
      <c r="AB192" s="129"/>
      <c r="AC192" s="130" t="s">
        <v>349</v>
      </c>
      <c r="AD192" s="121"/>
      <c r="AE192" s="121"/>
      <c r="AF192" s="121"/>
      <c r="AG192" s="121"/>
      <c r="AH192" s="121"/>
      <c r="AI192" s="122"/>
      <c r="AJ192" s="143">
        <v>10</v>
      </c>
      <c r="AK192" s="144"/>
      <c r="AL192" s="144"/>
      <c r="AM192" s="145"/>
      <c r="AN192" s="126">
        <v>16</v>
      </c>
      <c r="AO192" s="127"/>
      <c r="AP192" s="128"/>
      <c r="AQ192" s="113">
        <v>13</v>
      </c>
      <c r="AR192" s="114"/>
      <c r="AS192" s="114"/>
      <c r="AT192" s="115">
        <v>112.2</v>
      </c>
      <c r="AU192" s="115"/>
      <c r="AV192" s="115"/>
      <c r="AW192" s="115"/>
      <c r="AX192" s="115"/>
      <c r="AY192" s="116">
        <v>88.2</v>
      </c>
      <c r="AZ192" s="116"/>
      <c r="BA192" s="116"/>
      <c r="BB192" s="116"/>
      <c r="BC192" s="117"/>
    </row>
    <row r="193" spans="2:55" ht="21" customHeight="1">
      <c r="B193" s="120" t="s">
        <v>350</v>
      </c>
      <c r="C193" s="121"/>
      <c r="D193" s="121"/>
      <c r="E193" s="121"/>
      <c r="F193" s="121"/>
      <c r="G193" s="121"/>
      <c r="H193" s="122"/>
      <c r="I193" s="143">
        <v>5</v>
      </c>
      <c r="J193" s="144"/>
      <c r="K193" s="144"/>
      <c r="L193" s="145"/>
      <c r="M193" s="126">
        <v>8</v>
      </c>
      <c r="N193" s="127"/>
      <c r="O193" s="128"/>
      <c r="P193" s="113">
        <v>8</v>
      </c>
      <c r="Q193" s="114"/>
      <c r="R193" s="114"/>
      <c r="S193" s="115">
        <v>31.99</v>
      </c>
      <c r="T193" s="115"/>
      <c r="U193" s="115"/>
      <c r="V193" s="115"/>
      <c r="W193" s="115"/>
      <c r="X193" s="116">
        <v>25.1</v>
      </c>
      <c r="Y193" s="116"/>
      <c r="Z193" s="116"/>
      <c r="AA193" s="116"/>
      <c r="AB193" s="129"/>
      <c r="AC193" s="130" t="s">
        <v>351</v>
      </c>
      <c r="AD193" s="121"/>
      <c r="AE193" s="121"/>
      <c r="AF193" s="121"/>
      <c r="AG193" s="121"/>
      <c r="AH193" s="121"/>
      <c r="AI193" s="122"/>
      <c r="AJ193" s="143">
        <v>11</v>
      </c>
      <c r="AK193" s="144"/>
      <c r="AL193" s="144"/>
      <c r="AM193" s="145"/>
      <c r="AN193" s="126">
        <v>19</v>
      </c>
      <c r="AO193" s="127"/>
      <c r="AP193" s="128"/>
      <c r="AQ193" s="113">
        <v>13</v>
      </c>
      <c r="AR193" s="114"/>
      <c r="AS193" s="114"/>
      <c r="AT193" s="115">
        <v>129.3</v>
      </c>
      <c r="AU193" s="115"/>
      <c r="AV193" s="115"/>
      <c r="AW193" s="115"/>
      <c r="AX193" s="115"/>
      <c r="AY193" s="116">
        <v>102</v>
      </c>
      <c r="AZ193" s="116"/>
      <c r="BA193" s="116"/>
      <c r="BB193" s="116"/>
      <c r="BC193" s="117"/>
    </row>
    <row r="194" spans="2:55" ht="21" customHeight="1">
      <c r="B194" s="120" t="s">
        <v>352</v>
      </c>
      <c r="C194" s="121"/>
      <c r="D194" s="121"/>
      <c r="E194" s="121"/>
      <c r="F194" s="121"/>
      <c r="G194" s="121"/>
      <c r="H194" s="122"/>
      <c r="I194" s="143">
        <v>6</v>
      </c>
      <c r="J194" s="144"/>
      <c r="K194" s="144"/>
      <c r="L194" s="145"/>
      <c r="M194" s="126">
        <v>9</v>
      </c>
      <c r="N194" s="127"/>
      <c r="O194" s="128"/>
      <c r="P194" s="113">
        <v>8</v>
      </c>
      <c r="Q194" s="114"/>
      <c r="R194" s="114"/>
      <c r="S194" s="115">
        <v>36.97</v>
      </c>
      <c r="T194" s="115"/>
      <c r="U194" s="115"/>
      <c r="V194" s="115"/>
      <c r="W194" s="115"/>
      <c r="X194" s="116">
        <v>29</v>
      </c>
      <c r="Y194" s="116"/>
      <c r="Z194" s="116"/>
      <c r="AA194" s="116"/>
      <c r="AB194" s="129"/>
      <c r="AC194" s="130" t="s">
        <v>353</v>
      </c>
      <c r="AD194" s="121"/>
      <c r="AE194" s="121"/>
      <c r="AF194" s="121"/>
      <c r="AG194" s="121"/>
      <c r="AH194" s="121"/>
      <c r="AI194" s="122"/>
      <c r="AJ194" s="143">
        <v>11</v>
      </c>
      <c r="AK194" s="144"/>
      <c r="AL194" s="144"/>
      <c r="AM194" s="145"/>
      <c r="AN194" s="126">
        <v>15</v>
      </c>
      <c r="AO194" s="127"/>
      <c r="AP194" s="128"/>
      <c r="AQ194" s="113">
        <v>13</v>
      </c>
      <c r="AR194" s="114"/>
      <c r="AS194" s="114"/>
      <c r="AT194" s="115">
        <v>141.2</v>
      </c>
      <c r="AU194" s="115"/>
      <c r="AV194" s="115"/>
      <c r="AW194" s="115"/>
      <c r="AX194" s="115"/>
      <c r="AY194" s="116">
        <v>111</v>
      </c>
      <c r="AZ194" s="116"/>
      <c r="BA194" s="116"/>
      <c r="BB194" s="116"/>
      <c r="BC194" s="117"/>
    </row>
    <row r="195" spans="2:55" ht="21" customHeight="1">
      <c r="B195" s="120" t="s">
        <v>354</v>
      </c>
      <c r="C195" s="121"/>
      <c r="D195" s="121"/>
      <c r="E195" s="121"/>
      <c r="F195" s="121"/>
      <c r="G195" s="121"/>
      <c r="H195" s="122"/>
      <c r="I195" s="143">
        <v>7</v>
      </c>
      <c r="J195" s="144"/>
      <c r="K195" s="144"/>
      <c r="L195" s="145"/>
      <c r="M195" s="126">
        <v>11</v>
      </c>
      <c r="N195" s="127"/>
      <c r="O195" s="128"/>
      <c r="P195" s="113">
        <v>13</v>
      </c>
      <c r="Q195" s="114"/>
      <c r="R195" s="114"/>
      <c r="S195" s="115">
        <v>55.49</v>
      </c>
      <c r="T195" s="115"/>
      <c r="U195" s="115"/>
      <c r="V195" s="115"/>
      <c r="W195" s="115"/>
      <c r="X195" s="116">
        <v>43.6</v>
      </c>
      <c r="Y195" s="116"/>
      <c r="Z195" s="116"/>
      <c r="AA195" s="116"/>
      <c r="AB195" s="129"/>
      <c r="AC195" s="130" t="s">
        <v>355</v>
      </c>
      <c r="AD195" s="121"/>
      <c r="AE195" s="121"/>
      <c r="AF195" s="121"/>
      <c r="AG195" s="121"/>
      <c r="AH195" s="121"/>
      <c r="AI195" s="122"/>
      <c r="AJ195" s="143">
        <v>11</v>
      </c>
      <c r="AK195" s="144"/>
      <c r="AL195" s="144"/>
      <c r="AM195" s="145"/>
      <c r="AN195" s="126">
        <v>18</v>
      </c>
      <c r="AO195" s="127"/>
      <c r="AP195" s="128"/>
      <c r="AQ195" s="113">
        <v>13</v>
      </c>
      <c r="AR195" s="114"/>
      <c r="AS195" s="114"/>
      <c r="AT195" s="115">
        <v>159.2</v>
      </c>
      <c r="AU195" s="115"/>
      <c r="AV195" s="115"/>
      <c r="AW195" s="115"/>
      <c r="AX195" s="115"/>
      <c r="AY195" s="116">
        <v>125</v>
      </c>
      <c r="AZ195" s="116"/>
      <c r="BA195" s="116"/>
      <c r="BB195" s="116"/>
      <c r="BC195" s="117"/>
    </row>
    <row r="196" spans="2:55" ht="21" customHeight="1">
      <c r="B196" s="120" t="s">
        <v>356</v>
      </c>
      <c r="C196" s="121"/>
      <c r="D196" s="121"/>
      <c r="E196" s="121"/>
      <c r="F196" s="121"/>
      <c r="G196" s="121"/>
      <c r="H196" s="122"/>
      <c r="I196" s="143">
        <v>9</v>
      </c>
      <c r="J196" s="144"/>
      <c r="K196" s="144"/>
      <c r="L196" s="145"/>
      <c r="M196" s="126">
        <v>14</v>
      </c>
      <c r="N196" s="127"/>
      <c r="O196" s="128"/>
      <c r="P196" s="113">
        <v>13</v>
      </c>
      <c r="Q196" s="114"/>
      <c r="R196" s="114"/>
      <c r="S196" s="115">
        <v>91.43</v>
      </c>
      <c r="T196" s="115"/>
      <c r="U196" s="115"/>
      <c r="V196" s="115"/>
      <c r="W196" s="115"/>
      <c r="X196" s="116">
        <v>71.8</v>
      </c>
      <c r="Y196" s="116"/>
      <c r="Z196" s="116"/>
      <c r="AA196" s="116"/>
      <c r="AB196" s="129"/>
      <c r="AC196" s="130" t="s">
        <v>357</v>
      </c>
      <c r="AD196" s="121"/>
      <c r="AE196" s="121"/>
      <c r="AF196" s="121"/>
      <c r="AG196" s="121"/>
      <c r="AH196" s="121"/>
      <c r="AI196" s="122"/>
      <c r="AJ196" s="143">
        <v>10</v>
      </c>
      <c r="AK196" s="144"/>
      <c r="AL196" s="144"/>
      <c r="AM196" s="145"/>
      <c r="AN196" s="126">
        <v>15</v>
      </c>
      <c r="AO196" s="127"/>
      <c r="AP196" s="128"/>
      <c r="AQ196" s="113">
        <v>13</v>
      </c>
      <c r="AR196" s="114"/>
      <c r="AS196" s="114"/>
      <c r="AT196" s="115">
        <v>117.8</v>
      </c>
      <c r="AU196" s="115"/>
      <c r="AV196" s="115"/>
      <c r="AW196" s="115"/>
      <c r="AX196" s="115"/>
      <c r="AY196" s="116">
        <v>92.5</v>
      </c>
      <c r="AZ196" s="116"/>
      <c r="BA196" s="116"/>
      <c r="BB196" s="116"/>
      <c r="BC196" s="117"/>
    </row>
    <row r="197" spans="2:55" ht="21" customHeight="1">
      <c r="B197" s="120" t="s">
        <v>358</v>
      </c>
      <c r="C197" s="121"/>
      <c r="D197" s="121"/>
      <c r="E197" s="121"/>
      <c r="F197" s="121"/>
      <c r="G197" s="121"/>
      <c r="H197" s="122"/>
      <c r="I197" s="143">
        <v>14</v>
      </c>
      <c r="J197" s="144"/>
      <c r="K197" s="144"/>
      <c r="L197" s="145"/>
      <c r="M197" s="126">
        <v>14</v>
      </c>
      <c r="N197" s="127"/>
      <c r="O197" s="128"/>
      <c r="P197" s="113">
        <v>13</v>
      </c>
      <c r="Q197" s="114"/>
      <c r="R197" s="114"/>
      <c r="S197" s="115">
        <v>103.9</v>
      </c>
      <c r="T197" s="115"/>
      <c r="U197" s="115"/>
      <c r="V197" s="115"/>
      <c r="W197" s="115"/>
      <c r="X197" s="116">
        <v>81.6</v>
      </c>
      <c r="Y197" s="116"/>
      <c r="Z197" s="116"/>
      <c r="AA197" s="116"/>
      <c r="AB197" s="129"/>
      <c r="AC197" s="130" t="s">
        <v>359</v>
      </c>
      <c r="AD197" s="121"/>
      <c r="AE197" s="121"/>
      <c r="AF197" s="121"/>
      <c r="AG197" s="121"/>
      <c r="AH197" s="121"/>
      <c r="AI197" s="122"/>
      <c r="AJ197" s="143">
        <v>11</v>
      </c>
      <c r="AK197" s="144"/>
      <c r="AL197" s="144"/>
      <c r="AM197" s="145"/>
      <c r="AN197" s="126">
        <v>17</v>
      </c>
      <c r="AO197" s="127"/>
      <c r="AP197" s="128"/>
      <c r="AQ197" s="113">
        <v>13</v>
      </c>
      <c r="AR197" s="114"/>
      <c r="AS197" s="114"/>
      <c r="AT197" s="115">
        <v>131.7</v>
      </c>
      <c r="AU197" s="115"/>
      <c r="AV197" s="115"/>
      <c r="AW197" s="115"/>
      <c r="AX197" s="115"/>
      <c r="AY197" s="116">
        <v>103</v>
      </c>
      <c r="AZ197" s="116"/>
      <c r="BA197" s="116"/>
      <c r="BB197" s="116"/>
      <c r="BC197" s="117"/>
    </row>
    <row r="198" spans="2:55" ht="21" customHeight="1">
      <c r="B198" s="120" t="s">
        <v>360</v>
      </c>
      <c r="C198" s="121"/>
      <c r="D198" s="121"/>
      <c r="E198" s="121"/>
      <c r="F198" s="121"/>
      <c r="G198" s="121"/>
      <c r="H198" s="122"/>
      <c r="I198" s="143">
        <v>5.5</v>
      </c>
      <c r="J198" s="144"/>
      <c r="K198" s="144"/>
      <c r="L198" s="145"/>
      <c r="M198" s="126">
        <v>8</v>
      </c>
      <c r="N198" s="127"/>
      <c r="O198" s="128"/>
      <c r="P198" s="113">
        <v>13</v>
      </c>
      <c r="Q198" s="114"/>
      <c r="R198" s="114"/>
      <c r="S198" s="115">
        <v>40.8</v>
      </c>
      <c r="T198" s="115"/>
      <c r="U198" s="115"/>
      <c r="V198" s="115"/>
      <c r="W198" s="115"/>
      <c r="X198" s="116">
        <v>32</v>
      </c>
      <c r="Y198" s="116"/>
      <c r="Z198" s="116"/>
      <c r="AA198" s="116"/>
      <c r="AB198" s="129"/>
      <c r="AC198" s="130" t="s">
        <v>361</v>
      </c>
      <c r="AD198" s="121"/>
      <c r="AE198" s="121"/>
      <c r="AF198" s="121"/>
      <c r="AG198" s="121"/>
      <c r="AH198" s="121"/>
      <c r="AI198" s="122"/>
      <c r="AJ198" s="143">
        <v>12</v>
      </c>
      <c r="AK198" s="144"/>
      <c r="AL198" s="144"/>
      <c r="AM198" s="145"/>
      <c r="AN198" s="126">
        <v>20</v>
      </c>
      <c r="AO198" s="127"/>
      <c r="AP198" s="128"/>
      <c r="AQ198" s="113">
        <v>13</v>
      </c>
      <c r="AR198" s="114"/>
      <c r="AS198" s="114"/>
      <c r="AT198" s="115">
        <v>149.8</v>
      </c>
      <c r="AU198" s="115"/>
      <c r="AV198" s="115"/>
      <c r="AW198" s="115"/>
      <c r="AX198" s="115"/>
      <c r="AY198" s="116">
        <v>118</v>
      </c>
      <c r="AZ198" s="116"/>
      <c r="BA198" s="116"/>
      <c r="BB198" s="116"/>
      <c r="BC198" s="117"/>
    </row>
    <row r="199" spans="2:55" ht="21" customHeight="1">
      <c r="B199" s="120" t="s">
        <v>362</v>
      </c>
      <c r="C199" s="121"/>
      <c r="D199" s="121"/>
      <c r="E199" s="121"/>
      <c r="F199" s="121"/>
      <c r="G199" s="121"/>
      <c r="H199" s="122"/>
      <c r="I199" s="143">
        <v>6.5</v>
      </c>
      <c r="J199" s="144"/>
      <c r="K199" s="144"/>
      <c r="L199" s="145"/>
      <c r="M199" s="126">
        <v>9</v>
      </c>
      <c r="N199" s="127"/>
      <c r="O199" s="128"/>
      <c r="P199" s="113">
        <v>13</v>
      </c>
      <c r="Q199" s="114"/>
      <c r="R199" s="114"/>
      <c r="S199" s="115">
        <v>46.78</v>
      </c>
      <c r="T199" s="115"/>
      <c r="U199" s="115"/>
      <c r="V199" s="115"/>
      <c r="W199" s="115"/>
      <c r="X199" s="116">
        <v>36.7</v>
      </c>
      <c r="Y199" s="116"/>
      <c r="Z199" s="116"/>
      <c r="AA199" s="116"/>
      <c r="AB199" s="129"/>
      <c r="AC199" s="130" t="s">
        <v>363</v>
      </c>
      <c r="AD199" s="121"/>
      <c r="AE199" s="121"/>
      <c r="AF199" s="121"/>
      <c r="AG199" s="121"/>
      <c r="AH199" s="121"/>
      <c r="AI199" s="122"/>
      <c r="AJ199" s="143">
        <v>12</v>
      </c>
      <c r="AK199" s="144"/>
      <c r="AL199" s="144"/>
      <c r="AM199" s="145"/>
      <c r="AN199" s="126">
        <v>17</v>
      </c>
      <c r="AO199" s="127"/>
      <c r="AP199" s="128"/>
      <c r="AQ199" s="113">
        <v>13</v>
      </c>
      <c r="AR199" s="114"/>
      <c r="AS199" s="114"/>
      <c r="AT199" s="115">
        <v>169.2</v>
      </c>
      <c r="AU199" s="115"/>
      <c r="AV199" s="115"/>
      <c r="AW199" s="115"/>
      <c r="AX199" s="115"/>
      <c r="AY199" s="116">
        <v>133</v>
      </c>
      <c r="AZ199" s="116"/>
      <c r="BA199" s="116"/>
      <c r="BB199" s="116"/>
      <c r="BC199" s="117"/>
    </row>
    <row r="200" spans="2:55" ht="21" customHeight="1">
      <c r="B200" s="120" t="s">
        <v>364</v>
      </c>
      <c r="C200" s="121"/>
      <c r="D200" s="121"/>
      <c r="E200" s="121"/>
      <c r="F200" s="121"/>
      <c r="G200" s="121"/>
      <c r="H200" s="122"/>
      <c r="I200" s="143">
        <v>8</v>
      </c>
      <c r="J200" s="144"/>
      <c r="K200" s="144"/>
      <c r="L200" s="145"/>
      <c r="M200" s="126">
        <v>12</v>
      </c>
      <c r="N200" s="127"/>
      <c r="O200" s="128"/>
      <c r="P200" s="113">
        <v>13</v>
      </c>
      <c r="Q200" s="114"/>
      <c r="R200" s="114"/>
      <c r="S200" s="115">
        <v>71.05</v>
      </c>
      <c r="T200" s="115"/>
      <c r="U200" s="115"/>
      <c r="V200" s="115"/>
      <c r="W200" s="115"/>
      <c r="X200" s="116">
        <v>55.8</v>
      </c>
      <c r="Y200" s="116"/>
      <c r="Z200" s="116"/>
      <c r="AA200" s="116"/>
      <c r="AB200" s="129"/>
      <c r="AC200" s="130" t="s">
        <v>365</v>
      </c>
      <c r="AD200" s="121"/>
      <c r="AE200" s="121"/>
      <c r="AF200" s="121"/>
      <c r="AG200" s="121"/>
      <c r="AH200" s="121"/>
      <c r="AI200" s="122"/>
      <c r="AJ200" s="143">
        <v>12</v>
      </c>
      <c r="AK200" s="144"/>
      <c r="AL200" s="144"/>
      <c r="AM200" s="145"/>
      <c r="AN200" s="126">
        <v>20</v>
      </c>
      <c r="AO200" s="127"/>
      <c r="AP200" s="128"/>
      <c r="AQ200" s="113">
        <v>13</v>
      </c>
      <c r="AR200" s="114"/>
      <c r="AS200" s="114"/>
      <c r="AT200" s="115">
        <v>187.2</v>
      </c>
      <c r="AU200" s="115"/>
      <c r="AV200" s="115"/>
      <c r="AW200" s="115"/>
      <c r="AX200" s="115"/>
      <c r="AY200" s="116">
        <v>147</v>
      </c>
      <c r="AZ200" s="116"/>
      <c r="BA200" s="116"/>
      <c r="BB200" s="116"/>
      <c r="BC200" s="117"/>
    </row>
    <row r="201" spans="2:55" ht="21" customHeight="1">
      <c r="B201" s="120" t="s">
        <v>366</v>
      </c>
      <c r="C201" s="121"/>
      <c r="D201" s="121"/>
      <c r="E201" s="121"/>
      <c r="F201" s="121"/>
      <c r="G201" s="121"/>
      <c r="H201" s="122"/>
      <c r="I201" s="143">
        <v>12</v>
      </c>
      <c r="J201" s="144"/>
      <c r="K201" s="144"/>
      <c r="L201" s="145"/>
      <c r="M201" s="126">
        <v>12</v>
      </c>
      <c r="N201" s="127"/>
      <c r="O201" s="128"/>
      <c r="P201" s="113">
        <v>13</v>
      </c>
      <c r="Q201" s="114"/>
      <c r="R201" s="114"/>
      <c r="S201" s="115">
        <v>106.3</v>
      </c>
      <c r="T201" s="115"/>
      <c r="U201" s="115"/>
      <c r="V201" s="115"/>
      <c r="W201" s="115"/>
      <c r="X201" s="116">
        <v>83.4</v>
      </c>
      <c r="Y201" s="116"/>
      <c r="Z201" s="116"/>
      <c r="AA201" s="116"/>
      <c r="AB201" s="129"/>
      <c r="AC201" s="130" t="s">
        <v>367</v>
      </c>
      <c r="AD201" s="121"/>
      <c r="AE201" s="121"/>
      <c r="AF201" s="121"/>
      <c r="AG201" s="121"/>
      <c r="AH201" s="121"/>
      <c r="AI201" s="122"/>
      <c r="AJ201" s="143">
        <v>14</v>
      </c>
      <c r="AK201" s="144"/>
      <c r="AL201" s="144"/>
      <c r="AM201" s="145"/>
      <c r="AN201" s="126">
        <v>23</v>
      </c>
      <c r="AO201" s="127"/>
      <c r="AP201" s="128"/>
      <c r="AQ201" s="113">
        <v>13</v>
      </c>
      <c r="AR201" s="114"/>
      <c r="AS201" s="114"/>
      <c r="AT201" s="115">
        <v>217.1</v>
      </c>
      <c r="AU201" s="115"/>
      <c r="AV201" s="115"/>
      <c r="AW201" s="115"/>
      <c r="AX201" s="115"/>
      <c r="AY201" s="116">
        <v>170</v>
      </c>
      <c r="AZ201" s="116"/>
      <c r="BA201" s="116"/>
      <c r="BB201" s="116"/>
      <c r="BC201" s="117"/>
    </row>
    <row r="202" spans="2:55" ht="21" customHeight="1">
      <c r="B202" s="120" t="s">
        <v>368</v>
      </c>
      <c r="C202" s="121"/>
      <c r="D202" s="121"/>
      <c r="E202" s="121"/>
      <c r="F202" s="121"/>
      <c r="G202" s="121"/>
      <c r="H202" s="122"/>
      <c r="I202" s="143">
        <v>10</v>
      </c>
      <c r="J202" s="144"/>
      <c r="K202" s="144"/>
      <c r="L202" s="145"/>
      <c r="M202" s="126">
        <v>15</v>
      </c>
      <c r="N202" s="127"/>
      <c r="O202" s="128"/>
      <c r="P202" s="113">
        <v>13</v>
      </c>
      <c r="Q202" s="114"/>
      <c r="R202" s="114"/>
      <c r="S202" s="115">
        <v>118.4</v>
      </c>
      <c r="T202" s="115"/>
      <c r="U202" s="115"/>
      <c r="V202" s="115"/>
      <c r="W202" s="115"/>
      <c r="X202" s="116">
        <v>93</v>
      </c>
      <c r="Y202" s="116"/>
      <c r="Z202" s="116"/>
      <c r="AA202" s="116"/>
      <c r="AB202" s="129"/>
      <c r="AC202" s="130" t="s">
        <v>369</v>
      </c>
      <c r="AD202" s="121"/>
      <c r="AE202" s="121"/>
      <c r="AF202" s="121"/>
      <c r="AG202" s="121"/>
      <c r="AH202" s="121"/>
      <c r="AI202" s="122"/>
      <c r="AJ202" s="143">
        <v>13</v>
      </c>
      <c r="AK202" s="144"/>
      <c r="AL202" s="144"/>
      <c r="AM202" s="145"/>
      <c r="AN202" s="126">
        <v>20</v>
      </c>
      <c r="AO202" s="127"/>
      <c r="AP202" s="128"/>
      <c r="AQ202" s="113">
        <v>18</v>
      </c>
      <c r="AR202" s="114"/>
      <c r="AS202" s="114"/>
      <c r="AT202" s="115">
        <v>207.5</v>
      </c>
      <c r="AU202" s="115"/>
      <c r="AV202" s="115"/>
      <c r="AW202" s="115"/>
      <c r="AX202" s="115"/>
      <c r="AY202" s="116">
        <v>163</v>
      </c>
      <c r="AZ202" s="116"/>
      <c r="BA202" s="116"/>
      <c r="BB202" s="116"/>
      <c r="BC202" s="117"/>
    </row>
    <row r="203" spans="2:55" ht="21" customHeight="1">
      <c r="B203" s="120" t="s">
        <v>370</v>
      </c>
      <c r="C203" s="121"/>
      <c r="D203" s="121"/>
      <c r="E203" s="121"/>
      <c r="F203" s="121"/>
      <c r="G203" s="121"/>
      <c r="H203" s="122"/>
      <c r="I203" s="143">
        <v>15</v>
      </c>
      <c r="J203" s="144"/>
      <c r="K203" s="144"/>
      <c r="L203" s="145"/>
      <c r="M203" s="126">
        <v>15</v>
      </c>
      <c r="N203" s="127"/>
      <c r="O203" s="128"/>
      <c r="P203" s="113">
        <v>13</v>
      </c>
      <c r="Q203" s="114"/>
      <c r="R203" s="114"/>
      <c r="S203" s="115">
        <v>133.4</v>
      </c>
      <c r="T203" s="115"/>
      <c r="U203" s="115"/>
      <c r="V203" s="115"/>
      <c r="W203" s="115"/>
      <c r="X203" s="116">
        <v>105</v>
      </c>
      <c r="Y203" s="116"/>
      <c r="Z203" s="116"/>
      <c r="AA203" s="116"/>
      <c r="AB203" s="129"/>
      <c r="AC203" s="130" t="s">
        <v>371</v>
      </c>
      <c r="AD203" s="121"/>
      <c r="AE203" s="121"/>
      <c r="AF203" s="121"/>
      <c r="AG203" s="121"/>
      <c r="AH203" s="121"/>
      <c r="AI203" s="122"/>
      <c r="AJ203" s="143">
        <v>18</v>
      </c>
      <c r="AK203" s="144"/>
      <c r="AL203" s="144"/>
      <c r="AM203" s="145"/>
      <c r="AN203" s="126">
        <v>24</v>
      </c>
      <c r="AO203" s="127"/>
      <c r="AP203" s="128"/>
      <c r="AQ203" s="113">
        <v>18</v>
      </c>
      <c r="AR203" s="114"/>
      <c r="AS203" s="114"/>
      <c r="AT203" s="115">
        <v>231.5</v>
      </c>
      <c r="AU203" s="115"/>
      <c r="AV203" s="115"/>
      <c r="AW203" s="115"/>
      <c r="AX203" s="115"/>
      <c r="AY203" s="116">
        <v>182</v>
      </c>
      <c r="AZ203" s="116"/>
      <c r="BA203" s="116"/>
      <c r="BB203" s="116"/>
      <c r="BC203" s="117"/>
    </row>
    <row r="204" spans="2:55" ht="21" customHeight="1">
      <c r="B204" s="120" t="s">
        <v>372</v>
      </c>
      <c r="C204" s="121"/>
      <c r="D204" s="121"/>
      <c r="E204" s="121"/>
      <c r="F204" s="121"/>
      <c r="G204" s="121"/>
      <c r="H204" s="122"/>
      <c r="I204" s="143">
        <v>6</v>
      </c>
      <c r="J204" s="144"/>
      <c r="K204" s="144"/>
      <c r="L204" s="145"/>
      <c r="M204" s="126">
        <v>9</v>
      </c>
      <c r="N204" s="127"/>
      <c r="O204" s="128"/>
      <c r="P204" s="113">
        <v>13</v>
      </c>
      <c r="Q204" s="114"/>
      <c r="R204" s="114"/>
      <c r="S204" s="115">
        <v>52.45</v>
      </c>
      <c r="T204" s="115"/>
      <c r="U204" s="115"/>
      <c r="V204" s="115"/>
      <c r="W204" s="115"/>
      <c r="X204" s="116">
        <v>42.1</v>
      </c>
      <c r="Y204" s="116"/>
      <c r="Z204" s="116"/>
      <c r="AA204" s="116"/>
      <c r="AB204" s="129"/>
      <c r="AC204" s="130" t="s">
        <v>373</v>
      </c>
      <c r="AD204" s="121"/>
      <c r="AE204" s="121"/>
      <c r="AF204" s="121"/>
      <c r="AG204" s="121"/>
      <c r="AH204" s="121"/>
      <c r="AI204" s="122"/>
      <c r="AJ204" s="143">
        <v>14</v>
      </c>
      <c r="AK204" s="144"/>
      <c r="AL204" s="144"/>
      <c r="AM204" s="145"/>
      <c r="AN204" s="126">
        <v>22</v>
      </c>
      <c r="AO204" s="127"/>
      <c r="AP204" s="128"/>
      <c r="AQ204" s="113">
        <v>18</v>
      </c>
      <c r="AR204" s="114"/>
      <c r="AS204" s="114"/>
      <c r="AT204" s="115">
        <v>239.5</v>
      </c>
      <c r="AU204" s="115"/>
      <c r="AV204" s="115"/>
      <c r="AW204" s="115"/>
      <c r="AX204" s="115"/>
      <c r="AY204" s="116">
        <v>188</v>
      </c>
      <c r="AZ204" s="116"/>
      <c r="BA204" s="116"/>
      <c r="BB204" s="116"/>
      <c r="BC204" s="117"/>
    </row>
    <row r="205" spans="2:55" ht="21" customHeight="1">
      <c r="B205" s="120" t="s">
        <v>374</v>
      </c>
      <c r="C205" s="121"/>
      <c r="D205" s="121"/>
      <c r="E205" s="121"/>
      <c r="F205" s="121"/>
      <c r="G205" s="121"/>
      <c r="H205" s="122"/>
      <c r="I205" s="143">
        <v>7</v>
      </c>
      <c r="J205" s="144"/>
      <c r="K205" s="144"/>
      <c r="L205" s="145"/>
      <c r="M205" s="126">
        <v>11</v>
      </c>
      <c r="N205" s="127"/>
      <c r="O205" s="128"/>
      <c r="P205" s="113">
        <v>13</v>
      </c>
      <c r="Q205" s="114"/>
      <c r="R205" s="114"/>
      <c r="S205" s="115">
        <v>62.91</v>
      </c>
      <c r="T205" s="115"/>
      <c r="U205" s="115"/>
      <c r="V205" s="115"/>
      <c r="W205" s="115"/>
      <c r="X205" s="116">
        <v>49.4</v>
      </c>
      <c r="Y205" s="116"/>
      <c r="Z205" s="116"/>
      <c r="AA205" s="116"/>
      <c r="AB205" s="129"/>
      <c r="AC205" s="130" t="s">
        <v>375</v>
      </c>
      <c r="AD205" s="121"/>
      <c r="AE205" s="121"/>
      <c r="AF205" s="121"/>
      <c r="AG205" s="121"/>
      <c r="AH205" s="121"/>
      <c r="AI205" s="122"/>
      <c r="AJ205" s="143">
        <v>14</v>
      </c>
      <c r="AK205" s="144"/>
      <c r="AL205" s="144"/>
      <c r="AM205" s="145"/>
      <c r="AN205" s="126">
        <v>26</v>
      </c>
      <c r="AO205" s="127"/>
      <c r="AP205" s="128"/>
      <c r="AQ205" s="113">
        <v>18</v>
      </c>
      <c r="AR205" s="114"/>
      <c r="AS205" s="114"/>
      <c r="AT205" s="115">
        <v>263.5</v>
      </c>
      <c r="AU205" s="115"/>
      <c r="AV205" s="115"/>
      <c r="AW205" s="115"/>
      <c r="AX205" s="115"/>
      <c r="AY205" s="116">
        <v>207</v>
      </c>
      <c r="AZ205" s="116"/>
      <c r="BA205" s="116"/>
      <c r="BB205" s="116"/>
      <c r="BC205" s="117"/>
    </row>
    <row r="206" spans="2:55" ht="21" customHeight="1">
      <c r="B206" s="120" t="s">
        <v>376</v>
      </c>
      <c r="C206" s="121"/>
      <c r="D206" s="121"/>
      <c r="E206" s="121"/>
      <c r="F206" s="121"/>
      <c r="G206" s="121"/>
      <c r="H206" s="122"/>
      <c r="I206" s="143">
        <v>9</v>
      </c>
      <c r="J206" s="144"/>
      <c r="K206" s="144"/>
      <c r="L206" s="145"/>
      <c r="M206" s="126">
        <v>14</v>
      </c>
      <c r="N206" s="127"/>
      <c r="O206" s="128"/>
      <c r="P206" s="113">
        <v>13</v>
      </c>
      <c r="Q206" s="114"/>
      <c r="R206" s="114"/>
      <c r="S206" s="115">
        <v>99.53</v>
      </c>
      <c r="T206" s="115"/>
      <c r="U206" s="115"/>
      <c r="V206" s="115"/>
      <c r="W206" s="115"/>
      <c r="X206" s="116">
        <v>78.1</v>
      </c>
      <c r="Y206" s="116"/>
      <c r="Z206" s="116"/>
      <c r="AA206" s="116"/>
      <c r="AB206" s="129"/>
      <c r="AC206" s="130" t="s">
        <v>377</v>
      </c>
      <c r="AD206" s="121"/>
      <c r="AE206" s="121"/>
      <c r="AF206" s="121"/>
      <c r="AG206" s="121"/>
      <c r="AH206" s="121"/>
      <c r="AI206" s="122"/>
      <c r="AJ206" s="143">
        <v>15</v>
      </c>
      <c r="AK206" s="144"/>
      <c r="AL206" s="144"/>
      <c r="AM206" s="145"/>
      <c r="AN206" s="126">
        <v>23</v>
      </c>
      <c r="AO206" s="127"/>
      <c r="AP206" s="128"/>
      <c r="AQ206" s="113">
        <v>18</v>
      </c>
      <c r="AR206" s="114"/>
      <c r="AS206" s="114"/>
      <c r="AT206" s="115">
        <v>266.9</v>
      </c>
      <c r="AU206" s="115"/>
      <c r="AV206" s="115"/>
      <c r="AW206" s="115"/>
      <c r="AX206" s="115"/>
      <c r="AY206" s="116">
        <v>210</v>
      </c>
      <c r="AZ206" s="116"/>
      <c r="BA206" s="116"/>
      <c r="BB206" s="116"/>
      <c r="BC206" s="117"/>
    </row>
    <row r="207" spans="2:55" ht="21" customHeight="1">
      <c r="B207" s="120" t="s">
        <v>378</v>
      </c>
      <c r="C207" s="121"/>
      <c r="D207" s="121"/>
      <c r="E207" s="121"/>
      <c r="F207" s="121"/>
      <c r="G207" s="121"/>
      <c r="H207" s="122"/>
      <c r="I207" s="143">
        <v>10</v>
      </c>
      <c r="J207" s="144"/>
      <c r="K207" s="144"/>
      <c r="L207" s="145"/>
      <c r="M207" s="126">
        <v>16</v>
      </c>
      <c r="N207" s="127"/>
      <c r="O207" s="128"/>
      <c r="P207" s="113">
        <v>13</v>
      </c>
      <c r="Q207" s="114"/>
      <c r="R207" s="114"/>
      <c r="S207" s="115">
        <v>144</v>
      </c>
      <c r="T207" s="115"/>
      <c r="U207" s="115"/>
      <c r="V207" s="115"/>
      <c r="W207" s="115"/>
      <c r="X207" s="116">
        <v>113</v>
      </c>
      <c r="Y207" s="116"/>
      <c r="Z207" s="116"/>
      <c r="AA207" s="116"/>
      <c r="AB207" s="129"/>
      <c r="AC207" s="130" t="s">
        <v>379</v>
      </c>
      <c r="AD207" s="121"/>
      <c r="AE207" s="121"/>
      <c r="AF207" s="121"/>
      <c r="AG207" s="121"/>
      <c r="AH207" s="121"/>
      <c r="AI207" s="122"/>
      <c r="AJ207" s="143">
        <v>16</v>
      </c>
      <c r="AK207" s="144"/>
      <c r="AL207" s="144"/>
      <c r="AM207" s="145"/>
      <c r="AN207" s="126">
        <v>28</v>
      </c>
      <c r="AO207" s="127"/>
      <c r="AP207" s="128"/>
      <c r="AQ207" s="113">
        <v>18</v>
      </c>
      <c r="AR207" s="114"/>
      <c r="AS207" s="114"/>
      <c r="AT207" s="115">
        <v>305.8</v>
      </c>
      <c r="AU207" s="115"/>
      <c r="AV207" s="115"/>
      <c r="AW207" s="115"/>
      <c r="AX207" s="115"/>
      <c r="AY207" s="116">
        <v>240</v>
      </c>
      <c r="AZ207" s="116"/>
      <c r="BA207" s="116"/>
      <c r="BB207" s="116"/>
      <c r="BC207" s="117"/>
    </row>
    <row r="208" spans="2:55" ht="21" customHeight="1">
      <c r="B208" s="120" t="s">
        <v>380</v>
      </c>
      <c r="C208" s="121"/>
      <c r="D208" s="121"/>
      <c r="E208" s="121"/>
      <c r="F208" s="121"/>
      <c r="G208" s="121"/>
      <c r="H208" s="122"/>
      <c r="I208" s="143">
        <v>12</v>
      </c>
      <c r="J208" s="144"/>
      <c r="K208" s="144"/>
      <c r="L208" s="145"/>
      <c r="M208" s="126">
        <v>19</v>
      </c>
      <c r="N208" s="127"/>
      <c r="O208" s="128"/>
      <c r="P208" s="113">
        <v>13</v>
      </c>
      <c r="Q208" s="114"/>
      <c r="R208" s="114"/>
      <c r="S208" s="115">
        <v>171.9</v>
      </c>
      <c r="T208" s="115"/>
      <c r="U208" s="115"/>
      <c r="V208" s="115"/>
      <c r="W208" s="115"/>
      <c r="X208" s="116">
        <v>135</v>
      </c>
      <c r="Y208" s="116"/>
      <c r="Z208" s="116"/>
      <c r="AA208" s="116"/>
      <c r="AB208" s="129"/>
      <c r="AC208" s="130" t="s">
        <v>381</v>
      </c>
      <c r="AD208" s="121"/>
      <c r="AE208" s="121"/>
      <c r="AF208" s="121"/>
      <c r="AG208" s="121"/>
      <c r="AH208" s="121"/>
      <c r="AI208" s="122"/>
      <c r="AJ208" s="143">
        <v>18</v>
      </c>
      <c r="AK208" s="144"/>
      <c r="AL208" s="144"/>
      <c r="AM208" s="145"/>
      <c r="AN208" s="126">
        <v>34</v>
      </c>
      <c r="AO208" s="127"/>
      <c r="AP208" s="128"/>
      <c r="AQ208" s="113">
        <v>18</v>
      </c>
      <c r="AR208" s="114"/>
      <c r="AS208" s="114"/>
      <c r="AT208" s="115">
        <v>360.1</v>
      </c>
      <c r="AU208" s="115"/>
      <c r="AV208" s="115"/>
      <c r="AW208" s="115"/>
      <c r="AX208" s="115"/>
      <c r="AY208" s="116">
        <v>283</v>
      </c>
      <c r="AZ208" s="116"/>
      <c r="BA208" s="116"/>
      <c r="BB208" s="116"/>
      <c r="BC208" s="117"/>
    </row>
    <row r="209" spans="2:55" ht="21" customHeight="1">
      <c r="B209" s="120" t="s">
        <v>382</v>
      </c>
      <c r="C209" s="121"/>
      <c r="D209" s="121"/>
      <c r="E209" s="121"/>
      <c r="F209" s="121"/>
      <c r="G209" s="121"/>
      <c r="H209" s="122"/>
      <c r="I209" s="143">
        <v>7</v>
      </c>
      <c r="J209" s="144"/>
      <c r="K209" s="144"/>
      <c r="L209" s="145"/>
      <c r="M209" s="126">
        <v>11</v>
      </c>
      <c r="N209" s="127"/>
      <c r="O209" s="128"/>
      <c r="P209" s="113">
        <v>13</v>
      </c>
      <c r="Q209" s="114"/>
      <c r="R209" s="114"/>
      <c r="S209" s="115">
        <v>71.41</v>
      </c>
      <c r="T209" s="115"/>
      <c r="U209" s="115"/>
      <c r="V209" s="115"/>
      <c r="W209" s="115"/>
      <c r="X209" s="116">
        <v>56.1</v>
      </c>
      <c r="Y209" s="116"/>
      <c r="Z209" s="116"/>
      <c r="AA209" s="116"/>
      <c r="AB209" s="129"/>
      <c r="AC209" s="130"/>
      <c r="AD209" s="121"/>
      <c r="AE209" s="121"/>
      <c r="AF209" s="121"/>
      <c r="AG209" s="121"/>
      <c r="AH209" s="121"/>
      <c r="AI209" s="122"/>
      <c r="AJ209" s="143"/>
      <c r="AK209" s="144"/>
      <c r="AL209" s="144"/>
      <c r="AM209" s="145"/>
      <c r="AN209" s="126"/>
      <c r="AO209" s="127"/>
      <c r="AP209" s="128"/>
      <c r="AQ209" s="113"/>
      <c r="AR209" s="114"/>
      <c r="AS209" s="114"/>
      <c r="AT209" s="115"/>
      <c r="AU209" s="115"/>
      <c r="AV209" s="115"/>
      <c r="AW209" s="115"/>
      <c r="AX209" s="115"/>
      <c r="AY209" s="116"/>
      <c r="AZ209" s="116"/>
      <c r="BA209" s="116"/>
      <c r="BB209" s="116"/>
      <c r="BC209" s="117"/>
    </row>
    <row r="210" spans="2:55" ht="21" customHeight="1">
      <c r="B210" s="120" t="s">
        <v>383</v>
      </c>
      <c r="C210" s="121"/>
      <c r="D210" s="121"/>
      <c r="E210" s="121"/>
      <c r="F210" s="121"/>
      <c r="G210" s="121"/>
      <c r="H210" s="122"/>
      <c r="I210" s="123">
        <v>8</v>
      </c>
      <c r="J210" s="124"/>
      <c r="K210" s="124"/>
      <c r="L210" s="125"/>
      <c r="M210" s="126">
        <v>13</v>
      </c>
      <c r="N210" s="127"/>
      <c r="O210" s="128"/>
      <c r="P210" s="113">
        <v>13</v>
      </c>
      <c r="Q210" s="114"/>
      <c r="R210" s="114"/>
      <c r="S210" s="115">
        <v>83.37</v>
      </c>
      <c r="T210" s="115"/>
      <c r="U210" s="115"/>
      <c r="V210" s="115"/>
      <c r="W210" s="115"/>
      <c r="X210" s="116">
        <v>65.4</v>
      </c>
      <c r="Y210" s="116"/>
      <c r="Z210" s="116"/>
      <c r="AA210" s="116"/>
      <c r="AB210" s="129"/>
      <c r="AC210" s="130"/>
      <c r="AD210" s="121"/>
      <c r="AE210" s="121"/>
      <c r="AF210" s="121"/>
      <c r="AG210" s="121"/>
      <c r="AH210" s="121"/>
      <c r="AI210" s="122"/>
      <c r="AJ210" s="123"/>
      <c r="AK210" s="124"/>
      <c r="AL210" s="124"/>
      <c r="AM210" s="125"/>
      <c r="AN210" s="126"/>
      <c r="AO210" s="127"/>
      <c r="AP210" s="128"/>
      <c r="AQ210" s="113"/>
      <c r="AR210" s="114"/>
      <c r="AS210" s="114"/>
      <c r="AT210" s="115"/>
      <c r="AU210" s="115"/>
      <c r="AV210" s="115"/>
      <c r="AW210" s="115"/>
      <c r="AX210" s="115"/>
      <c r="AY210" s="116"/>
      <c r="AZ210" s="116"/>
      <c r="BA210" s="116"/>
      <c r="BB210" s="116"/>
      <c r="BC210" s="117"/>
    </row>
  </sheetData>
  <sheetProtection/>
  <mergeCells count="1751">
    <mergeCell ref="AT170:AX171"/>
    <mergeCell ref="AY170:BA171"/>
    <mergeCell ref="BB170:BC171"/>
    <mergeCell ref="AT7:BA7"/>
    <mergeCell ref="AS25:AT25"/>
    <mergeCell ref="AP10:AT10"/>
    <mergeCell ref="AY15:AZ15"/>
    <mergeCell ref="BA15:BC15"/>
    <mergeCell ref="AM32:AT32"/>
    <mergeCell ref="AQ25:AR25"/>
    <mergeCell ref="B5:P5"/>
    <mergeCell ref="R5:AK5"/>
    <mergeCell ref="AL5:AS5"/>
    <mergeCell ref="B7:P7"/>
    <mergeCell ref="R7:AK7"/>
    <mergeCell ref="AL7:AS7"/>
    <mergeCell ref="B6:P6"/>
    <mergeCell ref="W31:X31"/>
    <mergeCell ref="AH25:AK25"/>
    <mergeCell ref="AL25:AM25"/>
    <mergeCell ref="AN25:AO25"/>
    <mergeCell ref="AL28:AS28"/>
    <mergeCell ref="AN31:AR31"/>
    <mergeCell ref="Y31:AM31"/>
    <mergeCell ref="AS31:AT31"/>
    <mergeCell ref="AC28:AD28"/>
    <mergeCell ref="AG28:AH28"/>
    <mergeCell ref="U25:V25"/>
    <mergeCell ref="AP19:AX19"/>
    <mergeCell ref="AN19:AO19"/>
    <mergeCell ref="AG19:AK19"/>
    <mergeCell ref="Y19:Z19"/>
    <mergeCell ref="R19:T19"/>
    <mergeCell ref="W19:X19"/>
    <mergeCell ref="AT23:AY23"/>
    <mergeCell ref="R24:S24"/>
    <mergeCell ref="AF24:AG24"/>
    <mergeCell ref="AI18:AM18"/>
    <mergeCell ref="AN18:AO18"/>
    <mergeCell ref="AP18:BC18"/>
    <mergeCell ref="AD19:AF19"/>
    <mergeCell ref="AD18:AH18"/>
    <mergeCell ref="AL19:AM19"/>
    <mergeCell ref="AZ23:BA23"/>
    <mergeCell ref="AI17:AM17"/>
    <mergeCell ref="AN17:AO17"/>
    <mergeCell ref="AB17:AC17"/>
    <mergeCell ref="T10:X10"/>
    <mergeCell ref="AF13:BC13"/>
    <mergeCell ref="AB14:AE14"/>
    <mergeCell ref="R16:AC16"/>
    <mergeCell ref="T15:V15"/>
    <mergeCell ref="AY12:AZ12"/>
    <mergeCell ref="R14:AA14"/>
    <mergeCell ref="AB13:AE13"/>
    <mergeCell ref="AD10:AH10"/>
    <mergeCell ref="Z12:AA12"/>
    <mergeCell ref="R13:S13"/>
    <mergeCell ref="W13:X13"/>
    <mergeCell ref="W11:AH11"/>
    <mergeCell ref="Y13:AA13"/>
    <mergeCell ref="T13:V13"/>
    <mergeCell ref="AD16:AF16"/>
    <mergeCell ref="BB7:BC7"/>
    <mergeCell ref="B10:P11"/>
    <mergeCell ref="R11:V11"/>
    <mergeCell ref="BA11:BB11"/>
    <mergeCell ref="AS11:AW11"/>
    <mergeCell ref="AX11:AZ11"/>
    <mergeCell ref="AQ11:AR11"/>
    <mergeCell ref="AI11:AM11"/>
    <mergeCell ref="AU10:AY10"/>
    <mergeCell ref="BA12:BC12"/>
    <mergeCell ref="AT4:BA4"/>
    <mergeCell ref="AL4:AS4"/>
    <mergeCell ref="R4:AK4"/>
    <mergeCell ref="R6:AK6"/>
    <mergeCell ref="AL6:AS6"/>
    <mergeCell ref="AT6:BA6"/>
    <mergeCell ref="AT5:BA5"/>
    <mergeCell ref="BB5:BC5"/>
    <mergeCell ref="R9:AK9"/>
    <mergeCell ref="AL9:BC9"/>
    <mergeCell ref="R10:S10"/>
    <mergeCell ref="AN11:AP11"/>
    <mergeCell ref="AN10:AO10"/>
    <mergeCell ref="AI10:AM10"/>
    <mergeCell ref="Y10:Z10"/>
    <mergeCell ref="AA10:AC10"/>
    <mergeCell ref="AZ10:BA10"/>
    <mergeCell ref="AF49:AM49"/>
    <mergeCell ref="AM37:AN37"/>
    <mergeCell ref="AQ37:AR37"/>
    <mergeCell ref="AF46:AM46"/>
    <mergeCell ref="AF47:AM47"/>
    <mergeCell ref="AF44:AM44"/>
    <mergeCell ref="AF45:AM45"/>
    <mergeCell ref="AM38:AN38"/>
    <mergeCell ref="AQ38:AR38"/>
    <mergeCell ref="AF42:AM43"/>
    <mergeCell ref="U87:V87"/>
    <mergeCell ref="B72:X73"/>
    <mergeCell ref="R29:S29"/>
    <mergeCell ref="R30:S30"/>
    <mergeCell ref="S34:U35"/>
    <mergeCell ref="V34:Z35"/>
    <mergeCell ref="R31:V31"/>
    <mergeCell ref="R36:S36"/>
    <mergeCell ref="T36:U36"/>
    <mergeCell ref="V36:W36"/>
    <mergeCell ref="R26:S26"/>
    <mergeCell ref="R27:S27"/>
    <mergeCell ref="AF26:AG26"/>
    <mergeCell ref="AF27:AG27"/>
    <mergeCell ref="AE29:AF29"/>
    <mergeCell ref="W25:X25"/>
    <mergeCell ref="Y25:Z25"/>
    <mergeCell ref="AA25:AB25"/>
    <mergeCell ref="AC25:AE25"/>
    <mergeCell ref="R25:T25"/>
    <mergeCell ref="AV49:BC49"/>
    <mergeCell ref="AE30:AF30"/>
    <mergeCell ref="AU24:AW38"/>
    <mergeCell ref="AX26:AZ38"/>
    <mergeCell ref="BA29:BC38"/>
    <mergeCell ref="BA26:BC28"/>
    <mergeCell ref="AX24:AZ25"/>
    <mergeCell ref="AE32:AL32"/>
    <mergeCell ref="AF48:AM48"/>
    <mergeCell ref="AF25:AG25"/>
    <mergeCell ref="BA122:BC122"/>
    <mergeCell ref="BB6:BC6"/>
    <mergeCell ref="R33:AT33"/>
    <mergeCell ref="K109:AT109"/>
    <mergeCell ref="BA118:BC118"/>
    <mergeCell ref="BA110:BC111"/>
    <mergeCell ref="AX121:AZ121"/>
    <mergeCell ref="AU121:AW121"/>
    <mergeCell ref="U21:W21"/>
    <mergeCell ref="X21:Y21"/>
    <mergeCell ref="R15:S15"/>
    <mergeCell ref="R17:V17"/>
    <mergeCell ref="W17:AA17"/>
    <mergeCell ref="U19:V19"/>
    <mergeCell ref="AA19:AB19"/>
    <mergeCell ref="R18:V18"/>
    <mergeCell ref="W18:AA18"/>
    <mergeCell ref="AB18:AC18"/>
    <mergeCell ref="R20:T20"/>
    <mergeCell ref="R23:S23"/>
    <mergeCell ref="AC20:AU20"/>
    <mergeCell ref="AR23:AS23"/>
    <mergeCell ref="T23:AE23"/>
    <mergeCell ref="AH23:AQ23"/>
    <mergeCell ref="AF23:AG23"/>
    <mergeCell ref="R21:T21"/>
    <mergeCell ref="AS21:AT21"/>
    <mergeCell ref="AD22:AO22"/>
    <mergeCell ref="B3:BC3"/>
    <mergeCell ref="B2:BC2"/>
    <mergeCell ref="B4:P4"/>
    <mergeCell ref="B21:P21"/>
    <mergeCell ref="Z21:AB21"/>
    <mergeCell ref="AC21:AD21"/>
    <mergeCell ref="AE21:AG21"/>
    <mergeCell ref="AH21:AI21"/>
    <mergeCell ref="AK21:AL21"/>
    <mergeCell ref="AD17:AH17"/>
    <mergeCell ref="BB4:BC4"/>
    <mergeCell ref="AS34:AT35"/>
    <mergeCell ref="M26:P27"/>
    <mergeCell ref="R32:V32"/>
    <mergeCell ref="Z32:AD32"/>
    <mergeCell ref="W32:Y32"/>
    <mergeCell ref="X20:Z20"/>
    <mergeCell ref="AA20:AB20"/>
    <mergeCell ref="AV20:AW20"/>
    <mergeCell ref="M32:P37"/>
    <mergeCell ref="B153:C153"/>
    <mergeCell ref="D153:G153"/>
    <mergeCell ref="B154:C154"/>
    <mergeCell ref="D154:G154"/>
    <mergeCell ref="B148:C148"/>
    <mergeCell ref="D148:G148"/>
    <mergeCell ref="D150:G150"/>
    <mergeCell ref="D152:G152"/>
    <mergeCell ref="B145:C145"/>
    <mergeCell ref="D145:G145"/>
    <mergeCell ref="AU141:AW141"/>
    <mergeCell ref="D159:G159"/>
    <mergeCell ref="D155:G155"/>
    <mergeCell ref="B156:C156"/>
    <mergeCell ref="D156:G156"/>
    <mergeCell ref="B157:C157"/>
    <mergeCell ref="D157:G157"/>
    <mergeCell ref="B155:C155"/>
    <mergeCell ref="AI142:AK142"/>
    <mergeCell ref="AO143:AQ143"/>
    <mergeCell ref="AI144:AK144"/>
    <mergeCell ref="AF144:AH144"/>
    <mergeCell ref="AL142:AN142"/>
    <mergeCell ref="AO142:AQ142"/>
    <mergeCell ref="AL144:AN144"/>
    <mergeCell ref="B147:C147"/>
    <mergeCell ref="D147:G147"/>
    <mergeCell ref="T144:V144"/>
    <mergeCell ref="H145:J145"/>
    <mergeCell ref="W144:Y144"/>
    <mergeCell ref="T146:V146"/>
    <mergeCell ref="W146:Y146"/>
    <mergeCell ref="W145:Y145"/>
    <mergeCell ref="N144:P144"/>
    <mergeCell ref="N147:P147"/>
    <mergeCell ref="B138:C139"/>
    <mergeCell ref="D138:G138"/>
    <mergeCell ref="D139:G139"/>
    <mergeCell ref="B137:C137"/>
    <mergeCell ref="D137:G137"/>
    <mergeCell ref="B146:C146"/>
    <mergeCell ref="D146:G146"/>
    <mergeCell ref="B140:C140"/>
    <mergeCell ref="B141:C141"/>
    <mergeCell ref="D141:G141"/>
    <mergeCell ref="B134:C134"/>
    <mergeCell ref="D134:G134"/>
    <mergeCell ref="B135:C135"/>
    <mergeCell ref="D135:G135"/>
    <mergeCell ref="B136:C136"/>
    <mergeCell ref="D136:G136"/>
    <mergeCell ref="B130:C130"/>
    <mergeCell ref="D130:G130"/>
    <mergeCell ref="B133:C133"/>
    <mergeCell ref="D133:G133"/>
    <mergeCell ref="B131:C131"/>
    <mergeCell ref="D131:G131"/>
    <mergeCell ref="B132:C132"/>
    <mergeCell ref="D132:G132"/>
    <mergeCell ref="B117:C117"/>
    <mergeCell ref="B124:C125"/>
    <mergeCell ref="D122:G122"/>
    <mergeCell ref="B123:C123"/>
    <mergeCell ref="B126:C126"/>
    <mergeCell ref="D126:G126"/>
    <mergeCell ref="B118:C118"/>
    <mergeCell ref="B119:C119"/>
    <mergeCell ref="D117:G117"/>
    <mergeCell ref="D118:G118"/>
    <mergeCell ref="D110:G110"/>
    <mergeCell ref="D111:G111"/>
    <mergeCell ref="D112:G112"/>
    <mergeCell ref="D113:G113"/>
    <mergeCell ref="D116:G116"/>
    <mergeCell ref="B116:C116"/>
    <mergeCell ref="D115:G115"/>
    <mergeCell ref="B112:C112"/>
    <mergeCell ref="B113:C113"/>
    <mergeCell ref="B114:C114"/>
    <mergeCell ref="H155:J155"/>
    <mergeCell ref="K155:M155"/>
    <mergeCell ref="N150:P150"/>
    <mergeCell ref="W148:Y148"/>
    <mergeCell ref="H146:J146"/>
    <mergeCell ref="K146:M146"/>
    <mergeCell ref="N146:P146"/>
    <mergeCell ref="Q146:S146"/>
    <mergeCell ref="W147:Y147"/>
    <mergeCell ref="T147:V147"/>
    <mergeCell ref="B120:C120"/>
    <mergeCell ref="B121:C121"/>
    <mergeCell ref="B122:C122"/>
    <mergeCell ref="D128:G128"/>
    <mergeCell ref="B127:C127"/>
    <mergeCell ref="D127:G127"/>
    <mergeCell ref="B128:C128"/>
    <mergeCell ref="BA144:BC144"/>
    <mergeCell ref="BA146:BC146"/>
    <mergeCell ref="T157:V157"/>
    <mergeCell ref="W157:Y157"/>
    <mergeCell ref="Z157:AB157"/>
    <mergeCell ref="T158:V158"/>
    <mergeCell ref="W156:Y156"/>
    <mergeCell ref="Z156:AB156"/>
    <mergeCell ref="T156:V156"/>
    <mergeCell ref="W158:Y158"/>
    <mergeCell ref="AI158:AK158"/>
    <mergeCell ref="AL150:AN150"/>
    <mergeCell ref="T155:V155"/>
    <mergeCell ref="Q157:S157"/>
    <mergeCell ref="BA143:BC143"/>
    <mergeCell ref="AX145:AZ145"/>
    <mergeCell ref="AR151:AT152"/>
    <mergeCell ref="AU151:AW152"/>
    <mergeCell ref="BA150:BC150"/>
    <mergeCell ref="BA151:BC152"/>
    <mergeCell ref="N155:P155"/>
    <mergeCell ref="Q155:S155"/>
    <mergeCell ref="H154:J154"/>
    <mergeCell ref="AR150:AT150"/>
    <mergeCell ref="AI156:AK156"/>
    <mergeCell ref="AL158:AN158"/>
    <mergeCell ref="AL156:AN156"/>
    <mergeCell ref="AO157:AQ157"/>
    <mergeCell ref="AO154:AQ154"/>
    <mergeCell ref="AI155:AK155"/>
    <mergeCell ref="H153:J153"/>
    <mergeCell ref="K153:M153"/>
    <mergeCell ref="N153:P153"/>
    <mergeCell ref="Q153:S153"/>
    <mergeCell ref="N154:P154"/>
    <mergeCell ref="Q154:S154"/>
    <mergeCell ref="K154:M154"/>
    <mergeCell ref="T161:V162"/>
    <mergeCell ref="Q158:S158"/>
    <mergeCell ref="Q161:S162"/>
    <mergeCell ref="N158:P158"/>
    <mergeCell ref="N159:P159"/>
    <mergeCell ref="K160:M160"/>
    <mergeCell ref="K158:M158"/>
    <mergeCell ref="N164:P164"/>
    <mergeCell ref="K163:M163"/>
    <mergeCell ref="K161:M162"/>
    <mergeCell ref="K164:M164"/>
    <mergeCell ref="K157:M157"/>
    <mergeCell ref="N157:P157"/>
    <mergeCell ref="T165:V165"/>
    <mergeCell ref="N160:P160"/>
    <mergeCell ref="H167:J167"/>
    <mergeCell ref="K167:M167"/>
    <mergeCell ref="K165:M165"/>
    <mergeCell ref="D163:G163"/>
    <mergeCell ref="N161:P162"/>
    <mergeCell ref="H164:J164"/>
    <mergeCell ref="N163:P163"/>
    <mergeCell ref="H163:J163"/>
    <mergeCell ref="T166:V166"/>
    <mergeCell ref="W166:Y166"/>
    <mergeCell ref="Q165:S165"/>
    <mergeCell ref="N165:P165"/>
    <mergeCell ref="W165:Y165"/>
    <mergeCell ref="W159:Y159"/>
    <mergeCell ref="T159:V159"/>
    <mergeCell ref="T163:V163"/>
    <mergeCell ref="W161:Y162"/>
    <mergeCell ref="W163:Y163"/>
    <mergeCell ref="AO147:AQ147"/>
    <mergeCell ref="Z166:AB166"/>
    <mergeCell ref="N167:P167"/>
    <mergeCell ref="Q167:S167"/>
    <mergeCell ref="T167:V167"/>
    <mergeCell ref="W167:Y167"/>
    <mergeCell ref="Z167:AB167"/>
    <mergeCell ref="N166:P166"/>
    <mergeCell ref="Z148:AB148"/>
    <mergeCell ref="Q166:S166"/>
    <mergeCell ref="T148:V148"/>
    <mergeCell ref="AC149:AE149"/>
    <mergeCell ref="AC150:AE150"/>
    <mergeCell ref="AC151:AE152"/>
    <mergeCell ref="Z149:AB149"/>
    <mergeCell ref="T151:V152"/>
    <mergeCell ref="T150:V150"/>
    <mergeCell ref="N148:P148"/>
    <mergeCell ref="Q148:S148"/>
    <mergeCell ref="H151:J152"/>
    <mergeCell ref="K151:M152"/>
    <mergeCell ref="N151:P152"/>
    <mergeCell ref="Q151:S152"/>
    <mergeCell ref="K149:M149"/>
    <mergeCell ref="N149:P149"/>
    <mergeCell ref="H148:J148"/>
    <mergeCell ref="K148:M148"/>
    <mergeCell ref="H147:J147"/>
    <mergeCell ref="Q147:S147"/>
    <mergeCell ref="BA138:BC139"/>
    <mergeCell ref="Q141:S141"/>
    <mergeCell ref="AC143:AE143"/>
    <mergeCell ref="AC147:AE147"/>
    <mergeCell ref="K145:M145"/>
    <mergeCell ref="N145:P145"/>
    <mergeCell ref="Q145:S145"/>
    <mergeCell ref="T145:V145"/>
    <mergeCell ref="K147:M147"/>
    <mergeCell ref="K144:M144"/>
    <mergeCell ref="AR137:AT137"/>
    <mergeCell ref="BA134:BC134"/>
    <mergeCell ref="AF143:AH143"/>
    <mergeCell ref="T142:V142"/>
    <mergeCell ref="W141:Y141"/>
    <mergeCell ref="T143:V143"/>
    <mergeCell ref="Z143:AB143"/>
    <mergeCell ref="W143:Y143"/>
    <mergeCell ref="AX138:AZ139"/>
    <mergeCell ref="AF137:AH137"/>
    <mergeCell ref="AF136:AH136"/>
    <mergeCell ref="AI136:AK136"/>
    <mergeCell ref="AL136:AN136"/>
    <mergeCell ref="AI137:AK137"/>
    <mergeCell ref="AL137:AN137"/>
    <mergeCell ref="AU138:AW139"/>
    <mergeCell ref="AR136:AT136"/>
    <mergeCell ref="AO137:AQ137"/>
    <mergeCell ref="AC138:AE139"/>
    <mergeCell ref="AF138:AH139"/>
    <mergeCell ref="AI138:AK139"/>
    <mergeCell ref="AR138:AT139"/>
    <mergeCell ref="Q138:S139"/>
    <mergeCell ref="T138:V139"/>
    <mergeCell ref="AF140:AH140"/>
    <mergeCell ref="AI140:AK140"/>
    <mergeCell ref="AC140:AE140"/>
    <mergeCell ref="AU167:AW167"/>
    <mergeCell ref="AU143:AW143"/>
    <mergeCell ref="AU159:AW159"/>
    <mergeCell ref="AR156:AT156"/>
    <mergeCell ref="AU154:AW154"/>
    <mergeCell ref="AC142:AE142"/>
    <mergeCell ref="AR146:AT146"/>
    <mergeCell ref="AU161:AW162"/>
    <mergeCell ref="AR157:AT157"/>
    <mergeCell ref="AF134:AH134"/>
    <mergeCell ref="AI134:AK134"/>
    <mergeCell ref="AU149:AW149"/>
    <mergeCell ref="AO136:AQ136"/>
    <mergeCell ref="AO145:AQ145"/>
    <mergeCell ref="AR154:AT154"/>
    <mergeCell ref="AR147:AT147"/>
    <mergeCell ref="AO148:AQ148"/>
    <mergeCell ref="AC155:AE155"/>
    <mergeCell ref="Z153:AB153"/>
    <mergeCell ref="Z160:AB160"/>
    <mergeCell ref="AC156:AE156"/>
    <mergeCell ref="AU157:AW157"/>
    <mergeCell ref="AR149:AT149"/>
    <mergeCell ref="AO150:AQ150"/>
    <mergeCell ref="AC158:AE158"/>
    <mergeCell ref="AF156:AH156"/>
    <mergeCell ref="AF155:AH155"/>
    <mergeCell ref="Z137:AB137"/>
    <mergeCell ref="AC137:AE137"/>
    <mergeCell ref="T137:V137"/>
    <mergeCell ref="Q137:S137"/>
    <mergeCell ref="W140:Y140"/>
    <mergeCell ref="Z165:AB165"/>
    <mergeCell ref="Z159:AB159"/>
    <mergeCell ref="Z161:AB162"/>
    <mergeCell ref="AC161:AE162"/>
    <mergeCell ref="AC160:AE160"/>
    <mergeCell ref="AX126:AZ126"/>
    <mergeCell ref="AL128:AN128"/>
    <mergeCell ref="AX122:AZ122"/>
    <mergeCell ref="AL122:AN122"/>
    <mergeCell ref="N134:P134"/>
    <mergeCell ref="Q134:S134"/>
    <mergeCell ref="T134:V134"/>
    <mergeCell ref="W134:Y134"/>
    <mergeCell ref="AX127:AZ127"/>
    <mergeCell ref="AX129:AZ129"/>
    <mergeCell ref="AI133:AK133"/>
    <mergeCell ref="BA120:BC120"/>
    <mergeCell ref="AU131:AW131"/>
    <mergeCell ref="AU127:AW127"/>
    <mergeCell ref="AR127:AT127"/>
    <mergeCell ref="BA126:BC126"/>
    <mergeCell ref="BA127:BC127"/>
    <mergeCell ref="BA129:BC129"/>
    <mergeCell ref="AL130:AN130"/>
    <mergeCell ref="AU126:AW126"/>
    <mergeCell ref="AI132:AK132"/>
    <mergeCell ref="Z130:AB130"/>
    <mergeCell ref="AF128:AH128"/>
    <mergeCell ref="Z132:AB132"/>
    <mergeCell ref="Z128:AB128"/>
    <mergeCell ref="AC124:AE125"/>
    <mergeCell ref="Z129:AB129"/>
    <mergeCell ref="AI129:AK129"/>
    <mergeCell ref="N132:P132"/>
    <mergeCell ref="W129:Y129"/>
    <mergeCell ref="AC130:AE130"/>
    <mergeCell ref="AF130:AH130"/>
    <mergeCell ref="AI130:AK130"/>
    <mergeCell ref="T123:V123"/>
    <mergeCell ref="AC128:AE128"/>
    <mergeCell ref="AI128:AK128"/>
    <mergeCell ref="AI127:AK127"/>
    <mergeCell ref="AF124:AH125"/>
    <mergeCell ref="N123:P123"/>
    <mergeCell ref="Z124:AB125"/>
    <mergeCell ref="N124:P125"/>
    <mergeCell ref="Q124:S125"/>
    <mergeCell ref="T124:V125"/>
    <mergeCell ref="W124:Y125"/>
    <mergeCell ref="Z123:AB123"/>
    <mergeCell ref="BA116:BC116"/>
    <mergeCell ref="H130:J130"/>
    <mergeCell ref="K130:M130"/>
    <mergeCell ref="N130:P130"/>
    <mergeCell ref="Q130:S130"/>
    <mergeCell ref="T130:V130"/>
    <mergeCell ref="W130:Y130"/>
    <mergeCell ref="W123:Y123"/>
    <mergeCell ref="Z127:AB127"/>
    <mergeCell ref="H124:J125"/>
    <mergeCell ref="BA114:BC114"/>
    <mergeCell ref="H128:J128"/>
    <mergeCell ref="K128:M128"/>
    <mergeCell ref="N128:P128"/>
    <mergeCell ref="Q128:S128"/>
    <mergeCell ref="T128:V128"/>
    <mergeCell ref="W128:Y128"/>
    <mergeCell ref="H120:J120"/>
    <mergeCell ref="H121:J121"/>
    <mergeCell ref="AI120:AK120"/>
    <mergeCell ref="W132:Y132"/>
    <mergeCell ref="BA113:BC113"/>
    <mergeCell ref="H127:J127"/>
    <mergeCell ref="K127:M127"/>
    <mergeCell ref="N127:P127"/>
    <mergeCell ref="Q127:S127"/>
    <mergeCell ref="T127:V127"/>
    <mergeCell ref="W127:Y127"/>
    <mergeCell ref="AX124:AZ125"/>
    <mergeCell ref="N122:P122"/>
    <mergeCell ref="D119:G119"/>
    <mergeCell ref="D120:G120"/>
    <mergeCell ref="D121:G121"/>
    <mergeCell ref="D123:G123"/>
    <mergeCell ref="B168:C169"/>
    <mergeCell ref="D168:G168"/>
    <mergeCell ref="B167:C167"/>
    <mergeCell ref="B151:C152"/>
    <mergeCell ref="D151:G151"/>
    <mergeCell ref="B150:C150"/>
    <mergeCell ref="H168:J169"/>
    <mergeCell ref="K168:M169"/>
    <mergeCell ref="D169:G169"/>
    <mergeCell ref="AR167:AT167"/>
    <mergeCell ref="AC167:AE167"/>
    <mergeCell ref="AF167:AH167"/>
    <mergeCell ref="D167:G167"/>
    <mergeCell ref="N168:P169"/>
    <mergeCell ref="Q168:S169"/>
    <mergeCell ref="T168:V169"/>
    <mergeCell ref="AI168:AK169"/>
    <mergeCell ref="AL168:AN169"/>
    <mergeCell ref="AC168:AE169"/>
    <mergeCell ref="AF168:AH169"/>
    <mergeCell ref="Z168:AB169"/>
    <mergeCell ref="AI167:AK167"/>
    <mergeCell ref="AL167:AN167"/>
    <mergeCell ref="AC122:AE122"/>
    <mergeCell ref="AF122:AH122"/>
    <mergeCell ref="AI122:AK122"/>
    <mergeCell ref="AO122:AQ122"/>
    <mergeCell ref="AR122:AT122"/>
    <mergeCell ref="Z150:AB150"/>
    <mergeCell ref="AI124:AK125"/>
    <mergeCell ref="Z126:AB126"/>
    <mergeCell ref="AC132:AE132"/>
    <mergeCell ref="AF132:AH132"/>
    <mergeCell ref="AR143:AT143"/>
    <mergeCell ref="AL143:AN143"/>
    <mergeCell ref="AL145:AN145"/>
    <mergeCell ref="AO149:AQ149"/>
    <mergeCell ref="W168:Y169"/>
    <mergeCell ref="W153:Y153"/>
    <mergeCell ref="W149:Y149"/>
    <mergeCell ref="W164:Y164"/>
    <mergeCell ref="AO167:AQ167"/>
    <mergeCell ref="Z151:AB152"/>
    <mergeCell ref="Q122:S122"/>
    <mergeCell ref="T122:V122"/>
    <mergeCell ref="AU122:AW122"/>
    <mergeCell ref="W122:Y122"/>
    <mergeCell ref="Z122:AB122"/>
    <mergeCell ref="AF120:AH120"/>
    <mergeCell ref="Z120:AB120"/>
    <mergeCell ref="AC120:AE120"/>
    <mergeCell ref="AL121:AN121"/>
    <mergeCell ref="AO121:AQ121"/>
    <mergeCell ref="AX120:AZ120"/>
    <mergeCell ref="AC121:AE121"/>
    <mergeCell ref="AF121:AH121"/>
    <mergeCell ref="AI121:AK121"/>
    <mergeCell ref="AU120:AW120"/>
    <mergeCell ref="AL120:AN120"/>
    <mergeCell ref="AO120:AQ120"/>
    <mergeCell ref="AR120:AT120"/>
    <mergeCell ref="AR121:AT121"/>
    <mergeCell ref="AL119:AN119"/>
    <mergeCell ref="AO119:AQ119"/>
    <mergeCell ref="AR119:AT119"/>
    <mergeCell ref="AU119:AW119"/>
    <mergeCell ref="AX119:AZ119"/>
    <mergeCell ref="K120:M120"/>
    <mergeCell ref="N120:P120"/>
    <mergeCell ref="Q120:S120"/>
    <mergeCell ref="T120:V120"/>
    <mergeCell ref="W120:Y120"/>
    <mergeCell ref="AX118:AZ118"/>
    <mergeCell ref="K119:M119"/>
    <mergeCell ref="N119:P119"/>
    <mergeCell ref="Q119:S119"/>
    <mergeCell ref="T119:V119"/>
    <mergeCell ref="W119:Y119"/>
    <mergeCell ref="Z119:AB119"/>
    <mergeCell ref="AC119:AE119"/>
    <mergeCell ref="AF119:AH119"/>
    <mergeCell ref="AI119:AK119"/>
    <mergeCell ref="AF118:AH118"/>
    <mergeCell ref="AI118:AK118"/>
    <mergeCell ref="AL118:AN118"/>
    <mergeCell ref="AO118:AQ118"/>
    <mergeCell ref="AR118:AT118"/>
    <mergeCell ref="AU118:AW118"/>
    <mergeCell ref="AO117:AQ117"/>
    <mergeCell ref="AR117:AT117"/>
    <mergeCell ref="AX117:AZ117"/>
    <mergeCell ref="K118:M118"/>
    <mergeCell ref="N118:P118"/>
    <mergeCell ref="Q118:S118"/>
    <mergeCell ref="T118:V118"/>
    <mergeCell ref="W118:Y118"/>
    <mergeCell ref="Z118:AB118"/>
    <mergeCell ref="AC118:AE118"/>
    <mergeCell ref="W117:Y117"/>
    <mergeCell ref="Z117:AB117"/>
    <mergeCell ref="AC117:AE117"/>
    <mergeCell ref="AF117:AH117"/>
    <mergeCell ref="AI117:AK117"/>
    <mergeCell ref="AL117:AN117"/>
    <mergeCell ref="AO115:AQ115"/>
    <mergeCell ref="AR115:AT115"/>
    <mergeCell ref="AC116:AE116"/>
    <mergeCell ref="AF116:AH116"/>
    <mergeCell ref="AI116:AK116"/>
    <mergeCell ref="AL116:AN116"/>
    <mergeCell ref="AO116:AQ116"/>
    <mergeCell ref="AR116:AT116"/>
    <mergeCell ref="K115:M115"/>
    <mergeCell ref="N115:P115"/>
    <mergeCell ref="Q115:S115"/>
    <mergeCell ref="T115:V115"/>
    <mergeCell ref="W115:Y115"/>
    <mergeCell ref="Z115:AB115"/>
    <mergeCell ref="AI114:AK114"/>
    <mergeCell ref="AL114:AN114"/>
    <mergeCell ref="AO112:AQ112"/>
    <mergeCell ref="AR112:AT112"/>
    <mergeCell ref="AU112:AW112"/>
    <mergeCell ref="AX112:AZ112"/>
    <mergeCell ref="AO114:AQ114"/>
    <mergeCell ref="AI113:AK113"/>
    <mergeCell ref="AL113:AN113"/>
    <mergeCell ref="AO113:AQ113"/>
    <mergeCell ref="K117:M117"/>
    <mergeCell ref="N117:P117"/>
    <mergeCell ref="Q117:S117"/>
    <mergeCell ref="T117:V117"/>
    <mergeCell ref="AI112:AK112"/>
    <mergeCell ref="AL112:AN112"/>
    <mergeCell ref="AC115:AE115"/>
    <mergeCell ref="AF115:AH115"/>
    <mergeCell ref="AI115:AK115"/>
    <mergeCell ref="AL115:AN115"/>
    <mergeCell ref="H116:J116"/>
    <mergeCell ref="H137:J137"/>
    <mergeCell ref="K137:M137"/>
    <mergeCell ref="N135:P135"/>
    <mergeCell ref="H122:J122"/>
    <mergeCell ref="H129:J129"/>
    <mergeCell ref="K129:M129"/>
    <mergeCell ref="K124:M125"/>
    <mergeCell ref="K132:M132"/>
    <mergeCell ref="N133:P133"/>
    <mergeCell ref="Q143:S143"/>
    <mergeCell ref="Q135:S135"/>
    <mergeCell ref="T135:V135"/>
    <mergeCell ref="Q136:S136"/>
    <mergeCell ref="T136:V136"/>
    <mergeCell ref="W136:Y136"/>
    <mergeCell ref="Q142:S142"/>
    <mergeCell ref="T140:V140"/>
    <mergeCell ref="W138:Y139"/>
    <mergeCell ref="Z136:AB136"/>
    <mergeCell ref="H126:J126"/>
    <mergeCell ref="H132:J132"/>
    <mergeCell ref="H136:J136"/>
    <mergeCell ref="H134:J134"/>
    <mergeCell ref="K122:M122"/>
    <mergeCell ref="H123:J123"/>
    <mergeCell ref="H135:J135"/>
    <mergeCell ref="K135:M135"/>
    <mergeCell ref="Q123:S123"/>
    <mergeCell ref="Z116:AB116"/>
    <mergeCell ref="K121:M121"/>
    <mergeCell ref="N121:P121"/>
    <mergeCell ref="Q121:S121"/>
    <mergeCell ref="T121:V121"/>
    <mergeCell ref="N116:P116"/>
    <mergeCell ref="W121:Y121"/>
    <mergeCell ref="W116:Y116"/>
    <mergeCell ref="Z121:AB121"/>
    <mergeCell ref="K116:M116"/>
    <mergeCell ref="W154:Y154"/>
    <mergeCell ref="T154:V154"/>
    <mergeCell ref="W137:Y137"/>
    <mergeCell ref="T149:V149"/>
    <mergeCell ref="Q149:S149"/>
    <mergeCell ref="T141:V141"/>
    <mergeCell ref="T153:V153"/>
    <mergeCell ref="Q150:S150"/>
    <mergeCell ref="W151:Y152"/>
    <mergeCell ref="Q140:S140"/>
    <mergeCell ref="D142:G142"/>
    <mergeCell ref="K134:M134"/>
    <mergeCell ref="Q116:S116"/>
    <mergeCell ref="T116:V116"/>
    <mergeCell ref="Q126:S126"/>
    <mergeCell ref="T126:V126"/>
    <mergeCell ref="H117:J117"/>
    <mergeCell ref="H118:J118"/>
    <mergeCell ref="H119:J119"/>
    <mergeCell ref="K136:M136"/>
    <mergeCell ref="N138:P139"/>
    <mergeCell ref="N140:P140"/>
    <mergeCell ref="D140:G140"/>
    <mergeCell ref="D144:G144"/>
    <mergeCell ref="Z164:AB164"/>
    <mergeCell ref="Z158:AB158"/>
    <mergeCell ref="Z155:AB155"/>
    <mergeCell ref="H161:J162"/>
    <mergeCell ref="K156:M156"/>
    <mergeCell ref="N156:P156"/>
    <mergeCell ref="AC165:AE165"/>
    <mergeCell ref="B149:C149"/>
    <mergeCell ref="D149:G149"/>
    <mergeCell ref="K150:M150"/>
    <mergeCell ref="H149:J149"/>
    <mergeCell ref="H150:J150"/>
    <mergeCell ref="AC154:AE154"/>
    <mergeCell ref="B165:C165"/>
    <mergeCell ref="D165:G165"/>
    <mergeCell ref="H165:J165"/>
    <mergeCell ref="AF165:AH165"/>
    <mergeCell ref="AF157:AH157"/>
    <mergeCell ref="AC164:AE164"/>
    <mergeCell ref="Z163:AB163"/>
    <mergeCell ref="AC163:AE163"/>
    <mergeCell ref="AC157:AE157"/>
    <mergeCell ref="AF158:AH158"/>
    <mergeCell ref="AF159:AH159"/>
    <mergeCell ref="AF163:AH163"/>
    <mergeCell ref="AC159:AE159"/>
    <mergeCell ref="BA142:BC142"/>
    <mergeCell ref="AX144:AZ144"/>
    <mergeCell ref="AI161:AK162"/>
    <mergeCell ref="AI159:AK159"/>
    <mergeCell ref="AF160:AH160"/>
    <mergeCell ref="AI157:AK157"/>
    <mergeCell ref="AI160:AK160"/>
    <mergeCell ref="BA147:BC147"/>
    <mergeCell ref="BA148:BC148"/>
    <mergeCell ref="AX142:AZ142"/>
    <mergeCell ref="AU147:AW147"/>
    <mergeCell ref="AU146:AW146"/>
    <mergeCell ref="AU145:AW145"/>
    <mergeCell ref="AX143:AZ143"/>
    <mergeCell ref="AU142:AW142"/>
    <mergeCell ref="AU164:AW164"/>
    <mergeCell ref="AU160:AW160"/>
    <mergeCell ref="AU158:AW158"/>
    <mergeCell ref="AX160:AZ160"/>
    <mergeCell ref="AX159:AZ159"/>
    <mergeCell ref="AL155:AN155"/>
    <mergeCell ref="BA145:BC145"/>
    <mergeCell ref="AX150:AZ150"/>
    <mergeCell ref="AX151:AZ152"/>
    <mergeCell ref="AX153:AZ153"/>
    <mergeCell ref="AX149:AZ149"/>
    <mergeCell ref="AX146:AZ146"/>
    <mergeCell ref="AX148:AZ148"/>
    <mergeCell ref="AX147:AZ147"/>
    <mergeCell ref="AR148:AT148"/>
    <mergeCell ref="AI164:AK164"/>
    <mergeCell ref="AL164:AN164"/>
    <mergeCell ref="AX156:AZ156"/>
    <mergeCell ref="AX155:AZ155"/>
    <mergeCell ref="AX158:AZ158"/>
    <mergeCell ref="AL170:AN170"/>
    <mergeCell ref="AR155:AT155"/>
    <mergeCell ref="AO159:AQ159"/>
    <mergeCell ref="AO158:AQ158"/>
    <mergeCell ref="AL157:AN157"/>
    <mergeCell ref="AR161:AT162"/>
    <mergeCell ref="AR163:AT163"/>
    <mergeCell ref="AO163:AQ163"/>
    <mergeCell ref="AR160:AT160"/>
    <mergeCell ref="AO161:AQ162"/>
    <mergeCell ref="Q163:S163"/>
    <mergeCell ref="AL163:AN163"/>
    <mergeCell ref="AL161:AN162"/>
    <mergeCell ref="AF161:AH162"/>
    <mergeCell ref="AI163:AK163"/>
    <mergeCell ref="AL160:AN160"/>
    <mergeCell ref="AL159:AN159"/>
    <mergeCell ref="AR159:AT159"/>
    <mergeCell ref="AO151:AQ152"/>
    <mergeCell ref="AL153:AN153"/>
    <mergeCell ref="AO153:AQ153"/>
    <mergeCell ref="AO156:AQ156"/>
    <mergeCell ref="AO155:AQ155"/>
    <mergeCell ref="AR158:AT158"/>
    <mergeCell ref="AO160:AQ160"/>
    <mergeCell ref="BA167:BC167"/>
    <mergeCell ref="AX154:AZ154"/>
    <mergeCell ref="BA154:BC154"/>
    <mergeCell ref="AX167:AZ167"/>
    <mergeCell ref="AX161:AZ162"/>
    <mergeCell ref="BA158:BC158"/>
    <mergeCell ref="BA157:BC157"/>
    <mergeCell ref="BA161:BC162"/>
    <mergeCell ref="BA159:BC159"/>
    <mergeCell ref="AX157:AZ157"/>
    <mergeCell ref="BA156:BC156"/>
    <mergeCell ref="BA149:BC149"/>
    <mergeCell ref="AU148:AW148"/>
    <mergeCell ref="AU150:AW150"/>
    <mergeCell ref="AR153:AT153"/>
    <mergeCell ref="AU156:AW156"/>
    <mergeCell ref="AU155:AW155"/>
    <mergeCell ref="AU153:AW153"/>
    <mergeCell ref="BA155:BC155"/>
    <mergeCell ref="BA153:BC153"/>
    <mergeCell ref="B161:C162"/>
    <mergeCell ref="D161:G161"/>
    <mergeCell ref="D162:G162"/>
    <mergeCell ref="B163:C163"/>
    <mergeCell ref="B164:C164"/>
    <mergeCell ref="B142:C142"/>
    <mergeCell ref="B159:C159"/>
    <mergeCell ref="B143:C143"/>
    <mergeCell ref="D143:G143"/>
    <mergeCell ref="B144:C144"/>
    <mergeCell ref="Q156:S156"/>
    <mergeCell ref="Q159:S159"/>
    <mergeCell ref="K159:M159"/>
    <mergeCell ref="D158:G158"/>
    <mergeCell ref="H158:J158"/>
    <mergeCell ref="H157:J157"/>
    <mergeCell ref="W155:Y155"/>
    <mergeCell ref="W150:Y150"/>
    <mergeCell ref="AL148:AN148"/>
    <mergeCell ref="AI151:AK152"/>
    <mergeCell ref="AL151:AN152"/>
    <mergeCell ref="AI154:AK154"/>
    <mergeCell ref="AL154:AN154"/>
    <mergeCell ref="AF154:AH154"/>
    <mergeCell ref="AF150:AH150"/>
    <mergeCell ref="Z154:AB154"/>
    <mergeCell ref="AF149:AH149"/>
    <mergeCell ref="AC153:AE153"/>
    <mergeCell ref="AF153:AH153"/>
    <mergeCell ref="AI150:AK150"/>
    <mergeCell ref="AF151:AH152"/>
    <mergeCell ref="AF148:AH148"/>
    <mergeCell ref="AI148:AK148"/>
    <mergeCell ref="AC148:AE148"/>
    <mergeCell ref="AO146:AQ146"/>
    <mergeCell ref="AL147:AN147"/>
    <mergeCell ref="Z147:AB147"/>
    <mergeCell ref="Z146:AB146"/>
    <mergeCell ref="AI147:AK147"/>
    <mergeCell ref="AF146:AH146"/>
    <mergeCell ref="AI146:AK146"/>
    <mergeCell ref="AF147:AH147"/>
    <mergeCell ref="AC146:AE146"/>
    <mergeCell ref="AL146:AN146"/>
    <mergeCell ref="AO166:AQ166"/>
    <mergeCell ref="AR166:AT166"/>
    <mergeCell ref="AC166:AE166"/>
    <mergeCell ref="AF166:AH166"/>
    <mergeCell ref="AI166:AK166"/>
    <mergeCell ref="AL166:AN166"/>
    <mergeCell ref="AO165:AQ165"/>
    <mergeCell ref="AR165:AT165"/>
    <mergeCell ref="AI165:AK165"/>
    <mergeCell ref="D164:G164"/>
    <mergeCell ref="AO164:AQ164"/>
    <mergeCell ref="AR164:AT164"/>
    <mergeCell ref="Q164:S164"/>
    <mergeCell ref="T164:V164"/>
    <mergeCell ref="AL165:AN165"/>
    <mergeCell ref="AF164:AH164"/>
    <mergeCell ref="B166:C166"/>
    <mergeCell ref="D166:G166"/>
    <mergeCell ref="H166:J166"/>
    <mergeCell ref="K166:M166"/>
    <mergeCell ref="D160:G160"/>
    <mergeCell ref="H156:J156"/>
    <mergeCell ref="H159:J159"/>
    <mergeCell ref="B160:C160"/>
    <mergeCell ref="H160:J160"/>
    <mergeCell ref="B158:C158"/>
    <mergeCell ref="Q144:S144"/>
    <mergeCell ref="K143:M143"/>
    <mergeCell ref="N143:P143"/>
    <mergeCell ref="H144:J144"/>
    <mergeCell ref="AC144:AE144"/>
    <mergeCell ref="AI149:AK149"/>
    <mergeCell ref="Z145:AB145"/>
    <mergeCell ref="AC145:AE145"/>
    <mergeCell ref="AF145:AH145"/>
    <mergeCell ref="AI145:AK145"/>
    <mergeCell ref="AL149:AN149"/>
    <mergeCell ref="AX136:AZ136"/>
    <mergeCell ref="BA136:BC136"/>
    <mergeCell ref="AX137:AZ137"/>
    <mergeCell ref="BA137:BC137"/>
    <mergeCell ref="AU136:AW136"/>
    <mergeCell ref="AU144:AW144"/>
    <mergeCell ref="AL138:AN139"/>
    <mergeCell ref="AL140:AN140"/>
    <mergeCell ref="AO140:AQ140"/>
    <mergeCell ref="N136:P136"/>
    <mergeCell ref="N137:P137"/>
    <mergeCell ref="Z144:AB144"/>
    <mergeCell ref="AL132:AN132"/>
    <mergeCell ref="AX133:AZ133"/>
    <mergeCell ref="AO134:AQ134"/>
    <mergeCell ref="AR134:AT134"/>
    <mergeCell ref="AU134:AW134"/>
    <mergeCell ref="AU133:AW133"/>
    <mergeCell ref="AR133:AT133"/>
    <mergeCell ref="AX134:AZ134"/>
    <mergeCell ref="AO133:AQ133"/>
    <mergeCell ref="AI141:AK141"/>
    <mergeCell ref="AL141:AN141"/>
    <mergeCell ref="Z138:AB139"/>
    <mergeCell ref="Z140:AB140"/>
    <mergeCell ref="Z141:AB141"/>
    <mergeCell ref="AC141:AE141"/>
    <mergeCell ref="AF141:AH141"/>
    <mergeCell ref="AU137:AW137"/>
    <mergeCell ref="H142:J142"/>
    <mergeCell ref="K142:M142"/>
    <mergeCell ref="AU166:AW166"/>
    <mergeCell ref="AX166:AZ166"/>
    <mergeCell ref="H143:J143"/>
    <mergeCell ref="N142:P142"/>
    <mergeCell ref="Q160:S160"/>
    <mergeCell ref="T160:V160"/>
    <mergeCell ref="W160:Y160"/>
    <mergeCell ref="AI153:AK153"/>
    <mergeCell ref="BA166:BC166"/>
    <mergeCell ref="BA160:BC160"/>
    <mergeCell ref="AU165:AW165"/>
    <mergeCell ref="AX165:AZ165"/>
    <mergeCell ref="BA165:BC165"/>
    <mergeCell ref="BA163:BC163"/>
    <mergeCell ref="AU163:AW163"/>
    <mergeCell ref="AX163:AZ163"/>
    <mergeCell ref="AX164:AZ164"/>
    <mergeCell ref="BA164:BC164"/>
    <mergeCell ref="AR140:AT140"/>
    <mergeCell ref="AU140:AW140"/>
    <mergeCell ref="AX140:AZ140"/>
    <mergeCell ref="AO141:AQ141"/>
    <mergeCell ref="AX141:AZ141"/>
    <mergeCell ref="AR141:AT141"/>
    <mergeCell ref="AU115:AW115"/>
    <mergeCell ref="AX115:AZ115"/>
    <mergeCell ref="AU116:AW116"/>
    <mergeCell ref="AX116:AZ116"/>
    <mergeCell ref="AU117:AW117"/>
    <mergeCell ref="BA141:BC141"/>
    <mergeCell ref="BA140:BC140"/>
    <mergeCell ref="AU135:AW135"/>
    <mergeCell ref="AX135:AZ135"/>
    <mergeCell ref="BA133:BC133"/>
    <mergeCell ref="AL123:AN123"/>
    <mergeCell ref="AO123:AQ123"/>
    <mergeCell ref="AR123:AT123"/>
    <mergeCell ref="BA123:BC123"/>
    <mergeCell ref="BA121:BC121"/>
    <mergeCell ref="AU109:AW109"/>
    <mergeCell ref="AX109:AZ109"/>
    <mergeCell ref="AU123:AW123"/>
    <mergeCell ref="AX123:AZ123"/>
    <mergeCell ref="AX114:AZ114"/>
    <mergeCell ref="BA135:BC135"/>
    <mergeCell ref="BA131:BC131"/>
    <mergeCell ref="AU129:AW129"/>
    <mergeCell ref="W135:Y135"/>
    <mergeCell ref="Q133:S133"/>
    <mergeCell ref="AC133:AE133"/>
    <mergeCell ref="Z135:AB135"/>
    <mergeCell ref="Z134:AB134"/>
    <mergeCell ref="AC134:AE134"/>
    <mergeCell ref="AL134:AN134"/>
    <mergeCell ref="BA130:BC130"/>
    <mergeCell ref="AX130:AZ130"/>
    <mergeCell ref="BA132:BC132"/>
    <mergeCell ref="AR131:AT131"/>
    <mergeCell ref="AX131:AZ131"/>
    <mergeCell ref="AX132:AZ132"/>
    <mergeCell ref="H141:J141"/>
    <mergeCell ref="K138:M139"/>
    <mergeCell ref="H140:J140"/>
    <mergeCell ref="K140:M140"/>
    <mergeCell ref="K141:M141"/>
    <mergeCell ref="H138:J139"/>
    <mergeCell ref="N141:P141"/>
    <mergeCell ref="AL135:AN135"/>
    <mergeCell ref="AR145:AT145"/>
    <mergeCell ref="AC135:AE135"/>
    <mergeCell ref="AF135:AH135"/>
    <mergeCell ref="AI135:AK135"/>
    <mergeCell ref="AI143:AK143"/>
    <mergeCell ref="AO144:AQ144"/>
    <mergeCell ref="AR144:AT144"/>
    <mergeCell ref="AO138:AQ139"/>
    <mergeCell ref="K123:M123"/>
    <mergeCell ref="AL131:AN131"/>
    <mergeCell ref="AF133:AH133"/>
    <mergeCell ref="T131:V131"/>
    <mergeCell ref="W131:Y131"/>
    <mergeCell ref="Z131:AB131"/>
    <mergeCell ref="AI131:AK131"/>
    <mergeCell ref="AC123:AE123"/>
    <mergeCell ref="AF123:AH123"/>
    <mergeCell ref="AI123:AK123"/>
    <mergeCell ref="B170:C170"/>
    <mergeCell ref="D170:G170"/>
    <mergeCell ref="H170:J170"/>
    <mergeCell ref="K170:M170"/>
    <mergeCell ref="T133:V133"/>
    <mergeCell ref="N129:P129"/>
    <mergeCell ref="Q129:S129"/>
    <mergeCell ref="T129:V129"/>
    <mergeCell ref="Q132:S132"/>
    <mergeCell ref="N131:P131"/>
    <mergeCell ref="W170:Y170"/>
    <mergeCell ref="Z170:AB170"/>
    <mergeCell ref="AC170:AE170"/>
    <mergeCell ref="AF170:AH170"/>
    <mergeCell ref="W133:Y133"/>
    <mergeCell ref="Z133:AB133"/>
    <mergeCell ref="AC136:AE136"/>
    <mergeCell ref="W142:Y142"/>
    <mergeCell ref="Z142:AB142"/>
    <mergeCell ref="AF142:AH142"/>
    <mergeCell ref="D124:G124"/>
    <mergeCell ref="D125:G125"/>
    <mergeCell ref="AO132:AQ132"/>
    <mergeCell ref="AR132:AT132"/>
    <mergeCell ref="AU132:AW132"/>
    <mergeCell ref="AC131:AE131"/>
    <mergeCell ref="AF131:AH131"/>
    <mergeCell ref="Q131:S131"/>
    <mergeCell ref="T132:V132"/>
    <mergeCell ref="K126:M126"/>
    <mergeCell ref="T171:V171"/>
    <mergeCell ref="W171:Y171"/>
    <mergeCell ref="Z171:AB171"/>
    <mergeCell ref="BA119:BC119"/>
    <mergeCell ref="H133:J133"/>
    <mergeCell ref="K133:M133"/>
    <mergeCell ref="N170:P170"/>
    <mergeCell ref="Q170:S170"/>
    <mergeCell ref="T170:V170"/>
    <mergeCell ref="AL133:AN133"/>
    <mergeCell ref="B171:C171"/>
    <mergeCell ref="D171:G171"/>
    <mergeCell ref="H171:J171"/>
    <mergeCell ref="K171:M171"/>
    <mergeCell ref="N171:P171"/>
    <mergeCell ref="Q171:S171"/>
    <mergeCell ref="H131:J131"/>
    <mergeCell ref="K131:M131"/>
    <mergeCell ref="AO130:AQ130"/>
    <mergeCell ref="AR130:AT130"/>
    <mergeCell ref="AU130:AW130"/>
    <mergeCell ref="AC129:AE129"/>
    <mergeCell ref="AF129:AH129"/>
    <mergeCell ref="AO129:AQ129"/>
    <mergeCell ref="AR129:AT129"/>
    <mergeCell ref="AO131:AQ131"/>
    <mergeCell ref="AC171:AE171"/>
    <mergeCell ref="AF171:AH171"/>
    <mergeCell ref="AI171:AK171"/>
    <mergeCell ref="AL171:AN171"/>
    <mergeCell ref="BA117:BC117"/>
    <mergeCell ref="AI170:AK170"/>
    <mergeCell ref="AR142:AT142"/>
    <mergeCell ref="BA124:BC125"/>
    <mergeCell ref="AO135:AQ135"/>
    <mergeCell ref="AR135:AT135"/>
    <mergeCell ref="AL129:AN129"/>
    <mergeCell ref="BA115:BC115"/>
    <mergeCell ref="AO128:AQ128"/>
    <mergeCell ref="AR128:AT128"/>
    <mergeCell ref="AU128:AW128"/>
    <mergeCell ref="AL127:AN127"/>
    <mergeCell ref="AO127:AQ127"/>
    <mergeCell ref="AL126:AN126"/>
    <mergeCell ref="AX128:AZ128"/>
    <mergeCell ref="BA128:BC128"/>
    <mergeCell ref="B129:C129"/>
    <mergeCell ref="D129:G129"/>
    <mergeCell ref="AO126:AQ126"/>
    <mergeCell ref="AR126:AT126"/>
    <mergeCell ref="AC127:AE127"/>
    <mergeCell ref="AF127:AH127"/>
    <mergeCell ref="AC126:AE126"/>
    <mergeCell ref="AF126:AH126"/>
    <mergeCell ref="AI126:AK126"/>
    <mergeCell ref="N126:P126"/>
    <mergeCell ref="W126:Y126"/>
    <mergeCell ref="BA112:BC112"/>
    <mergeCell ref="AL124:AN125"/>
    <mergeCell ref="AO124:AQ125"/>
    <mergeCell ref="AR124:AT125"/>
    <mergeCell ref="AU124:AW125"/>
    <mergeCell ref="AR114:AT114"/>
    <mergeCell ref="AU114:AW114"/>
    <mergeCell ref="AR113:AT113"/>
    <mergeCell ref="AU113:AW113"/>
    <mergeCell ref="T114:V114"/>
    <mergeCell ref="W114:Y114"/>
    <mergeCell ref="Z114:AB114"/>
    <mergeCell ref="T113:V113"/>
    <mergeCell ref="W113:Y113"/>
    <mergeCell ref="Z113:AB113"/>
    <mergeCell ref="B115:C115"/>
    <mergeCell ref="H112:J112"/>
    <mergeCell ref="H113:J113"/>
    <mergeCell ref="H114:J114"/>
    <mergeCell ref="H115:J115"/>
    <mergeCell ref="D114:G114"/>
    <mergeCell ref="AC113:AE113"/>
    <mergeCell ref="AF114:AH114"/>
    <mergeCell ref="Q112:S112"/>
    <mergeCell ref="T112:V112"/>
    <mergeCell ref="W112:Y112"/>
    <mergeCell ref="Z112:AB112"/>
    <mergeCell ref="AF113:AH113"/>
    <mergeCell ref="AF112:AH112"/>
    <mergeCell ref="AC112:AE112"/>
    <mergeCell ref="Q114:S114"/>
    <mergeCell ref="K112:M112"/>
    <mergeCell ref="N112:P112"/>
    <mergeCell ref="H110:J111"/>
    <mergeCell ref="K110:M111"/>
    <mergeCell ref="AC114:AE114"/>
    <mergeCell ref="K113:M113"/>
    <mergeCell ref="N113:P113"/>
    <mergeCell ref="K114:M114"/>
    <mergeCell ref="N114:P114"/>
    <mergeCell ref="Q113:S113"/>
    <mergeCell ref="B110:C111"/>
    <mergeCell ref="AV50:BC50"/>
    <mergeCell ref="AV51:BC51"/>
    <mergeCell ref="M56:AR56"/>
    <mergeCell ref="T82:Y82"/>
    <mergeCell ref="AI110:AK111"/>
    <mergeCell ref="AL110:AN111"/>
    <mergeCell ref="W110:Y111"/>
    <mergeCell ref="BA109:BC109"/>
    <mergeCell ref="Q110:S111"/>
    <mergeCell ref="T110:V111"/>
    <mergeCell ref="N110:P111"/>
    <mergeCell ref="U88:V88"/>
    <mergeCell ref="U89:V89"/>
    <mergeCell ref="U90:V90"/>
    <mergeCell ref="T102:X102"/>
    <mergeCell ref="T104:X104"/>
    <mergeCell ref="T106:X106"/>
    <mergeCell ref="P44:W44"/>
    <mergeCell ref="X44:AE44"/>
    <mergeCell ref="AN46:AU46"/>
    <mergeCell ref="AN47:AU47"/>
    <mergeCell ref="X47:AE47"/>
    <mergeCell ref="P46:W46"/>
    <mergeCell ref="P47:W47"/>
    <mergeCell ref="X45:AE45"/>
    <mergeCell ref="P45:W45"/>
    <mergeCell ref="AN51:AU51"/>
    <mergeCell ref="AV44:BC44"/>
    <mergeCell ref="AV45:BC45"/>
    <mergeCell ref="AV47:BC47"/>
    <mergeCell ref="AV46:BC46"/>
    <mergeCell ref="AN44:AU44"/>
    <mergeCell ref="AN45:AU45"/>
    <mergeCell ref="AV48:BC48"/>
    <mergeCell ref="AN49:AU49"/>
    <mergeCell ref="AN50:AU50"/>
    <mergeCell ref="B32:L37"/>
    <mergeCell ref="Q38:R38"/>
    <mergeCell ref="U38:V38"/>
    <mergeCell ref="R37:AL37"/>
    <mergeCell ref="AI34:AK35"/>
    <mergeCell ref="AD34:AH35"/>
    <mergeCell ref="Q34:R35"/>
    <mergeCell ref="AL34:AP35"/>
    <mergeCell ref="AA34:AC35"/>
    <mergeCell ref="B19:P19"/>
    <mergeCell ref="B26:L27"/>
    <mergeCell ref="B23:P23"/>
    <mergeCell ref="B13:P13"/>
    <mergeCell ref="B14:P14"/>
    <mergeCell ref="B16:P16"/>
    <mergeCell ref="B17:P17"/>
    <mergeCell ref="B15:P15"/>
    <mergeCell ref="AP22:AU22"/>
    <mergeCell ref="R22:S22"/>
    <mergeCell ref="X22:Y22"/>
    <mergeCell ref="T22:W22"/>
    <mergeCell ref="Z22:AA22"/>
    <mergeCell ref="AB22:AC22"/>
    <mergeCell ref="Q29:Q30"/>
    <mergeCell ref="B28:P28"/>
    <mergeCell ref="M29:P30"/>
    <mergeCell ref="B20:P20"/>
    <mergeCell ref="B22:P22"/>
    <mergeCell ref="B24:P24"/>
    <mergeCell ref="Q26:Q27"/>
    <mergeCell ref="B8:P8"/>
    <mergeCell ref="R8:AK8"/>
    <mergeCell ref="AL8:BC8"/>
    <mergeCell ref="AZ20:BA20"/>
    <mergeCell ref="AY19:AZ19"/>
    <mergeCell ref="BA19:BC19"/>
    <mergeCell ref="AM16:AO16"/>
    <mergeCell ref="AP16:BC16"/>
    <mergeCell ref="B9:P9"/>
    <mergeCell ref="B18:P18"/>
    <mergeCell ref="AQ36:AS36"/>
    <mergeCell ref="X36:Y36"/>
    <mergeCell ref="AB36:AD36"/>
    <mergeCell ref="AG36:AJ36"/>
    <mergeCell ref="AM36:AP36"/>
    <mergeCell ref="AE36:AF36"/>
    <mergeCell ref="AK36:AL36"/>
    <mergeCell ref="Z36:AA36"/>
    <mergeCell ref="B1:BC1"/>
    <mergeCell ref="B46:O47"/>
    <mergeCell ref="B48:O49"/>
    <mergeCell ref="X46:AE46"/>
    <mergeCell ref="AN48:AU48"/>
    <mergeCell ref="P42:W43"/>
    <mergeCell ref="X42:AE43"/>
    <mergeCell ref="B38:P38"/>
    <mergeCell ref="AJ16:AL16"/>
    <mergeCell ref="B12:P12"/>
    <mergeCell ref="B177:H177"/>
    <mergeCell ref="AT177:AX177"/>
    <mergeCell ref="BA24:BC25"/>
    <mergeCell ref="B44:O45"/>
    <mergeCell ref="B29:L31"/>
    <mergeCell ref="M31:P31"/>
    <mergeCell ref="B25:P25"/>
    <mergeCell ref="B43:O43"/>
    <mergeCell ref="B42:O42"/>
    <mergeCell ref="AQ34:AR35"/>
    <mergeCell ref="B180:H180"/>
    <mergeCell ref="I180:L180"/>
    <mergeCell ref="P177:R177"/>
    <mergeCell ref="B175:BC175"/>
    <mergeCell ref="B176:AB176"/>
    <mergeCell ref="AC176:BC176"/>
    <mergeCell ref="M177:O177"/>
    <mergeCell ref="I177:L177"/>
    <mergeCell ref="AC177:AI177"/>
    <mergeCell ref="AJ177:AM177"/>
    <mergeCell ref="AQ180:AS180"/>
    <mergeCell ref="AN179:AP179"/>
    <mergeCell ref="AQ179:AS179"/>
    <mergeCell ref="AT179:AX179"/>
    <mergeCell ref="S179:W179"/>
    <mergeCell ref="M180:O180"/>
    <mergeCell ref="P180:R180"/>
    <mergeCell ref="B181:H181"/>
    <mergeCell ref="I181:L181"/>
    <mergeCell ref="AY180:BC180"/>
    <mergeCell ref="AC179:AI179"/>
    <mergeCell ref="AJ179:AM179"/>
    <mergeCell ref="B179:H179"/>
    <mergeCell ref="I179:L179"/>
    <mergeCell ref="X179:AB179"/>
    <mergeCell ref="M179:O179"/>
    <mergeCell ref="P179:R179"/>
    <mergeCell ref="AC181:AI181"/>
    <mergeCell ref="AJ181:AM181"/>
    <mergeCell ref="AN182:AP182"/>
    <mergeCell ref="S180:W180"/>
    <mergeCell ref="X180:AB180"/>
    <mergeCell ref="S181:W181"/>
    <mergeCell ref="AC180:AI180"/>
    <mergeCell ref="AJ180:AM180"/>
    <mergeCell ref="AN180:AP180"/>
    <mergeCell ref="X183:AB183"/>
    <mergeCell ref="AT180:AX180"/>
    <mergeCell ref="B182:H182"/>
    <mergeCell ref="I182:L182"/>
    <mergeCell ref="AC182:AI182"/>
    <mergeCell ref="AJ182:AM182"/>
    <mergeCell ref="AT181:AX181"/>
    <mergeCell ref="M181:O181"/>
    <mergeCell ref="P181:R181"/>
    <mergeCell ref="AQ182:AS182"/>
    <mergeCell ref="AT184:AX184"/>
    <mergeCell ref="M184:O184"/>
    <mergeCell ref="P184:R184"/>
    <mergeCell ref="B183:H183"/>
    <mergeCell ref="I183:L183"/>
    <mergeCell ref="AC183:AI183"/>
    <mergeCell ref="AJ183:AM183"/>
    <mergeCell ref="M183:O183"/>
    <mergeCell ref="P183:R183"/>
    <mergeCell ref="S183:W183"/>
    <mergeCell ref="B184:H184"/>
    <mergeCell ref="I184:L184"/>
    <mergeCell ref="AC184:AI184"/>
    <mergeCell ref="AJ184:AM184"/>
    <mergeCell ref="AN184:AP184"/>
    <mergeCell ref="AQ184:AS184"/>
    <mergeCell ref="AQ187:AS187"/>
    <mergeCell ref="AT186:AX186"/>
    <mergeCell ref="M186:O186"/>
    <mergeCell ref="P186:R186"/>
    <mergeCell ref="B185:H185"/>
    <mergeCell ref="I185:L185"/>
    <mergeCell ref="AC185:AI185"/>
    <mergeCell ref="AJ185:AM185"/>
    <mergeCell ref="M185:O185"/>
    <mergeCell ref="P185:R185"/>
    <mergeCell ref="B189:H189"/>
    <mergeCell ref="I189:L189"/>
    <mergeCell ref="AC189:AI189"/>
    <mergeCell ref="AJ189:AM189"/>
    <mergeCell ref="I186:L186"/>
    <mergeCell ref="AC186:AI186"/>
    <mergeCell ref="AJ186:AM186"/>
    <mergeCell ref="M188:O188"/>
    <mergeCell ref="P188:R188"/>
    <mergeCell ref="B186:H186"/>
    <mergeCell ref="B188:H188"/>
    <mergeCell ref="I188:L188"/>
    <mergeCell ref="AC188:AI188"/>
    <mergeCell ref="AJ188:AM188"/>
    <mergeCell ref="AN188:AP188"/>
    <mergeCell ref="B187:H187"/>
    <mergeCell ref="I187:L187"/>
    <mergeCell ref="AC187:AI187"/>
    <mergeCell ref="AJ187:AM187"/>
    <mergeCell ref="AN187:AP187"/>
    <mergeCell ref="B190:H190"/>
    <mergeCell ref="I190:L190"/>
    <mergeCell ref="AC190:AI190"/>
    <mergeCell ref="AJ190:AM190"/>
    <mergeCell ref="AN190:AP190"/>
    <mergeCell ref="AQ190:AS190"/>
    <mergeCell ref="M190:O190"/>
    <mergeCell ref="P190:R190"/>
    <mergeCell ref="S190:W190"/>
    <mergeCell ref="X190:AB190"/>
    <mergeCell ref="B191:H191"/>
    <mergeCell ref="I191:L191"/>
    <mergeCell ref="AC191:AI191"/>
    <mergeCell ref="AJ191:AM191"/>
    <mergeCell ref="M191:O191"/>
    <mergeCell ref="P191:R191"/>
    <mergeCell ref="S191:W191"/>
    <mergeCell ref="X191:AB191"/>
    <mergeCell ref="B193:H193"/>
    <mergeCell ref="I193:L193"/>
    <mergeCell ref="AC193:AI193"/>
    <mergeCell ref="AJ193:AM193"/>
    <mergeCell ref="AY192:BC192"/>
    <mergeCell ref="B192:H192"/>
    <mergeCell ref="I192:L192"/>
    <mergeCell ref="AC192:AI192"/>
    <mergeCell ref="AJ192:AM192"/>
    <mergeCell ref="AN192:AP192"/>
    <mergeCell ref="B194:H194"/>
    <mergeCell ref="I194:L194"/>
    <mergeCell ref="AC194:AI194"/>
    <mergeCell ref="AJ194:AM194"/>
    <mergeCell ref="AN194:AP194"/>
    <mergeCell ref="AQ194:AS194"/>
    <mergeCell ref="M194:O194"/>
    <mergeCell ref="P194:R194"/>
    <mergeCell ref="S194:W194"/>
    <mergeCell ref="X194:AB194"/>
    <mergeCell ref="B195:H195"/>
    <mergeCell ref="I195:L195"/>
    <mergeCell ref="AC195:AI195"/>
    <mergeCell ref="AJ195:AM195"/>
    <mergeCell ref="M195:O195"/>
    <mergeCell ref="P195:R195"/>
    <mergeCell ref="S195:W195"/>
    <mergeCell ref="X195:AB195"/>
    <mergeCell ref="B197:H197"/>
    <mergeCell ref="I197:L197"/>
    <mergeCell ref="AC197:AI197"/>
    <mergeCell ref="AJ197:AM197"/>
    <mergeCell ref="AY196:BC196"/>
    <mergeCell ref="B196:H196"/>
    <mergeCell ref="I196:L196"/>
    <mergeCell ref="AC196:AI196"/>
    <mergeCell ref="AJ196:AM196"/>
    <mergeCell ref="AN196:AP196"/>
    <mergeCell ref="B198:H198"/>
    <mergeCell ref="I198:L198"/>
    <mergeCell ref="AC198:AI198"/>
    <mergeCell ref="AJ198:AM198"/>
    <mergeCell ref="AN198:AP198"/>
    <mergeCell ref="AQ198:AS198"/>
    <mergeCell ref="M198:O198"/>
    <mergeCell ref="P198:R198"/>
    <mergeCell ref="AQ200:AS200"/>
    <mergeCell ref="AT200:AX200"/>
    <mergeCell ref="M200:O200"/>
    <mergeCell ref="P200:R200"/>
    <mergeCell ref="B199:H199"/>
    <mergeCell ref="I199:L199"/>
    <mergeCell ref="AC199:AI199"/>
    <mergeCell ref="AJ199:AM199"/>
    <mergeCell ref="AN199:AP199"/>
    <mergeCell ref="AQ199:AS199"/>
    <mergeCell ref="B201:H201"/>
    <mergeCell ref="I201:L201"/>
    <mergeCell ref="AC201:AI201"/>
    <mergeCell ref="AJ201:AM201"/>
    <mergeCell ref="AY200:BC200"/>
    <mergeCell ref="B200:H200"/>
    <mergeCell ref="I200:L200"/>
    <mergeCell ref="AC200:AI200"/>
    <mergeCell ref="AJ200:AM200"/>
    <mergeCell ref="AN200:AP200"/>
    <mergeCell ref="AT202:AX202"/>
    <mergeCell ref="AY202:BC202"/>
    <mergeCell ref="B202:H202"/>
    <mergeCell ref="I202:L202"/>
    <mergeCell ref="AC202:AI202"/>
    <mergeCell ref="M202:O202"/>
    <mergeCell ref="P202:R202"/>
    <mergeCell ref="S202:W202"/>
    <mergeCell ref="X202:AB202"/>
    <mergeCell ref="AN202:AP202"/>
    <mergeCell ref="AQ202:AS202"/>
    <mergeCell ref="AN203:AP203"/>
    <mergeCell ref="AQ203:AS203"/>
    <mergeCell ref="B203:H203"/>
    <mergeCell ref="I203:L203"/>
    <mergeCell ref="AC203:AI203"/>
    <mergeCell ref="M203:O203"/>
    <mergeCell ref="P203:R203"/>
    <mergeCell ref="S203:W203"/>
    <mergeCell ref="X203:AB203"/>
    <mergeCell ref="AQ204:AS204"/>
    <mergeCell ref="AT204:AX204"/>
    <mergeCell ref="AY204:BC204"/>
    <mergeCell ref="B204:H204"/>
    <mergeCell ref="I204:L204"/>
    <mergeCell ref="AC204:AI204"/>
    <mergeCell ref="B205:H205"/>
    <mergeCell ref="I205:L205"/>
    <mergeCell ref="AC205:AI205"/>
    <mergeCell ref="M205:O205"/>
    <mergeCell ref="P205:R205"/>
    <mergeCell ref="S205:W205"/>
    <mergeCell ref="X205:AB205"/>
    <mergeCell ref="AY206:BC206"/>
    <mergeCell ref="B206:H206"/>
    <mergeCell ref="I206:L206"/>
    <mergeCell ref="AC206:AI206"/>
    <mergeCell ref="X206:AB206"/>
    <mergeCell ref="M206:O206"/>
    <mergeCell ref="P206:R206"/>
    <mergeCell ref="S206:W206"/>
    <mergeCell ref="B208:H208"/>
    <mergeCell ref="I208:L208"/>
    <mergeCell ref="AC208:AI208"/>
    <mergeCell ref="B207:H207"/>
    <mergeCell ref="I207:L207"/>
    <mergeCell ref="AC207:AI207"/>
    <mergeCell ref="M207:O207"/>
    <mergeCell ref="P207:R207"/>
    <mergeCell ref="S207:W207"/>
    <mergeCell ref="X207:AB207"/>
    <mergeCell ref="M210:O210"/>
    <mergeCell ref="P210:R210"/>
    <mergeCell ref="S210:W210"/>
    <mergeCell ref="B209:H209"/>
    <mergeCell ref="I209:L209"/>
    <mergeCell ref="AC209:AI209"/>
    <mergeCell ref="M209:O209"/>
    <mergeCell ref="P209:R209"/>
    <mergeCell ref="S209:W209"/>
    <mergeCell ref="X209:AB209"/>
    <mergeCell ref="AJ209:AM209"/>
    <mergeCell ref="AJ208:AM208"/>
    <mergeCell ref="AJ207:AM207"/>
    <mergeCell ref="AJ203:AM203"/>
    <mergeCell ref="AY210:BC210"/>
    <mergeCell ref="B210:H210"/>
    <mergeCell ref="I210:L210"/>
    <mergeCell ref="AC210:AI210"/>
    <mergeCell ref="AJ210:AM210"/>
    <mergeCell ref="X210:AB210"/>
    <mergeCell ref="AJ202:AM202"/>
    <mergeCell ref="S177:W177"/>
    <mergeCell ref="S178:W178"/>
    <mergeCell ref="X177:AB177"/>
    <mergeCell ref="X178:AB178"/>
    <mergeCell ref="S184:W184"/>
    <mergeCell ref="X184:AB184"/>
    <mergeCell ref="S185:W185"/>
    <mergeCell ref="X185:AB185"/>
    <mergeCell ref="S186:W186"/>
    <mergeCell ref="AY179:BC179"/>
    <mergeCell ref="AY181:BC181"/>
    <mergeCell ref="M182:O182"/>
    <mergeCell ref="P182:R182"/>
    <mergeCell ref="S182:W182"/>
    <mergeCell ref="X182:AB182"/>
    <mergeCell ref="X181:AB181"/>
    <mergeCell ref="AN181:AP181"/>
    <mergeCell ref="AQ181:AS181"/>
    <mergeCell ref="AT182:AX182"/>
    <mergeCell ref="AN185:AP185"/>
    <mergeCell ref="AQ185:AS185"/>
    <mergeCell ref="AT185:AX185"/>
    <mergeCell ref="AY185:BC185"/>
    <mergeCell ref="AY182:BC182"/>
    <mergeCell ref="AN183:AP183"/>
    <mergeCell ref="AQ183:AS183"/>
    <mergeCell ref="AT183:AX183"/>
    <mergeCell ref="AY183:BC183"/>
    <mergeCell ref="AY184:BC184"/>
    <mergeCell ref="AT187:AX187"/>
    <mergeCell ref="AY187:BC187"/>
    <mergeCell ref="X186:AB186"/>
    <mergeCell ref="M187:O187"/>
    <mergeCell ref="P187:R187"/>
    <mergeCell ref="S187:W187"/>
    <mergeCell ref="X187:AB187"/>
    <mergeCell ref="AY186:BC186"/>
    <mergeCell ref="AN186:AP186"/>
    <mergeCell ref="AQ186:AS186"/>
    <mergeCell ref="S188:W188"/>
    <mergeCell ref="X188:AB188"/>
    <mergeCell ref="AY188:BC188"/>
    <mergeCell ref="M189:O189"/>
    <mergeCell ref="P189:R189"/>
    <mergeCell ref="S189:W189"/>
    <mergeCell ref="X189:AB189"/>
    <mergeCell ref="AQ188:AS188"/>
    <mergeCell ref="AT188:AX188"/>
    <mergeCell ref="AN189:AP189"/>
    <mergeCell ref="AQ189:AS189"/>
    <mergeCell ref="AN191:AP191"/>
    <mergeCell ref="AQ191:AS191"/>
    <mergeCell ref="AT191:AX191"/>
    <mergeCell ref="AY191:BC191"/>
    <mergeCell ref="AY190:BC190"/>
    <mergeCell ref="AT190:AX190"/>
    <mergeCell ref="AT189:AX189"/>
    <mergeCell ref="AY189:BC189"/>
    <mergeCell ref="M193:O193"/>
    <mergeCell ref="P193:R193"/>
    <mergeCell ref="S193:W193"/>
    <mergeCell ref="X193:AB193"/>
    <mergeCell ref="M192:O192"/>
    <mergeCell ref="P192:R192"/>
    <mergeCell ref="AY193:BC193"/>
    <mergeCell ref="AT195:AX195"/>
    <mergeCell ref="AY195:BC195"/>
    <mergeCell ref="AY194:BC194"/>
    <mergeCell ref="AT194:AX194"/>
    <mergeCell ref="S192:W192"/>
    <mergeCell ref="X192:AB192"/>
    <mergeCell ref="AQ192:AS192"/>
    <mergeCell ref="AT192:AX192"/>
    <mergeCell ref="AT197:AX197"/>
    <mergeCell ref="AY197:BC197"/>
    <mergeCell ref="X196:AB196"/>
    <mergeCell ref="AQ196:AS196"/>
    <mergeCell ref="AT196:AX196"/>
    <mergeCell ref="AN193:AP193"/>
    <mergeCell ref="AQ193:AS193"/>
    <mergeCell ref="AN195:AP195"/>
    <mergeCell ref="AQ195:AS195"/>
    <mergeCell ref="AT193:AX193"/>
    <mergeCell ref="M197:O197"/>
    <mergeCell ref="P197:R197"/>
    <mergeCell ref="S197:W197"/>
    <mergeCell ref="X197:AB197"/>
    <mergeCell ref="S196:W196"/>
    <mergeCell ref="AT199:AX199"/>
    <mergeCell ref="M196:O196"/>
    <mergeCell ref="P196:R196"/>
    <mergeCell ref="AN197:AP197"/>
    <mergeCell ref="AQ197:AS197"/>
    <mergeCell ref="AY199:BC199"/>
    <mergeCell ref="X198:AB198"/>
    <mergeCell ref="M199:O199"/>
    <mergeCell ref="P199:R199"/>
    <mergeCell ref="S199:W199"/>
    <mergeCell ref="X199:AB199"/>
    <mergeCell ref="S198:W198"/>
    <mergeCell ref="AY198:BC198"/>
    <mergeCell ref="AT198:AX198"/>
    <mergeCell ref="AN201:AP201"/>
    <mergeCell ref="AQ201:AS201"/>
    <mergeCell ref="AT201:AX201"/>
    <mergeCell ref="AY201:BC201"/>
    <mergeCell ref="X200:AB200"/>
    <mergeCell ref="M201:O201"/>
    <mergeCell ref="P201:R201"/>
    <mergeCell ref="S201:W201"/>
    <mergeCell ref="X201:AB201"/>
    <mergeCell ref="S200:W200"/>
    <mergeCell ref="AY205:BC205"/>
    <mergeCell ref="AT203:AX203"/>
    <mergeCell ref="AY203:BC203"/>
    <mergeCell ref="M204:O204"/>
    <mergeCell ref="P204:R204"/>
    <mergeCell ref="S204:W204"/>
    <mergeCell ref="X204:AB204"/>
    <mergeCell ref="AJ205:AM205"/>
    <mergeCell ref="AJ204:AM204"/>
    <mergeCell ref="AN204:AP204"/>
    <mergeCell ref="AN205:AP205"/>
    <mergeCell ref="AQ205:AS205"/>
    <mergeCell ref="AT205:AX205"/>
    <mergeCell ref="AJ206:AM206"/>
    <mergeCell ref="AN206:AP206"/>
    <mergeCell ref="AQ206:AS206"/>
    <mergeCell ref="AT206:AX206"/>
    <mergeCell ref="AT208:AX208"/>
    <mergeCell ref="AY208:BC208"/>
    <mergeCell ref="AN209:AP209"/>
    <mergeCell ref="AN207:AP207"/>
    <mergeCell ref="AQ207:AS207"/>
    <mergeCell ref="AT207:AX207"/>
    <mergeCell ref="AY207:BC207"/>
    <mergeCell ref="AQ209:AS209"/>
    <mergeCell ref="AT209:AX209"/>
    <mergeCell ref="M208:O208"/>
    <mergeCell ref="P208:R208"/>
    <mergeCell ref="S208:W208"/>
    <mergeCell ref="X208:AB208"/>
    <mergeCell ref="AN208:AP208"/>
    <mergeCell ref="AQ208:AS208"/>
    <mergeCell ref="AN210:AP210"/>
    <mergeCell ref="AQ210:AS210"/>
    <mergeCell ref="AT210:AX210"/>
    <mergeCell ref="AY209:BC209"/>
    <mergeCell ref="AV42:BC43"/>
    <mergeCell ref="X49:AE49"/>
    <mergeCell ref="AN42:AU43"/>
    <mergeCell ref="AN82:AS82"/>
    <mergeCell ref="AF110:AH111"/>
    <mergeCell ref="AO110:AQ111"/>
    <mergeCell ref="P51:W51"/>
    <mergeCell ref="P49:W49"/>
    <mergeCell ref="P48:W48"/>
    <mergeCell ref="X50:AE50"/>
    <mergeCell ref="X51:AE51"/>
    <mergeCell ref="P50:W50"/>
    <mergeCell ref="X48:AE48"/>
    <mergeCell ref="Y94:AV95"/>
    <mergeCell ref="AN84:AS84"/>
    <mergeCell ref="Y91:AY91"/>
    <mergeCell ref="Z101:AE101"/>
    <mergeCell ref="AF101:AJ101"/>
    <mergeCell ref="AU110:AW111"/>
    <mergeCell ref="AX110:AZ111"/>
    <mergeCell ref="AP101:AU101"/>
    <mergeCell ref="AV101:AZ101"/>
    <mergeCell ref="Z110:AB111"/>
    <mergeCell ref="AF102:AJ102"/>
    <mergeCell ref="AV102:AZ102"/>
    <mergeCell ref="AF104:AJ104"/>
    <mergeCell ref="AV104:AZ104"/>
    <mergeCell ref="AF106:AJ106"/>
    <mergeCell ref="AV106:AZ106"/>
    <mergeCell ref="AP103:AU103"/>
    <mergeCell ref="AV103:AZ103"/>
    <mergeCell ref="AC110:AE111"/>
    <mergeCell ref="AP105:AU105"/>
    <mergeCell ref="AV105:AZ105"/>
    <mergeCell ref="AR110:AT111"/>
    <mergeCell ref="AY177:BC177"/>
    <mergeCell ref="AT178:AX178"/>
    <mergeCell ref="AY178:BC178"/>
    <mergeCell ref="AQ177:AS177"/>
    <mergeCell ref="AN177:AP177"/>
    <mergeCell ref="AX113:AZ113"/>
    <mergeCell ref="B174:BC174"/>
    <mergeCell ref="AC178:AI178"/>
    <mergeCell ref="AJ178:AM178"/>
    <mergeCell ref="T86:BB86"/>
    <mergeCell ref="AN178:AP178"/>
    <mergeCell ref="AQ178:AS178"/>
    <mergeCell ref="B178:H178"/>
    <mergeCell ref="I178:L178"/>
    <mergeCell ref="M178:O178"/>
    <mergeCell ref="P178:R178"/>
    <mergeCell ref="AV77:BA77"/>
    <mergeCell ref="AV75:BA75"/>
    <mergeCell ref="AD75:AI75"/>
    <mergeCell ref="AF71:AY72"/>
    <mergeCell ref="O60:AP60"/>
    <mergeCell ref="R68:AC68"/>
    <mergeCell ref="F65:Y65"/>
    <mergeCell ref="AM63:AR63"/>
    <mergeCell ref="M63:R63"/>
    <mergeCell ref="B68:M68"/>
    <mergeCell ref="AT12:AU12"/>
    <mergeCell ref="AV12:AX12"/>
    <mergeCell ref="AH12:AS12"/>
    <mergeCell ref="R12:S12"/>
    <mergeCell ref="T12:X12"/>
    <mergeCell ref="AG16:AI16"/>
    <mergeCell ref="AB12:AF12"/>
    <mergeCell ref="AF14:BC14"/>
    <mergeCell ref="AW15:AX15"/>
    <mergeCell ref="W15:AV15"/>
    <mergeCell ref="BA103:BC103"/>
    <mergeCell ref="AK101:AM101"/>
    <mergeCell ref="AN101:AO101"/>
    <mergeCell ref="AV22:BB22"/>
    <mergeCell ref="V78:AQ79"/>
    <mergeCell ref="O58:AP58"/>
    <mergeCell ref="AF50:AM50"/>
    <mergeCell ref="AF51:AM51"/>
    <mergeCell ref="A53:BC54"/>
    <mergeCell ref="B50:O51"/>
    <mergeCell ref="BA105:BC105"/>
    <mergeCell ref="Z105:AE105"/>
    <mergeCell ref="AF105:AJ105"/>
    <mergeCell ref="AK105:AM105"/>
    <mergeCell ref="AN105:AO105"/>
    <mergeCell ref="BA101:BC101"/>
    <mergeCell ref="Z103:AE103"/>
    <mergeCell ref="AF103:AJ103"/>
    <mergeCell ref="AK103:AM103"/>
    <mergeCell ref="AN103:AO103"/>
  </mergeCells>
  <dataValidations count="2">
    <dataValidation type="list" allowBlank="1" showInputMessage="1" showErrorMessage="1" sqref="R21:T21">
      <formula1>"西暦,昭和,平成"</formula1>
    </dataValidation>
    <dataValidation type="list" allowBlank="1" showInputMessage="1" showErrorMessage="1" sqref="U87:V90 Y10:Z10 AR23:AS23 AC28:AD28 AG28:AH28 R29:S30 AE29:AF30 AQ37:AR38 AK36:AL36 Q38:R38 U38:V38 R10:S10 AK21:AL21 AS21:AT21 AV20:AW20 AZ20:BA20 AZ23:BA23 AF23:AG27 R23:S24 R26:S27 U25:V25 Y25:Z25 AQ25:AR25 AL25:AM25 R36:S36 V36:W36 Z36:AA36 AE36:AF36 AM37:AN38 AY12:AZ12 AT12:AU12 R12:S13 Z12:AA12 R15:S15 AY15:AZ15 W13:X13">
      <formula1>"□,☑"</formula1>
    </dataValidation>
  </dataValidations>
  <printOptions/>
  <pageMargins left="0.7874015748031497" right="0.3937007874015748" top="0.5905511811023623" bottom="0.3937007874015748" header="0" footer="0"/>
  <pageSetup horizontalDpi="600" verticalDpi="600" orientation="portrait" paperSize="9" r:id="rId2"/>
  <rowBreaks count="3" manualBreakCount="3">
    <brk id="51" max="54" man="1"/>
    <brk id="107" max="54" man="1"/>
    <brk id="172" max="5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2022-03-18T05:19:55Z</cp:lastPrinted>
  <dcterms:created xsi:type="dcterms:W3CDTF">2003-04-02T23:43:38Z</dcterms:created>
  <dcterms:modified xsi:type="dcterms:W3CDTF">2022-03-18T05:20:49Z</dcterms:modified>
  <cp:category/>
  <cp:version/>
  <cp:contentType/>
  <cp:contentStatus/>
</cp:coreProperties>
</file>