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0.61.200\各課共通\00.庁内共有\04.回覧及びお知らせ\財政フォルダ\10調査関係\03 財政状況資料集\"/>
    </mc:Choice>
  </mc:AlternateContent>
  <xr:revisionPtr revIDLastSave="0" documentId="13_ncr:1_{AABEB9A4-AEF6-4FEB-9791-27960431B632}" xr6:coauthVersionLast="43" xr6:coauthVersionMax="43" xr10:uidLastSave="{00000000-0000-0000-0000-000000000000}"/>
  <bookViews>
    <workbookView xWindow="-120" yWindow="-120" windowWidth="24240" windowHeight="13140" tabRatio="963"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BW34" i="10"/>
  <c r="C34" i="10"/>
  <c r="BW35" i="10" l="1"/>
  <c r="BW36" i="10" s="1"/>
  <c r="BW37" i="10" s="1"/>
  <c r="BW38" i="10" s="1"/>
  <c r="BW39" i="10" s="1"/>
  <c r="BW40" i="10" s="1"/>
  <c r="BW41" i="10" s="1"/>
  <c r="BW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AM34" i="10"/>
  <c r="BE34" i="10" s="1"/>
  <c r="BE35" i="10" s="1"/>
</calcChain>
</file>

<file path=xl/sharedStrings.xml><?xml version="1.0" encoding="utf-8"?>
<sst xmlns="http://schemas.openxmlformats.org/spreadsheetml/2006/main" count="1136" uniqueCount="612">
  <si>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</si>
  <si>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</si>
  <si>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</si>
  <si>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</si>
  <si>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</si>
  <si>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</si>
  <si>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</si>
  <si>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</si>
  <si>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</si>
  <si>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</si>
  <si>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</si>
  <si>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</si>
  <si>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</si>
  <si>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</si>
  <si>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</si>
  <si>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</si>
  <si>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</si>
  <si>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</si>
  <si>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</si>
  <si>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</si>
  <si>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</si>
  <si>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</si>
  <si>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</si>
  <si>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</si>
  <si>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</si>
  <si>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</si>
  <si>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</si>
  <si>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</si>
  <si>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</si>
  <si>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</si>
  <si>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</si>
  <si>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</si>
  <si>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</si>
  <si>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</si>
  <si>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</si>
  <si>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</si>
  <si>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</si>
  <si>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</si>
  <si>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</si>
  <si>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</si>
  <si>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</si>
  <si>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</si>
  <si>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</si>
  <si>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</si>
  <si>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</si>
  <si>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</si>
  <si>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</si>
  <si>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</si>
  <si>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</si>
  <si>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</si>
  <si>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</si>
  <si>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</si>
  <si>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</si>
  <si>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</si>
  <si>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</si>
  <si>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</si>
  <si>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</si>
  <si>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</si>
  <si>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</si>
  <si>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</si>
  <si>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</si>
  <si>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</si>
  <si>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</si>
  <si>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</si>
  <si>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</si>
  <si>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</si>
  <si>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</si>
  <si>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</si>
  <si>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</si>
  <si>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</si>
  <si>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</si>
  <si>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</si>
  <si>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</si>
  <si>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</si>
  <si>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</si>
  <si>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</si>
  <si>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</si>
  <si>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</si>
  <si>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</si>
  <si>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</si>
  <si>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</si>
  <si>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</si>
  <si>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</si>
  <si>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</si>
  <si>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</si>
  <si>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</si>
  <si>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</si>
  <si>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</si>
  <si>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</si>
  <si>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</si>
  <si>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</si>
  <si>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</si>
  <si>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</si>
  <si>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</si>
  <si>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</si>
  <si>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</si>
  <si>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</si>
  <si>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</si>
  <si>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</si>
  <si>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</si>
  <si>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</si>
  <si>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</si>
  <si>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</si>
  <si>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</si>
  <si>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</si>
  <si>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</si>
  <si>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</si>
  <si>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</si>
  <si>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</si>
  <si>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</si>
  <si>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</si>
  <si>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</si>
  <si>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</si>
  <si>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</si>
  <si>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</si>
  <si>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</si>
  <si>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</si>
  <si>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</si>
  <si>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</si>
  <si>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</si>
  <si>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</si>
  <si>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</si>
  <si>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</si>
  <si>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</si>
  <si>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</si>
  <si>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</si>
  <si>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</si>
  <si>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</si>
  <si>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</si>
  <si>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</si>
  <si>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</si>
  <si>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</si>
  <si>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</si>
  <si>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</si>
  <si>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</si>
  <si>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</si>
  <si>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</si>
  <si>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</si>
  <si>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</si>
  <si>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</si>
  <si>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</si>
  <si>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</si>
  <si>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</si>
  <si>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</si>
  <si>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</si>
  <si>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</si>
  <si>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</si>
  <si>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</si>
  <si>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</si>
  <si>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</si>
  <si>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</si>
  <si>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</si>
  <si>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</si>
  <si>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</si>
  <si>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</si>
  <si>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</si>
  <si>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</si>
  <si>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</si>
  <si>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</si>
  <si>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</si>
  <si>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</si>
  <si>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</si>
  <si>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</si>
  <si>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</si>
  <si>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</si>
  <si>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</si>
  <si>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</si>
  <si>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</si>
  <si>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</si>
  <si>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</si>
  <si>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</si>
  <si>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</si>
  <si>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</si>
  <si>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</si>
  <si>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</si>
  <si>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</si>
  <si>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</si>
  <si>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</si>
  <si>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</si>
  <si>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</si>
  <si>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</si>
  <si>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</si>
  <si>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</si>
  <si>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</si>
  <si>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</si>
  <si>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</si>
  <si>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</si>
  <si>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</si>
  <si>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</si>
  <si>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</si>
  <si>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</si>
  <si>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</si>
  <si>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</si>
  <si>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</si>
  <si>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</si>
  <si>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</si>
  <si>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</si>
  <si>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</si>
  <si>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</si>
  <si>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</si>
  <si>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</si>
  <si>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</si>
  <si>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</si>
  <si>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</si>
  <si>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</si>
  <si>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</si>
  <si>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</si>
  <si>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</si>
  <si>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</si>
  <si>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</si>
  <si>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</si>
  <si>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</si>
  <si>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</si>
  <si>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</si>
  <si>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</si>
  <si>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</si>
  <si>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</si>
  <si>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</si>
  <si>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</si>
  <si>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</si>
  <si>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</si>
  <si>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</si>
  <si>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</si>
  <si>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</si>
  <si>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</si>
  <si>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</si>
  <si>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</si>
  <si>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</si>
  <si>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</si>
  <si>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</si>
  <si>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</si>
  <si>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</si>
  <si>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</si>
  <si>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</si>
  <si>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</si>
  <si>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</si>
  <si>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</si>
  <si>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</si>
  <si>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</si>
  <si>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</si>
  <si>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</si>
  <si>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</si>
  <si>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</si>
  <si>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</si>
  <si>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</si>
  <si>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</si>
  <si>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</si>
  <si>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</si>
  <si>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</si>
  <si>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</si>
  <si>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</si>
  <si>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</si>
  <si>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</si>
  <si>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</si>
  <si>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</si>
  <si>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</si>
  <si>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</si>
  <si>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</si>
  <si>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</si>
  <si>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</si>
  <si>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</si>
  <si>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</si>
  <si>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</si>
  <si>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</si>
  <si>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</si>
  <si>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</si>
  <si>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</si>
  <si>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</si>
  <si>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</si>
  <si>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</si>
  <si>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</si>
  <si>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</si>
  <si>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</si>
  <si>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</si>
  <si>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</si>
  <si>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</si>
  <si>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</si>
  <si>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</si>
  <si>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</si>
  <si>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</si>
  <si>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</si>
  <si>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</si>
  <si>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</si>
  <si>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</si>
  <si>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</si>
  <si>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</si>
  <si>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</si>
  <si>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</si>
  <si>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</si>
  <si>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</si>
  <si>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</si>
  <si>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</si>
  <si>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</si>
  <si>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</si>
  <si>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</si>
  <si>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</si>
  <si>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</si>
  <si>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</si>
  <si>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</si>
  <si>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</si>
  <si>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</si>
  <si>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</si>
  <si>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</si>
  <si>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</si>
  <si>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</si>
  <si>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</si>
  <si>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</si>
  <si>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</si>
  <si>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</si>
  <si>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</si>
  <si>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</si>
  <si>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</si>
  <si>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</si>
  <si>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</si>
  <si>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</si>
  <si>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</si>
  <si>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</si>
  <si>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</si>
  <si>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</si>
  <si>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</si>
  <si>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t>
    <phoneticPr fontId="5"/>
  </si>
  <si>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</si>
  <si>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</si>
  <si>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</si>
  <si>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</si>
  <si>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</si>
  <si>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</si>
  <si>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</si>
  <si>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</si>
  <si>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</si>
  <si>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</si>
  <si>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</si>
  <si>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</si>
  <si>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</si>
  <si>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</si>
  <si>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</si>
  <si>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</si>
  <si>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</si>
  <si>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</si>
  <si>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</si>
  <si>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</si>
  <si>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</si>
  <si>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</si>
  <si>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</si>
  <si>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</si>
  <si>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</si>
  <si>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</si>
  <si>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</si>
  <si>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</si>
  <si>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</si>
  <si>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</si>
  <si>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</si>
  <si>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</si>
  <si>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</si>
  <si>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</si>
  <si>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</si>
  <si>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</si>
  <si>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</si>
  <si>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</si>
  <si>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</si>
  <si>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</si>
  <si>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</si>
  <si>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</si>
  <si>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</si>
  <si>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</si>
  <si>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</si>
  <si>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</si>
  <si>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</si>
  <si>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</si>
  <si>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</si>
  <si>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</si>
  <si>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</si>
  <si>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</si>
  <si>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</si>
  <si>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</si>
  <si>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</si>
  <si>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</si>
  <si>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</si>
  <si>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</si>
  <si>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</si>
  <si>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</si>
  <si>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</si>
  <si>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</si>
  <si>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</si>
  <si>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</si>
  <si>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</si>
  <si>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</si>
  <si>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</si>
  <si>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</si>
  <si>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</si>
  <si>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</si>
  <si>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</si>
  <si>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</si>
  <si>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</si>
  <si>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</si>
  <si>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</si>
  <si>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</si>
  <si>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</si>
  <si>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</si>
  <si>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</si>
  <si>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</si>
  <si>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</si>
  <si>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</si>
  <si>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</si>
  <si>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</si>
  <si>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</si>
  <si>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</si>
  <si>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</si>
  <si>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</si>
  <si>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</si>
  <si>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</si>
  <si>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</si>
  <si>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</si>
  <si>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</si>
  <si>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</si>
  <si>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</si>
  <si>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</si>
  <si>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</si>
  <si>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</si>
  <si>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</si>
  <si>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</si>
  <si>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</si>
  <si>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</si>
  <si>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</si>
  <si>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</si>
  <si>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</si>
  <si>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</si>
  <si>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</si>
  <si>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</si>
  <si>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</si>
  <si>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</si>
  <si>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</si>
  <si>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</si>
  <si>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</si>
  <si>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</si>
  <si>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</si>
  <si>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</si>
  <si>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</si>
  <si>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</si>
  <si>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</si>
  <si>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</si>
  <si>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</si>
  <si>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</si>
  <si>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</si>
  <si>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</si>
  <si>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</si>
  <si>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</si>
  <si>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</si>
  <si>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</si>
  <si>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</si>
  <si>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</si>
  <si>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</si>
  <si>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</si>
  <si>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</si>
  <si>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</si>
  <si>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</si>
  <si>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</si>
  <si>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</si>
  <si>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</si>
  <si>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</si>
  <si>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</si>
  <si>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</si>
  <si>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</si>
  <si>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</si>
  <si>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</si>
  <si>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</si>
  <si>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</si>
  <si>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</si>
  <si>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</si>
  <si>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</si>
  <si>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</si>
  <si>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</si>
  <si>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</si>
  <si>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</si>
  <si>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</si>
  <si>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</si>
  <si>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</si>
  <si>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</si>
  <si>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</si>
  <si>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</si>
  <si>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</si>
  <si>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</si>
  <si>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</si>
  <si>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</si>
  <si>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</si>
  <si>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</si>
  <si>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</si>
  <si>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</si>
  <si>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</si>
  <si>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</si>
  <si>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</si>
  <si>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</si>
  <si>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</si>
  <si>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</si>
  <si>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</si>
  <si>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</si>
  <si>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</si>
  <si>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</si>
  <si>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</si>
  <si>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</si>
  <si>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</si>
  <si>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</si>
  <si>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</si>
  <si>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</si>
  <si>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</si>
  <si>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</si>
  <si>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</si>
  <si>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</si>
  <si>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</si>
  <si>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</si>
  <si>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</si>
  <si>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</si>
  <si>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</si>
  <si>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</si>
  <si>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</si>
  <si>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</si>
  <si>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</si>
  <si>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</si>
  <si>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</si>
  <si>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</si>
  <si>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</si>
  <si>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</si>
  <si>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</si>
  <si>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</si>
  <si>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</si>
  <si>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</si>
  <si>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</si>
  <si>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</si>
  <si>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</si>
  <si>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</si>
  <si>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</si>
  <si>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</si>
  <si>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</si>
  <si>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</si>
  <si>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</si>
  <si>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</si>
  <si>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</si>
  <si>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</si>
  <si>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</si>
  <si>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</si>
  <si>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</si>
  <si>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</si>
  <si>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</si>
  <si>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</si>
  <si>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</si>
  <si>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</si>
  <si>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</si>
  <si>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</si>
  <si>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</si>
  <si>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</si>
  <si>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</si>
  <si>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</si>
  <si>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</si>
  <si>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</si>
  <si>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</si>
  <si>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</si>
  <si>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</si>
  <si>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</si>
  <si>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</si>
  <si>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</si>
  <si>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</si>
  <si>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</si>
  <si>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</si>
  <si>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0.14</t>
  </si>
  <si>
    <t>▲ 10.41</t>
  </si>
  <si>
    <t>一般会計</t>
  </si>
  <si>
    <t>水道事業会計</t>
  </si>
  <si>
    <t>介護保険特別会計</t>
  </si>
  <si>
    <t>国民健康保険特別会計</t>
  </si>
  <si>
    <t>公共下水道事業特別会計</t>
  </si>
  <si>
    <t>後期高齢者医療特別会計</t>
  </si>
  <si>
    <t>農業集落排水事業特別会計</t>
  </si>
  <si>
    <t>介護サービス事業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</si>
  <si>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</si>
  <si>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</si>
  <si>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</si>
  <si>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</si>
  <si>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</si>
  <si>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</si>
  <si>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</si>
  <si>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</si>
  <si>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</si>
  <si>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グリーンバレー神室振興公社</t>
    <rPh sb="7" eb="9">
      <t>カムロ</t>
    </rPh>
    <rPh sb="9" eb="11">
      <t>シンコウ</t>
    </rPh>
    <rPh sb="11" eb="13">
      <t>コウシャ</t>
    </rPh>
    <phoneticPr fontId="2"/>
  </si>
  <si>
    <t>最上広域市町村圏事務組合</t>
    <rPh sb="0" eb="2">
      <t>モガミ</t>
    </rPh>
    <rPh sb="2" eb="4">
      <t>コウイキ</t>
    </rPh>
    <rPh sb="4" eb="7">
      <t>シチョウソン</t>
    </rPh>
    <rPh sb="7" eb="8">
      <t>ケン</t>
    </rPh>
    <rPh sb="8" eb="10">
      <t>ジム</t>
    </rPh>
    <rPh sb="10" eb="12">
      <t>クミアイ</t>
    </rPh>
    <phoneticPr fontId="12"/>
  </si>
  <si>
    <t>最上地区広域連合（一般会計）</t>
    <rPh sb="0" eb="2">
      <t>モガミ</t>
    </rPh>
    <rPh sb="2" eb="4">
      <t>チク</t>
    </rPh>
    <rPh sb="4" eb="6">
      <t>コウイキ</t>
    </rPh>
    <rPh sb="6" eb="8">
      <t>レンゴウ</t>
    </rPh>
    <rPh sb="9" eb="11">
      <t>イッパン</t>
    </rPh>
    <rPh sb="11" eb="13">
      <t>カイケイ</t>
    </rPh>
    <phoneticPr fontId="12"/>
  </si>
  <si>
    <t>最上地区広域連合（国民健康保険特別会計）</t>
    <rPh sb="0" eb="2">
      <t>モガミ</t>
    </rPh>
    <rPh sb="2" eb="4">
      <t>チク</t>
    </rPh>
    <rPh sb="4" eb="6">
      <t>コウイキ</t>
    </rPh>
    <rPh sb="6" eb="8">
      <t>レンゴウ</t>
    </rPh>
    <rPh sb="9" eb="11">
      <t>コクミン</t>
    </rPh>
    <rPh sb="11" eb="13">
      <t>ケンコウ</t>
    </rPh>
    <rPh sb="13" eb="15">
      <t>ホケン</t>
    </rPh>
    <rPh sb="15" eb="17">
      <t>トクベツ</t>
    </rPh>
    <rPh sb="17" eb="19">
      <t>カイケイ</t>
    </rPh>
    <phoneticPr fontId="12"/>
  </si>
  <si>
    <t>山形県自治会館管理組合</t>
    <rPh sb="0" eb="3">
      <t>ヤマガタケン</t>
    </rPh>
    <rPh sb="3" eb="5">
      <t>ジチ</t>
    </rPh>
    <rPh sb="5" eb="7">
      <t>カイカン</t>
    </rPh>
    <rPh sb="7" eb="9">
      <t>カンリ</t>
    </rPh>
    <rPh sb="9" eb="11">
      <t>クミアイ</t>
    </rPh>
    <phoneticPr fontId="12"/>
  </si>
  <si>
    <t>山形県消防補償等組合</t>
    <rPh sb="0" eb="3">
      <t>ヤマガタケン</t>
    </rPh>
    <rPh sb="3" eb="5">
      <t>ショウボウ</t>
    </rPh>
    <rPh sb="5" eb="7">
      <t>ホショウ</t>
    </rPh>
    <rPh sb="7" eb="8">
      <t>トウ</t>
    </rPh>
    <rPh sb="8" eb="10">
      <t>クミアイ</t>
    </rPh>
    <phoneticPr fontId="12"/>
  </si>
  <si>
    <t>山形県市町村交通災害共済組合</t>
    <rPh sb="0" eb="3">
      <t>ヤマガタケン</t>
    </rPh>
    <rPh sb="3" eb="6">
      <t>シチョウソン</t>
    </rPh>
    <rPh sb="6" eb="8">
      <t>コウツウ</t>
    </rPh>
    <rPh sb="8" eb="10">
      <t>サイガイ</t>
    </rPh>
    <rPh sb="10" eb="12">
      <t>キョウサイ</t>
    </rPh>
    <rPh sb="12" eb="14">
      <t>クミアイ</t>
    </rPh>
    <phoneticPr fontId="12"/>
  </si>
  <si>
    <t>山形県市町村職員退職手当組合</t>
    <rPh sb="0" eb="3">
      <t>ヤマガタケン</t>
    </rPh>
    <rPh sb="3" eb="6">
      <t>シチョウソン</t>
    </rPh>
    <rPh sb="6" eb="8">
      <t>ショクイン</t>
    </rPh>
    <rPh sb="8" eb="10">
      <t>タイショク</t>
    </rPh>
    <rPh sb="10" eb="12">
      <t>テアテ</t>
    </rPh>
    <rPh sb="12" eb="14">
      <t>クミアイ</t>
    </rPh>
    <phoneticPr fontId="12"/>
  </si>
  <si>
    <t>山形県後期高齢者医療広域連合（一般会計分）</t>
    <rPh sb="0" eb="3">
      <t>ヤマガタケン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12"/>
  </si>
  <si>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phoneticPr fontId="12"/>
  </si>
  <si>
    <t>-</t>
    <phoneticPr fontId="2"/>
  </si>
  <si>
    <t>-</t>
    <phoneticPr fontId="2"/>
  </si>
  <si>
    <t>-</t>
    <phoneticPr fontId="2"/>
  </si>
  <si>
    <t>資産活性基金</t>
    <rPh sb="0" eb="2">
      <t>シサン</t>
    </rPh>
    <rPh sb="2" eb="4">
      <t>カッセイ</t>
    </rPh>
    <rPh sb="4" eb="6">
      <t>キキン</t>
    </rPh>
    <phoneticPr fontId="5"/>
  </si>
  <si>
    <t>かねやま応援基金</t>
    <rPh sb="4" eb="6">
      <t>オウエン</t>
    </rPh>
    <rPh sb="6" eb="8">
      <t>キキン</t>
    </rPh>
    <phoneticPr fontId="5"/>
  </si>
  <si>
    <t>農林業振興基金</t>
    <rPh sb="0" eb="3">
      <t>ノウリンギョウ</t>
    </rPh>
    <rPh sb="3" eb="5">
      <t>シンコウ</t>
    </rPh>
    <rPh sb="5" eb="7">
      <t>キキン</t>
    </rPh>
    <phoneticPr fontId="5"/>
  </si>
  <si>
    <t>すこやか基金</t>
    <rPh sb="4" eb="6">
      <t>キキン</t>
    </rPh>
    <phoneticPr fontId="5"/>
  </si>
  <si>
    <t>かねやま清い心町創造基金</t>
    <rPh sb="4" eb="5">
      <t>キヨ</t>
    </rPh>
    <rPh sb="6" eb="7">
      <t>ココロ</t>
    </rPh>
    <rPh sb="7" eb="8">
      <t>マチ</t>
    </rPh>
    <rPh sb="8" eb="10">
      <t>ソウゾウ</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</si>
  <si>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</si>
  <si>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</si>
  <si>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</si>
  <si>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</si>
  <si>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</si>
  <si>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</si>
  <si>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</si>
  <si>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</si>
  <si>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</si>
  <si>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</si>
  <si>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26年度からの貸工場等大型事業に係る起債発行、施設運営費や物件費等の増嵩による基金取崩し等が要因となり、将来負担比率が上昇傾向にある。財政運営基金等の基金残高の確保に努めているが、元利償還金の増加や基金の取崩しにより、将来負担比率は上昇すると予想される。また、令和３年度に見直しをする公共施設管理計画に基づいて、現在検討中である中央公民館等を含めた施設の集約化を進め、不要な老朽化施設は廃止していく方針であるため、有形固定資産減価償却率は減少傾向になると予想される。</t>
    <rPh sb="82" eb="84">
      <t>カクホ</t>
    </rPh>
    <rPh sb="85" eb="86">
      <t>ツト</t>
    </rPh>
    <rPh sb="101" eb="103">
      <t>キキン</t>
    </rPh>
    <rPh sb="104" eb="106">
      <t>トリクズ</t>
    </rPh>
    <rPh sb="118" eb="120">
      <t>ジョウショウ</t>
    </rPh>
    <rPh sb="123" eb="125">
      <t>ヨソウ</t>
    </rPh>
    <rPh sb="158" eb="160">
      <t>ゲンザイ</t>
    </rPh>
    <rPh sb="160" eb="163">
      <t>ケントウチュウ</t>
    </rPh>
    <rPh sb="166" eb="168">
      <t>チュウオウ</t>
    </rPh>
    <rPh sb="168" eb="171">
      <t>コウミンカン</t>
    </rPh>
    <rPh sb="171" eb="172">
      <t>トウ</t>
    </rPh>
    <rPh sb="173" eb="174">
      <t>フク</t>
    </rPh>
    <phoneticPr fontId="5"/>
  </si>
  <si>
    <t>平成26年以降の過疎債等の発行により、令和8～9年度をピークに公債費の高止まりが見込まれ、実質公債費比率は増加傾向にある。将来負担比率は、基金残高の減少により今後も高水準で推移する見込みである。類似団体平均と比較し、実質公債費比率及び将来負担比率ともに高い状態である。</t>
    <rPh sb="0" eb="2">
      <t>ヘイセイ</t>
    </rPh>
    <rPh sb="4" eb="5">
      <t>ネン</t>
    </rPh>
    <rPh sb="5" eb="7">
      <t>イコウ</t>
    </rPh>
    <rPh sb="8" eb="10">
      <t>カソ</t>
    </rPh>
    <rPh sb="10" eb="11">
      <t>サイ</t>
    </rPh>
    <rPh sb="11" eb="12">
      <t>トウ</t>
    </rPh>
    <rPh sb="13" eb="15">
      <t>ハッコウ</t>
    </rPh>
    <rPh sb="19" eb="21">
      <t>レイワ</t>
    </rPh>
    <rPh sb="24" eb="26">
      <t>ネンド</t>
    </rPh>
    <rPh sb="40" eb="42">
      <t>ミコ</t>
    </rPh>
    <rPh sb="45" eb="47">
      <t>ジッシツ</t>
    </rPh>
    <rPh sb="47" eb="50">
      <t>コウサイヒ</t>
    </rPh>
    <rPh sb="50" eb="52">
      <t>ヒリツ</t>
    </rPh>
    <rPh sb="55" eb="57">
      <t>ケイコウ</t>
    </rPh>
    <rPh sb="74" eb="7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</si>
</sst>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7AB2C52-91B3-45AB-B1C6-CDEC18D3F1F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DA38-48EE-9049-39D0FCBCF0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180856</c:v>
                </c:pt>
                <c:pt idx="1">
                  <c:v>187980</c:v>
                </c:pt>
                <c:pt idx="2">
                  <c:v>88309</c:v>
                </c:pt>
                <c:pt idx="3">
                  <c:v>92579</c:v>
                </c:pt>
                <c:pt idx="4">
                  <c:v>85458</c:v>
                </c:pt>
              </c:numCache>
            </c:numRef>
          </c:val>
          <c:smooth val="0"/>
          <c:extLst>
            <c:ext xmlns:c16="http://schemas.microsoft.com/office/drawing/2014/chart" uri="{C3380CC4-5D6E-409C-BE32-E72D297353CC}">
              <c16:uniqueId val="{00000001-DA38-48EE-9049-39D0FCBCF0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10.86</c:v>
                </c:pt>
                <c:pt idx="1">
                  <c:v>11.62</c:v>
                </c:pt>
                <c:pt idx="2">
                  <c:v>12.51</c:v>
                </c:pt>
                <c:pt idx="3">
                  <c:v>11.18</c:v>
                </c:pt>
                <c:pt idx="4">
                  <c:v>12.53</c:v>
                </c:pt>
              </c:numCache>
            </c:numRef>
          </c:val>
          <c:extLst>
            <c:ext xmlns:c16="http://schemas.microsoft.com/office/drawing/2014/chart" uri="{C3380CC4-5D6E-409C-BE32-E72D297353CC}">
              <c16:uniqueId val="{00000000-2377-4708-97F3-99A41D029C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30.45</c:v>
                </c:pt>
                <c:pt idx="1">
                  <c:v>30.04</c:v>
                </c:pt>
                <c:pt idx="2">
                  <c:v>20.2</c:v>
                </c:pt>
                <c:pt idx="3">
                  <c:v>28.99</c:v>
                </c:pt>
                <c:pt idx="4">
                  <c:v>28.41</c:v>
                </c:pt>
              </c:numCache>
            </c:numRef>
          </c:val>
          <c:extLst>
            <c:ext xmlns:c16="http://schemas.microsoft.com/office/drawing/2014/chart" uri="{C3380CC4-5D6E-409C-BE32-E72D297353CC}">
              <c16:uniqueId val="{00000001-2377-4708-97F3-99A41D029C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-0.82</c:v>
                </c:pt>
                <c:pt idx="1">
                  <c:v>-0.14000000000000001</c:v>
                </c:pt>
                <c:pt idx="2">
                  <c:v>-10.41</c:v>
                </c:pt>
                <c:pt idx="3">
                  <c:v>7.45</c:v>
                </c:pt>
                <c:pt idx="4">
                  <c:v>1.83</c:v>
                </c:pt>
              </c:numCache>
            </c:numRef>
          </c:val>
          <c:smooth val="0"/>
          <c:extLst>
            <c:ext xmlns:c16="http://schemas.microsoft.com/office/drawing/2014/chart" uri="{C3380CC4-5D6E-409C-BE32-E72D297353CC}">
              <c16:uniqueId val="{00000002-2377-4708-97F3-99A41D029C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2A-49EE-B13D-6BFA3D0EB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2A-49EE-B13D-6BFA3D0EB4FC}"/>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2A-49EE-B13D-6BFA3D0EB4F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0.1</c:v>
                </c:pt>
                <c:pt idx="4">
                  <c:v>#N/A</c:v>
                </c:pt>
                <c:pt idx="5">
                  <c:v>0.06</c:v>
                </c:pt>
                <c:pt idx="6">
                  <c:v>#N/A</c:v>
                </c:pt>
                <c:pt idx="7">
                  <c:v>0.16</c:v>
                </c:pt>
                <c:pt idx="8">
                  <c:v>#N/A</c:v>
                </c:pt>
                <c:pt idx="9">
                  <c:v>0.05</c:v>
                </c:pt>
              </c:numCache>
            </c:numRef>
          </c:val>
          <c:extLst>
            <c:ext xmlns:c16="http://schemas.microsoft.com/office/drawing/2014/chart" uri="{C3380CC4-5D6E-409C-BE32-E72D297353CC}">
              <c16:uniqueId val="{00000003-1F2A-49EE-B13D-6BFA3D0EB4F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0.06</c:v>
                </c:pt>
                <c:pt idx="8">
                  <c:v>#N/A</c:v>
                </c:pt>
                <c:pt idx="9">
                  <c:v>0.09</c:v>
                </c:pt>
              </c:numCache>
            </c:numRef>
          </c:val>
          <c:extLst>
            <c:ext xmlns:c16="http://schemas.microsoft.com/office/drawing/2014/chart" uri="{C3380CC4-5D6E-409C-BE32-E72D297353CC}">
              <c16:uniqueId val="{00000004-1F2A-49EE-B13D-6BFA3D0EB4F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0.09</c:v>
                </c:pt>
                <c:pt idx="4">
                  <c:v>#N/A</c:v>
                </c:pt>
                <c:pt idx="5">
                  <c:v>0.38</c:v>
                </c:pt>
                <c:pt idx="6">
                  <c:v>#N/A</c:v>
                </c:pt>
                <c:pt idx="7">
                  <c:v>0.39</c:v>
                </c:pt>
                <c:pt idx="8">
                  <c:v>#N/A</c:v>
                </c:pt>
                <c:pt idx="9">
                  <c:v>0.16</c:v>
                </c:pt>
              </c:numCache>
            </c:numRef>
          </c:val>
          <c:extLst>
            <c:ext xmlns:c16="http://schemas.microsoft.com/office/drawing/2014/chart" uri="{C3380CC4-5D6E-409C-BE32-E72D297353CC}">
              <c16:uniqueId val="{00000005-1F2A-49EE-B13D-6BFA3D0EB4F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0.62</c:v>
                </c:pt>
                <c:pt idx="2">
                  <c:v>#N/A</c:v>
                </c:pt>
                <c:pt idx="3">
                  <c:v>0.62</c:v>
                </c:pt>
                <c:pt idx="4">
                  <c:v>#N/A</c:v>
                </c:pt>
                <c:pt idx="5">
                  <c:v>0.55000000000000004</c:v>
                </c:pt>
                <c:pt idx="6">
                  <c:v>#N/A</c:v>
                </c:pt>
                <c:pt idx="7">
                  <c:v>0.32</c:v>
                </c:pt>
                <c:pt idx="8">
                  <c:v>#N/A</c:v>
                </c:pt>
                <c:pt idx="9">
                  <c:v>0.27</c:v>
                </c:pt>
              </c:numCache>
            </c:numRef>
          </c:val>
          <c:extLst>
            <c:ext xmlns:c16="http://schemas.microsoft.com/office/drawing/2014/chart" uri="{C3380CC4-5D6E-409C-BE32-E72D297353CC}">
              <c16:uniqueId val="{00000006-1F2A-49EE-B13D-6BFA3D0EB4F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0.47</c:v>
                </c:pt>
                <c:pt idx="2">
                  <c:v>#N/A</c:v>
                </c:pt>
                <c:pt idx="3">
                  <c:v>0.43</c:v>
                </c:pt>
                <c:pt idx="4">
                  <c:v>#N/A</c:v>
                </c:pt>
                <c:pt idx="5">
                  <c:v>0.4</c:v>
                </c:pt>
                <c:pt idx="6">
                  <c:v>#N/A</c:v>
                </c:pt>
                <c:pt idx="7">
                  <c:v>1.33</c:v>
                </c:pt>
                <c:pt idx="8">
                  <c:v>#N/A</c:v>
                </c:pt>
                <c:pt idx="9">
                  <c:v>1.21</c:v>
                </c:pt>
              </c:numCache>
            </c:numRef>
          </c:val>
          <c:extLst>
            <c:ext xmlns:c16="http://schemas.microsoft.com/office/drawing/2014/chart" uri="{C3380CC4-5D6E-409C-BE32-E72D297353CC}">
              <c16:uniqueId val="{00000007-1F2A-49EE-B13D-6BFA3D0EB4F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5.12</c:v>
                </c:pt>
                <c:pt idx="2">
                  <c:v>#N/A</c:v>
                </c:pt>
                <c:pt idx="3">
                  <c:v>4.34</c:v>
                </c:pt>
                <c:pt idx="4">
                  <c:v>#N/A</c:v>
                </c:pt>
                <c:pt idx="5">
                  <c:v>3.91</c:v>
                </c:pt>
                <c:pt idx="6">
                  <c:v>#N/A</c:v>
                </c:pt>
                <c:pt idx="7">
                  <c:v>3.9</c:v>
                </c:pt>
                <c:pt idx="8">
                  <c:v>#N/A</c:v>
                </c:pt>
                <c:pt idx="9">
                  <c:v>3.54</c:v>
                </c:pt>
              </c:numCache>
            </c:numRef>
          </c:val>
          <c:extLst>
            <c:ext xmlns:c16="http://schemas.microsoft.com/office/drawing/2014/chart" uri="{C3380CC4-5D6E-409C-BE32-E72D297353CC}">
              <c16:uniqueId val="{00000008-1F2A-49EE-B13D-6BFA3D0EB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10.86</c:v>
                </c:pt>
                <c:pt idx="2">
                  <c:v>#N/A</c:v>
                </c:pt>
                <c:pt idx="3">
                  <c:v>11.61</c:v>
                </c:pt>
                <c:pt idx="4">
                  <c:v>#N/A</c:v>
                </c:pt>
                <c:pt idx="5">
                  <c:v>12.51</c:v>
                </c:pt>
                <c:pt idx="6">
                  <c:v>#N/A</c:v>
                </c:pt>
                <c:pt idx="7">
                  <c:v>11.17</c:v>
                </c:pt>
                <c:pt idx="8">
                  <c:v>#N/A</c:v>
                </c:pt>
                <c:pt idx="9">
                  <c:v>12.52</c:v>
                </c:pt>
              </c:numCache>
            </c:numRef>
          </c:val>
          <c:extLst>
            <c:ext xmlns:c16="http://schemas.microsoft.com/office/drawing/2014/chart" uri="{C3380CC4-5D6E-409C-BE32-E72D297353CC}">
              <c16:uniqueId val="{00000009-1F2A-49EE-B13D-6BFA3D0EB4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328</c:v>
                </c:pt>
                <c:pt idx="5">
                  <c:v>332</c:v>
                </c:pt>
                <c:pt idx="8">
                  <c:v>307</c:v>
                </c:pt>
                <c:pt idx="11">
                  <c:v>311</c:v>
                </c:pt>
                <c:pt idx="14">
                  <c:v>371</c:v>
                </c:pt>
              </c:numCache>
            </c:numRef>
          </c:val>
          <c:extLst>
            <c:ext xmlns:c16="http://schemas.microsoft.com/office/drawing/2014/chart" uri="{C3380CC4-5D6E-409C-BE32-E72D297353CC}">
              <c16:uniqueId val="{00000000-F55E-4860-AB58-842DF48D75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5E-4860-AB58-842DF48D75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c:v>
                </c:pt>
                <c:pt idx="3">
                  <c:v>3</c:v>
                </c:pt>
                <c:pt idx="6">
                  <c:v>0</c:v>
                </c:pt>
                <c:pt idx="9">
                  <c:v>6</c:v>
                </c:pt>
                <c:pt idx="12">
                  <c:v>7</c:v>
                </c:pt>
              </c:numCache>
            </c:numRef>
          </c:val>
          <c:extLst>
            <c:ext xmlns:c16="http://schemas.microsoft.com/office/drawing/2014/chart" uri="{C3380CC4-5D6E-409C-BE32-E72D297353CC}">
              <c16:uniqueId val="{00000002-F55E-4860-AB58-842DF48D75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10</c:v>
                </c:pt>
                <c:pt idx="6">
                  <c:v>12</c:v>
                </c:pt>
                <c:pt idx="9">
                  <c:v>6</c:v>
                </c:pt>
                <c:pt idx="12">
                  <c:v>9</c:v>
                </c:pt>
              </c:numCache>
            </c:numRef>
          </c:val>
          <c:extLst>
            <c:ext xmlns:c16="http://schemas.microsoft.com/office/drawing/2014/chart" uri="{C3380CC4-5D6E-409C-BE32-E72D297353CC}">
              <c16:uniqueId val="{00000003-F55E-4860-AB58-842DF48D75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138</c:v>
                </c:pt>
                <c:pt idx="3">
                  <c:v>154</c:v>
                </c:pt>
                <c:pt idx="6">
                  <c:v>168</c:v>
                </c:pt>
                <c:pt idx="9">
                  <c:v>170</c:v>
                </c:pt>
                <c:pt idx="12">
                  <c:v>180</c:v>
                </c:pt>
              </c:numCache>
            </c:numRef>
          </c:val>
          <c:extLst>
            <c:ext xmlns:c16="http://schemas.microsoft.com/office/drawing/2014/chart" uri="{C3380CC4-5D6E-409C-BE32-E72D297353CC}">
              <c16:uniqueId val="{00000004-F55E-4860-AB58-842DF48D75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5E-4860-AB58-842DF48D75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5E-4860-AB58-842DF48D75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342</c:v>
                </c:pt>
                <c:pt idx="3">
                  <c:v>351</c:v>
                </c:pt>
                <c:pt idx="6">
                  <c:v>327</c:v>
                </c:pt>
                <c:pt idx="9">
                  <c:v>329</c:v>
                </c:pt>
                <c:pt idx="12">
                  <c:v>408</c:v>
                </c:pt>
              </c:numCache>
            </c:numRef>
          </c:val>
          <c:extLst>
            <c:ext xmlns:c16="http://schemas.microsoft.com/office/drawing/2014/chart" uri="{C3380CC4-5D6E-409C-BE32-E72D297353CC}">
              <c16:uniqueId val="{00000007-F55E-4860-AB58-842DF48D75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c:v>
                </c:pt>
                <c:pt idx="2">
                  <c:v>#N/A</c:v>
                </c:pt>
                <c:pt idx="3">
                  <c:v>#N/A</c:v>
                </c:pt>
                <c:pt idx="4">
                  <c:v>186</c:v>
                </c:pt>
                <c:pt idx="5">
                  <c:v>#N/A</c:v>
                </c:pt>
                <c:pt idx="6">
                  <c:v>#N/A</c:v>
                </c:pt>
                <c:pt idx="7">
                  <c:v>200</c:v>
                </c:pt>
                <c:pt idx="8">
                  <c:v>#N/A</c:v>
                </c:pt>
                <c:pt idx="9">
                  <c:v>#N/A</c:v>
                </c:pt>
                <c:pt idx="10">
                  <c:v>200</c:v>
                </c:pt>
                <c:pt idx="11">
                  <c:v>#N/A</c:v>
                </c:pt>
                <c:pt idx="12">
                  <c:v>#N/A</c:v>
                </c:pt>
                <c:pt idx="13">
                  <c:v>233</c:v>
                </c:pt>
                <c:pt idx="14">
                  <c:v>#N/A</c:v>
                </c:pt>
              </c:numCache>
            </c:numRef>
          </c:val>
          <c:smooth val="0"/>
          <c:extLst>
            <c:ext xmlns:c16="http://schemas.microsoft.com/office/drawing/2014/chart" uri="{C3380CC4-5D6E-409C-BE32-E72D297353CC}">
              <c16:uniqueId val="{00000008-F55E-4860-AB58-842DF48D75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3859</c:v>
                </c:pt>
                <c:pt idx="5">
                  <c:v>4071</c:v>
                </c:pt>
                <c:pt idx="8">
                  <c:v>4014</c:v>
                </c:pt>
                <c:pt idx="11">
                  <c:v>4047</c:v>
                </c:pt>
                <c:pt idx="14">
                  <c:v>3871</c:v>
                </c:pt>
              </c:numCache>
            </c:numRef>
          </c:val>
          <c:extLst>
            <c:ext xmlns:c16="http://schemas.microsoft.com/office/drawing/2014/chart" uri="{C3380CC4-5D6E-409C-BE32-E72D297353CC}">
              <c16:uniqueId val="{00000000-2155-4872-9A38-C82C7E87D7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74</c:v>
                </c:pt>
                <c:pt idx="5">
                  <c:v>66</c:v>
                </c:pt>
                <c:pt idx="8">
                  <c:v>59</c:v>
                </c:pt>
                <c:pt idx="11">
                  <c:v>37</c:v>
                </c:pt>
                <c:pt idx="14">
                  <c:v>45</c:v>
                </c:pt>
              </c:numCache>
            </c:numRef>
          </c:val>
          <c:extLst>
            <c:ext xmlns:c16="http://schemas.microsoft.com/office/drawing/2014/chart" uri="{C3380CC4-5D6E-409C-BE32-E72D297353CC}">
              <c16:uniqueId val="{00000001-2155-4872-9A38-C82C7E87D7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1455</c:v>
                </c:pt>
                <c:pt idx="5">
                  <c:v>1467</c:v>
                </c:pt>
                <c:pt idx="8">
                  <c:v>1261</c:v>
                </c:pt>
                <c:pt idx="11">
                  <c:v>1241</c:v>
                </c:pt>
                <c:pt idx="14">
                  <c:v>1304</c:v>
                </c:pt>
              </c:numCache>
            </c:numRef>
          </c:val>
          <c:extLst>
            <c:ext xmlns:c16="http://schemas.microsoft.com/office/drawing/2014/chart" uri="{C3380CC4-5D6E-409C-BE32-E72D297353CC}">
              <c16:uniqueId val="{00000002-2155-4872-9A38-C82C7E87D7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55-4872-9A38-C82C7E87D7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55-4872-9A38-C82C7E87D7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55-4872-9A38-C82C7E87D7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238</c:v>
                </c:pt>
                <c:pt idx="3">
                  <c:v>291</c:v>
                </c:pt>
                <c:pt idx="6">
                  <c:v>275</c:v>
                </c:pt>
                <c:pt idx="9">
                  <c:v>301</c:v>
                </c:pt>
                <c:pt idx="12">
                  <c:v>307</c:v>
                </c:pt>
              </c:numCache>
            </c:numRef>
          </c:val>
          <c:extLst>
            <c:ext xmlns:c16="http://schemas.microsoft.com/office/drawing/2014/chart" uri="{C3380CC4-5D6E-409C-BE32-E72D297353CC}">
              <c16:uniqueId val="{00000006-2155-4872-9A38-C82C7E87D7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13</c:v>
                </c:pt>
                <c:pt idx="6">
                  <c:v>8</c:v>
                </c:pt>
                <c:pt idx="9">
                  <c:v>6</c:v>
                </c:pt>
                <c:pt idx="12">
                  <c:v>12</c:v>
                </c:pt>
              </c:numCache>
            </c:numRef>
          </c:val>
          <c:extLst>
            <c:ext xmlns:c16="http://schemas.microsoft.com/office/drawing/2014/chart" uri="{C3380CC4-5D6E-409C-BE32-E72D297353CC}">
              <c16:uniqueId val="{00000007-2155-4872-9A38-C82C7E87D7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1839</c:v>
                </c:pt>
                <c:pt idx="3">
                  <c:v>1719</c:v>
                </c:pt>
                <c:pt idx="6">
                  <c:v>1703</c:v>
                </c:pt>
                <c:pt idx="9">
                  <c:v>1737</c:v>
                </c:pt>
                <c:pt idx="12">
                  <c:v>1666</c:v>
                </c:pt>
              </c:numCache>
            </c:numRef>
          </c:val>
          <c:extLst>
            <c:ext xmlns:c16="http://schemas.microsoft.com/office/drawing/2014/chart" uri="{C3380CC4-5D6E-409C-BE32-E72D297353CC}">
              <c16:uniqueId val="{00000008-2155-4872-9A38-C82C7E87D7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1</c:v>
                </c:pt>
                <c:pt idx="6">
                  <c:v>10</c:v>
                </c:pt>
                <c:pt idx="9">
                  <c:v>6</c:v>
                </c:pt>
                <c:pt idx="12">
                  <c:v>35</c:v>
                </c:pt>
              </c:numCache>
            </c:numRef>
          </c:val>
          <c:extLst>
            <c:ext xmlns:c16="http://schemas.microsoft.com/office/drawing/2014/chart" uri="{C3380CC4-5D6E-409C-BE32-E72D297353CC}">
              <c16:uniqueId val="{00000009-2155-4872-9A38-C82C7E87D7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4088</c:v>
                </c:pt>
                <c:pt idx="3">
                  <c:v>4423</c:v>
                </c:pt>
                <c:pt idx="6">
                  <c:v>4431</c:v>
                </c:pt>
                <c:pt idx="9">
                  <c:v>4469</c:v>
                </c:pt>
                <c:pt idx="12">
                  <c:v>4420</c:v>
                </c:pt>
              </c:numCache>
            </c:numRef>
          </c:val>
          <c:extLst>
            <c:ext xmlns:c16="http://schemas.microsoft.com/office/drawing/2014/chart" uri="{C3380CC4-5D6E-409C-BE32-E72D297353CC}">
              <c16:uniqueId val="{0000000A-2155-4872-9A38-C82C7E87D7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800</c:v>
                </c:pt>
                <c:pt idx="2">
                  <c:v>#N/A</c:v>
                </c:pt>
                <c:pt idx="3">
                  <c:v>#N/A</c:v>
                </c:pt>
                <c:pt idx="4">
                  <c:v>843</c:v>
                </c:pt>
                <c:pt idx="5">
                  <c:v>#N/A</c:v>
                </c:pt>
                <c:pt idx="6">
                  <c:v>#N/A</c:v>
                </c:pt>
                <c:pt idx="7">
                  <c:v>1092</c:v>
                </c:pt>
                <c:pt idx="8">
                  <c:v>#N/A</c:v>
                </c:pt>
                <c:pt idx="9">
                  <c:v>#N/A</c:v>
                </c:pt>
                <c:pt idx="10">
                  <c:v>1195</c:v>
                </c:pt>
                <c:pt idx="11">
                  <c:v>#N/A</c:v>
                </c:pt>
                <c:pt idx="12">
                  <c:v>#N/A</c:v>
                </c:pt>
                <c:pt idx="13">
                  <c:v>1219</c:v>
                </c:pt>
                <c:pt idx="14">
                  <c:v>#N/A</c:v>
                </c:pt>
              </c:numCache>
            </c:numRef>
          </c:val>
          <c:smooth val="0"/>
          <c:extLst>
            <c:ext xmlns:c16="http://schemas.microsoft.com/office/drawing/2014/chart" uri="{C3380CC4-5D6E-409C-BE32-E72D297353CC}">
              <c16:uniqueId val="{0000000B-2155-4872-9A38-C82C7E87D7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489</c:v>
                </c:pt>
                <c:pt idx="1">
                  <c:v>701</c:v>
                </c:pt>
                <c:pt idx="2">
                  <c:v>706</c:v>
                </c:pt>
              </c:numCache>
            </c:numRef>
          </c:val>
          <c:extLst>
            <c:ext xmlns:c16="http://schemas.microsoft.com/office/drawing/2014/chart" uri="{C3380CC4-5D6E-409C-BE32-E72D297353CC}">
              <c16:uniqueId val="{00000000-0C41-4201-B9C3-DFD20D5FF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c:v>
                </c:pt>
                <c:pt idx="1">
                  <c:v>100</c:v>
                </c:pt>
                <c:pt idx="2">
                  <c:v>230</c:v>
                </c:pt>
              </c:numCache>
            </c:numRef>
          </c:val>
          <c:extLst>
            <c:ext xmlns:c16="http://schemas.microsoft.com/office/drawing/2014/chart" uri="{C3380CC4-5D6E-409C-BE32-E72D297353CC}">
              <c16:uniqueId val="{00000001-0C41-4201-B9C3-DFD20D5FF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597</c:v>
                </c:pt>
                <c:pt idx="1">
                  <c:v>235</c:v>
                </c:pt>
                <c:pt idx="2">
                  <c:v>201</c:v>
                </c:pt>
              </c:numCache>
            </c:numRef>
          </c:val>
          <c:extLst>
            <c:ext xmlns:c16="http://schemas.microsoft.com/office/drawing/2014/chart" uri="{C3380CC4-5D6E-409C-BE32-E72D297353CC}">
              <c16:uniqueId val="{00000002-0C41-4201-B9C3-DFD20D5FFC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{9F18E6EE-6712-4609-96A5-6A14B4D0A342}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FAE-4624-AC4B-656F3257C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{58F40EF7-2EEB-43EA-95A7-BBB6A7EBFC26}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AE-4624-AC4B-656F3257C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{825B906A-B1CA-48DA-8EA7-69F6EBEBBE24}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AE-4624-AC4B-656F3257C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{C6E87C76-6839-4237-9D0B-57E1A69002FC}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AE-4624-AC4B-656F3257C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{24BD380A-50F7-4C68-BF1D-17D214F43E69}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AE-4624-AC4B-656F3257CF4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{65EF50FB-2993-4EC0-826A-30D6922D2481}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FAE-4624-AC4B-656F3257CF4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{6540F3EE-9E7D-4363-AD0C-DFD3D44FC9B8}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FAE-4624-AC4B-656F3257CF4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{7D12ABB1-43FD-47ED-8F99-BEF1046BB3E9}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FAE-4624-AC4B-656F3257CF4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{30EBCF26-126B-4704-B151-2A6A53C19BD0}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FAE-4624-AC4B-656F3257C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56.8</c:v>
                </c:pt>
                <c:pt idx="8">
                  <c:v>61</c:v>
                </c:pt>
                <c:pt idx="16">
                  <c:v>62.4</c:v>
                </c:pt>
                <c:pt idx="24">
                  <c:v>60.8</c:v>
                </c:pt>
                <c:pt idx="32">
                  <c:v>65.5</c:v>
                </c:pt>
              </c:numCache>
            </c:numRef>
          </c:xVal>
          <c:yVal>
            <c:numRef>
              <c:f>公会計指標分析・財政指標組合せ分析表!$BP$51:$DC$51</c:f>
              <c:numCache>
                <c:formatCode>#,##0.0;"▲ "#,##0.0</c:formatCode>
                <c:ptCount val="40"/>
                <c:pt idx="0">
                  <c:v>36.1</c:v>
                </c:pt>
                <c:pt idx="8">
                  <c:v>38.700000000000003</c:v>
                </c:pt>
                <c:pt idx="16">
                  <c:v>51.6</c:v>
                </c:pt>
                <c:pt idx="24">
                  <c:v>56.6</c:v>
                </c:pt>
                <c:pt idx="32">
                  <c:v>57.5</c:v>
                </c:pt>
              </c:numCache>
            </c:numRef>
          </c:yVal>
          <c:smooth val="0"/>
          <c:extLst>
            <c:ext xmlns:c16="http://schemas.microsoft.com/office/drawing/2014/chart" uri="{C3380CC4-5D6E-409C-BE32-E72D297353CC}">
              <c16:uniqueId val="{00000009-FFAE-4624-AC4B-656F3257CF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{8B1D3CA1-2AFA-4D47-B3D2-5D3A4DD64F05}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FAE-4624-AC4B-656F3257CF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{C170C33D-37D4-469B-A714-9037A609A1F4}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AE-4624-AC4B-656F3257C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{D49AC6DA-AB34-4BA5-8851-FD2E7D46198A}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AE-4624-AC4B-656F3257C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{A695ED3C-6103-4899-B3C8-410C1167E1C2}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AE-4624-AC4B-656F3257C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{00DD9AC2-4CBC-49EA-8360-4ACDF8619CD7}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AE-4624-AC4B-656F3257CF4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{B863E23F-C2D8-469B-86F3-AF612E195E94}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FAE-4624-AC4B-656F3257CF4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{F248B3C3-64D2-4DDC-B8DF-7EC8222419C4}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FAE-4624-AC4B-656F3257CF4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{F8D36D12-313D-4714-9520-5F26C159A04E}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FAE-4624-AC4B-656F3257CF4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{35E14247-EE51-4168-83B3-ADC141B98DC5}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FAE-4624-AC4B-656F3257C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FFAE-4624-AC4B-656F3257CF46}"/>
            </c:ext>
          </c:extLst>
        </c:ser>
        <c:dLbls>
          <c:showLegendKey val="0"/>
          <c:showVal val="1"/>
          <c:showCatName val="0"/>
          <c:showSerName val="0"/>
          <c:showPercent val="0"/>
          <c:showBubbleSize val="0"/>
        </c:dLbls>
        <c:axId val="46179840"/>
        <c:axId val="46181760"/>
      </c:scatterChart>
      <c:valAx>
        <c:axId val="46179840"/>
        <c:scaling>
          <c:orientation val="minMax"/>
          <c:max val="66.3"/>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478375214806238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{CD9E73A2-FF55-42D0-9B60-D8C9719403C0}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20-4CA6-878D-9E141391E4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{5C429766-0571-45AA-9AA5-67984AD08E83}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20-4CA6-878D-9E141391E4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{691DAE1A-7D67-436E-A214-836FFBB41E41}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20-4CA6-878D-9E141391E4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{DB4A3CC3-989C-47E2-B1CC-9DAA3438C65D}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20-4CA6-878D-9E141391E4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{9A04ABB1-6AD9-4FF2-8370-BB94D893EEC7}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20-4CA6-878D-9E141391E456}"/>
                </c:ext>
              </c:extLst>
            </c:dLbl>
            <c:dLbl>
              <c:idx val="8"/>
              <c:layout>
                <c:manualLayout>
                  <c:x val="-3.191760802341502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{AB0D15C0-FEEB-4CC6-AE2F-26FF9D8937A8}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20-4CA6-878D-9E141391E45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{64F9C09C-AB12-41ED-9EC3-76E7BC941A79}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20-4CA6-878D-9E141391E45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{EF6BED19-41B0-48E6-AE9E-1A10606B4406}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20-4CA6-878D-9E141391E45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{D3FA41F5-1FDC-45CF-8E31-BCDB6F909E43}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20-4CA6-878D-9E141391E4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7.9</c:v>
                </c:pt>
                <c:pt idx="16">
                  <c:v>8.5</c:v>
                </c:pt>
                <c:pt idx="24">
                  <c:v>9.1</c:v>
                </c:pt>
                <c:pt idx="32">
                  <c:v>9.9</c:v>
                </c:pt>
              </c:numCache>
            </c:numRef>
          </c:xVal>
          <c:yVal>
            <c:numRef>
              <c:f>公会計指標分析・財政指標組合せ分析表!$BP$73:$DC$73</c:f>
              <c:numCache>
                <c:formatCode>#,##0.0;"▲ "#,##0.0</c:formatCode>
                <c:ptCount val="40"/>
                <c:pt idx="0">
                  <c:v>36.1</c:v>
                </c:pt>
                <c:pt idx="8">
                  <c:v>38.700000000000003</c:v>
                </c:pt>
                <c:pt idx="16">
                  <c:v>51.6</c:v>
                </c:pt>
                <c:pt idx="24">
                  <c:v>56.6</c:v>
                </c:pt>
                <c:pt idx="32">
                  <c:v>57.5</c:v>
                </c:pt>
              </c:numCache>
            </c:numRef>
          </c:yVal>
          <c:smooth val="0"/>
          <c:extLst>
            <c:ext xmlns:c16="http://schemas.microsoft.com/office/drawing/2014/chart" uri="{C3380CC4-5D6E-409C-BE32-E72D297353CC}">
              <c16:uniqueId val="{00000009-6320-4CA6-878D-9E141391E4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{9C79A08F-5CA0-4745-8949-06A0F53B9D05}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20-4CA6-878D-9E141391E4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{E1C33523-B03C-4737-A41B-2615D9EA0F3E}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20-4CA6-878D-9E141391E4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{B5062219-2668-47DF-8339-C5514CA5D1F4}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20-4CA6-878D-9E141391E4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{C0FDB8C4-74E7-4031-A700-409EF35E4821}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20-4CA6-878D-9E141391E4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{8544E586-2247-48CF-898A-E2148696D825}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20-4CA6-878D-9E141391E456}"/>
                </c:ext>
              </c:extLst>
            </c:dLbl>
            <c:dLbl>
              <c:idx val="8"/>
              <c:layout>
                <c:manualLayout>
                  <c:x val="-3.1478375214806238E-2"/>
                  <c:y val="-8.133737286005211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{C4AEBA7F-0639-4A12-84A0-E05D0576E91C}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20-4CA6-878D-9E141391E456}"/>
                </c:ext>
              </c:extLst>
            </c:dLbl>
            <c:dLbl>
              <c:idx val="16"/>
              <c:layout>
                <c:manualLayout>
                  <c:x val="-3.1917608023415048E-2"/>
                  <c:y val="-7.187700997392300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{485CE60F-4163-45F7-8E29-AA5C3E34C568}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20-4CA6-878D-9E141391E456}"/>
                </c:ext>
              </c:extLst>
            </c:dLbl>
            <c:dLbl>
              <c:idx val="24"/>
              <c:layout>
                <c:manualLayout>
                  <c:x val="-3.1697991619110633E-2"/>
                  <c:y val="-3.403555842940688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{1C492523-233E-4F0C-8249-5A0863D1444F}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20-4CA6-878D-9E141391E45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{9D9DDF1B-9D2F-46D7-B45C-15D43D692E21}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20-4CA6-878D-9E141391E4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6320-4CA6-878D-9E141391E456}"/>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公営企業は下水道事業の一般会計繰出金を抑制するために、資本費平準化債を借入していることにより増加傾向にあり、今後も老朽化施設の改修計画があることから増加が見込まれている。一般会計の元利償還金については</a:t>
          </a:r>
          <a:r>
            <a:rPr kumimoji="1" lang="ja-JP" altLang="ja-JP" sz="1100">
              <a:solidFill>
                <a:schemeClr val="dk1"/>
              </a:solidFill>
              <a:effectLst/>
              <a:latin typeface="+mn-lt"/>
              <a:ea typeface="+mn-ea"/>
              <a:cs typeface="+mn-cs"/>
            </a:rPr>
            <a:t>平成２６年度に過疎法指定を受け</a:t>
          </a:r>
          <a:r>
            <a:rPr kumimoji="1" lang="ja-JP" altLang="en-US" sz="1100">
              <a:solidFill>
                <a:schemeClr val="dk1"/>
              </a:solidFill>
              <a:effectLst/>
              <a:latin typeface="+mn-lt"/>
              <a:ea typeface="+mn-ea"/>
              <a:cs typeface="+mn-cs"/>
            </a:rPr>
            <a:t>交付税措置が有利な</a:t>
          </a:r>
          <a:r>
            <a:rPr kumimoji="1" lang="ja-JP" altLang="ja-JP" sz="1100">
              <a:solidFill>
                <a:schemeClr val="dk1"/>
              </a:solidFill>
              <a:effectLst/>
              <a:latin typeface="+mn-lt"/>
              <a:ea typeface="+mn-ea"/>
              <a:cs typeface="+mn-cs"/>
            </a:rPr>
            <a:t>過疎債の借入を</a:t>
          </a:r>
          <a:r>
            <a:rPr kumimoji="1" lang="ja-JP" altLang="en-US" sz="1100">
              <a:solidFill>
                <a:schemeClr val="dk1"/>
              </a:solidFill>
              <a:effectLst/>
              <a:latin typeface="+mn-lt"/>
              <a:ea typeface="+mn-ea"/>
              <a:cs typeface="+mn-cs"/>
            </a:rPr>
            <a:t>実施しており令和元年度から貸工場建設に係る</a:t>
          </a:r>
          <a:r>
            <a:rPr kumimoji="1" lang="ja-JP" altLang="ja-JP" sz="1100">
              <a:solidFill>
                <a:schemeClr val="dk1"/>
              </a:solidFill>
              <a:effectLst/>
              <a:latin typeface="+mn-lt"/>
              <a:ea typeface="+mn-ea"/>
              <a:cs typeface="+mn-cs"/>
            </a:rPr>
            <a:t>過疎債の元金償還が本格化</a:t>
          </a:r>
          <a:r>
            <a:rPr kumimoji="1" lang="ja-JP" altLang="en-US" sz="1100">
              <a:solidFill>
                <a:schemeClr val="dk1"/>
              </a:solidFill>
              <a:effectLst/>
              <a:latin typeface="+mn-lt"/>
              <a:ea typeface="+mn-ea"/>
              <a:cs typeface="+mn-cs"/>
            </a:rPr>
            <a:t>したことが主な要因となり前年度より７９百万円増加しており、それに伴い算入公債費等も６０百万円増加している。実質公債費比率の分子も過疎債の償還額増加の影響で３３百万円増加となっている。今後も</a:t>
          </a:r>
          <a:r>
            <a:rPr kumimoji="1" lang="ja-JP" altLang="ja-JP" sz="1100">
              <a:solidFill>
                <a:schemeClr val="dk1"/>
              </a:solidFill>
              <a:effectLst/>
              <a:latin typeface="+mn-lt"/>
              <a:ea typeface="+mn-ea"/>
              <a:cs typeface="+mn-cs"/>
            </a:rPr>
            <a:t>約１０年間は高止まりする見込みとなっている。</a:t>
          </a:r>
        </a:p>
        <a:p>
          <a:r>
            <a:rPr kumimoji="1" lang="ja-JP" altLang="ja-JP" sz="1100">
              <a:solidFill>
                <a:schemeClr val="dk1"/>
              </a:solidFill>
              <a:effectLst/>
              <a:latin typeface="+mn-lt"/>
              <a:ea typeface="+mn-ea"/>
              <a:cs typeface="+mn-cs"/>
            </a:rPr>
            <a:t>平成２３年度以降、小学校耐震化・大規模改修、学校給食調理場改築、貸工場設置事業及び認定こども園建設補助金等の大規模事業を続けてきたことから、起債発行や債務負担行為の設定は計画的に実施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満期一括償還地方債の借入に係る積立はない。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地方債残高については平成１６年度をピークに、起債発行を抑制している。公営企業債繰入見込額及び組合等負担見込額については、事業の見直しにより年々減少している。</a:t>
          </a:r>
          <a:endParaRPr lang="ja-JP" altLang="ja-JP" sz="1400">
            <a:effectLst/>
          </a:endParaRPr>
        </a:p>
        <a:p>
          <a:r>
            <a:rPr kumimoji="1" lang="ja-JP" altLang="ja-JP" sz="1100">
              <a:solidFill>
                <a:schemeClr val="dk1"/>
              </a:solidFill>
              <a:effectLst/>
              <a:latin typeface="+mn-lt"/>
              <a:ea typeface="+mn-ea"/>
              <a:cs typeface="+mn-cs"/>
            </a:rPr>
            <a:t>充当基金残高については、平成１９年度に病院の診療所化により、財政調整基金及び特定目的基金の繰入により積立金が大幅に減少したが、その後、歳入確保及び経費抑制に努め、毎年積立残高を増加させてきた</a:t>
          </a:r>
          <a:r>
            <a:rPr kumimoji="1" lang="ja-JP" altLang="en-US" sz="1100">
              <a:solidFill>
                <a:schemeClr val="dk1"/>
              </a:solidFill>
              <a:effectLst/>
              <a:latin typeface="+mn-lt"/>
              <a:ea typeface="+mn-ea"/>
              <a:cs typeface="+mn-cs"/>
            </a:rPr>
            <a:t>が、今後も基金の取崩しが見込まれていることから残高の維持が当面の課題となっている。</a:t>
          </a:r>
          <a:endParaRPr lang="ja-JP" altLang="ja-JP" sz="1400">
            <a:effectLst/>
          </a:endParaRPr>
        </a:p>
        <a:p>
          <a:r>
            <a:rPr lang="ja-JP" altLang="ja-JP" sz="1100">
              <a:solidFill>
                <a:schemeClr val="dk1"/>
              </a:solidFill>
              <a:effectLst/>
              <a:latin typeface="+mn-lt"/>
              <a:ea typeface="+mn-ea"/>
              <a:cs typeface="+mn-cs"/>
            </a:rPr>
            <a:t>地方債残高は、平成２６年度から大幅に増加しているのは、貸工場、認定こども園整備に伴う過疎債借入分で元金据置期間であったが、元金償還が令和元年度から本格化し地方債残高は今後縮小するものと見込んで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財政調整基金は、平成２０年度の診療所化に伴い基金については枯渇する状況にあったが順調に積み増しを行い、</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年度残高では１，１３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百万円まで基金残高確保に努めているものの、</a:t>
          </a:r>
          <a:r>
            <a:rPr kumimoji="1" lang="ja-JP" altLang="en-US" sz="1100">
              <a:solidFill>
                <a:schemeClr val="dk1"/>
              </a:solidFill>
              <a:effectLst/>
              <a:latin typeface="+mn-lt"/>
              <a:ea typeface="+mn-ea"/>
              <a:cs typeface="+mn-cs"/>
            </a:rPr>
            <a:t>財政状況の悪化により令和２年度</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予定だった</a:t>
          </a:r>
          <a:r>
            <a:rPr kumimoji="1" lang="ja-JP" altLang="ja-JP" sz="1100">
              <a:solidFill>
                <a:schemeClr val="dk1"/>
              </a:solidFill>
              <a:effectLst/>
              <a:latin typeface="+mn-lt"/>
              <a:ea typeface="+mn-ea"/>
              <a:cs typeface="+mn-cs"/>
            </a:rPr>
            <a:t>中央公民館等建設</a:t>
          </a:r>
          <a:r>
            <a:rPr kumimoji="1" lang="ja-JP" altLang="en-US" sz="1100">
              <a:solidFill>
                <a:schemeClr val="dk1"/>
              </a:solidFill>
              <a:effectLst/>
              <a:latin typeface="+mn-lt"/>
              <a:ea typeface="+mn-ea"/>
              <a:cs typeface="+mn-cs"/>
            </a:rPr>
            <a:t>が中止になったことから、関連する</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廃止</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基金、減債基金及び資産活性基金への移行を実施した</a:t>
          </a:r>
          <a:r>
            <a:rPr kumimoji="1" lang="ja-JP" altLang="en-US" sz="1100">
              <a:solidFill>
                <a:schemeClr val="dk1"/>
              </a:solidFill>
              <a:effectLst/>
              <a:latin typeface="+mn-lt"/>
              <a:ea typeface="+mn-ea"/>
              <a:cs typeface="+mn-cs"/>
            </a:rPr>
            <a:t>ことにより残高の維持ができている状態である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財源不足に対応する財政調整基金を毎年２５０百万円程度を見込んでおり、留保財源となる繰越金等を財源とした積み増しを実施しているものの、</a:t>
          </a:r>
          <a:r>
            <a:rPr kumimoji="1" lang="ja-JP" altLang="en-US" sz="1100">
              <a:solidFill>
                <a:schemeClr val="dk1"/>
              </a:solidFill>
              <a:effectLst/>
              <a:latin typeface="+mn-lt"/>
              <a:ea typeface="+mn-ea"/>
              <a:cs typeface="+mn-cs"/>
            </a:rPr>
            <a:t>診療所の運営等の多額の運営費補てんが発生しており</a:t>
          </a:r>
          <a:r>
            <a:rPr kumimoji="1" lang="ja-JP" altLang="ja-JP" sz="1100">
              <a:solidFill>
                <a:schemeClr val="dk1"/>
              </a:solidFill>
              <a:effectLst/>
              <a:latin typeface="+mn-lt"/>
              <a:ea typeface="+mn-ea"/>
              <a:cs typeface="+mn-cs"/>
            </a:rPr>
            <a:t>、歳入規模を超える歳出額となっている。このままの財政運営では財政調整基金の減少が止まらない試算をしており、早急に歳出抑制策を講じることが必要となっている。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かねやま応援基金はふるさと寄附を財源とし次年度事業に活用する基金。資産活性基金は、公共施設の更新や補修するための基金。すこやか基金は、健康づくり事業の財源とする基金。かねやま清い心の町創造基金は、未来会議等のソフト事業をおこなうための基金。</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今後の施設修繕に対応するため資産活性基金に４３百万円の積立を実施</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一方でかねやま応援基金に積立をしていたふるさと納税の歳入を令和元年度は積立をせずに活用したため、６６百万円残高が減少した。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令和２年度からかねやま応援基金の積立を復活し後年度の残高を確保。後年度の事業費とバランスを取りながら適正な取崩しを実施していく。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b="0" i="0" baseline="0">
              <a:solidFill>
                <a:schemeClr val="dk1"/>
              </a:solidFill>
              <a:effectLst/>
              <a:latin typeface="+mn-lt"/>
              <a:ea typeface="+mn-ea"/>
              <a:cs typeface="+mn-cs"/>
            </a:rPr>
            <a:t>総額的には微増しているが、３０年度に</a:t>
          </a:r>
          <a:r>
            <a:rPr kumimoji="1" lang="ja-JP" altLang="ja-JP" sz="1100" b="0" i="0" baseline="0">
              <a:solidFill>
                <a:schemeClr val="dk1"/>
              </a:solidFill>
              <a:effectLst/>
              <a:latin typeface="+mn-lt"/>
              <a:ea typeface="+mn-ea"/>
              <a:cs typeface="+mn-cs"/>
            </a:rPr>
            <a:t>中央公民館建設基金廃止に伴う</a:t>
          </a:r>
          <a:r>
            <a:rPr kumimoji="1" lang="ja-JP" altLang="en-US" sz="1100" b="0" i="0" baseline="0">
              <a:solidFill>
                <a:schemeClr val="dk1"/>
              </a:solidFill>
              <a:effectLst/>
              <a:latin typeface="+mn-lt"/>
              <a:ea typeface="+mn-ea"/>
              <a:cs typeface="+mn-cs"/>
            </a:rPr>
            <a:t>残高の</a:t>
          </a:r>
          <a:r>
            <a:rPr kumimoji="1" lang="ja-JP" altLang="ja-JP" sz="1100" b="0" i="0" baseline="0">
              <a:solidFill>
                <a:schemeClr val="dk1"/>
              </a:solidFill>
              <a:effectLst/>
              <a:latin typeface="+mn-lt"/>
              <a:ea typeface="+mn-ea"/>
              <a:cs typeface="+mn-cs"/>
            </a:rPr>
            <a:t>移行</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２１２百万円を増やした</a:t>
          </a:r>
          <a:r>
            <a:rPr kumimoji="1" lang="ja-JP" altLang="en-US" sz="1100" b="0" i="0" baseline="0">
              <a:solidFill>
                <a:schemeClr val="dk1"/>
              </a:solidFill>
              <a:effectLst/>
              <a:latin typeface="+mn-lt"/>
              <a:ea typeface="+mn-ea"/>
              <a:cs typeface="+mn-cs"/>
            </a:rPr>
            <a:t>ことにより現在の残高が確保されている</a:t>
          </a:r>
          <a:r>
            <a:rPr kumimoji="1"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近年、甚大な災害発生が全国で多発しており、災害発生時に対応する財源として</a:t>
          </a:r>
          <a:r>
            <a:rPr kumimoji="1" lang="ja-JP" altLang="en-US" sz="1100">
              <a:solidFill>
                <a:schemeClr val="dk1"/>
              </a:solidFill>
              <a:effectLst/>
              <a:latin typeface="+mn-lt"/>
              <a:ea typeface="+mn-ea"/>
              <a:cs typeface="+mn-cs"/>
            </a:rPr>
            <a:t>近隣町村の状況から</a:t>
          </a:r>
          <a:r>
            <a:rPr kumimoji="1" lang="ja-JP" altLang="ja-JP" sz="1100">
              <a:solidFill>
                <a:schemeClr val="dk1"/>
              </a:solidFill>
              <a:effectLst/>
              <a:latin typeface="+mn-lt"/>
              <a:ea typeface="+mn-ea"/>
              <a:cs typeface="+mn-cs"/>
            </a:rPr>
            <a:t>最低１，０００百万円を留保が必須と考えており、早急に内部経費の見直し事業の取捨選択を検討し基金残高を確保する。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b="0" i="0" baseline="0">
              <a:solidFill>
                <a:schemeClr val="dk1"/>
              </a:solidFill>
              <a:effectLst/>
              <a:latin typeface="+mn-lt"/>
              <a:ea typeface="+mn-ea"/>
              <a:cs typeface="+mn-cs"/>
            </a:rPr>
            <a:t>今後、公債費が高止まりするため、可能な限り積み増しを実施し前年度より１３０百万円増加した。平成３０年度に</a:t>
          </a:r>
          <a:r>
            <a:rPr kumimoji="1" lang="ja-JP" altLang="ja-JP" sz="1100" b="0" i="0" baseline="0">
              <a:solidFill>
                <a:schemeClr val="dk1"/>
              </a:solidFill>
              <a:effectLst/>
              <a:latin typeface="+mn-lt"/>
              <a:ea typeface="+mn-ea"/>
              <a:cs typeface="+mn-cs"/>
            </a:rPr>
            <a:t>中央公民館建設基金廃止に伴う移行により、５５百万円を増やした。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令和元年度からこれまでの大規模事業に伴う過疎債の元金償還が本格化し、今後１０年間高止まりする見込みであり、公債費の財源確保に苦慮しないように留保財源の状況を見ながら積立を実施していく。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9CCB43-CF12-413B-8BCA-F8AFF422C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9F09D08-4FF3-4A3A-8EE3-680C6434D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D53EA66-D939-4CCF-96D2-27721231C3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0730BC1-74BE-4DA0-B758-E251E2AC802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C1C678D-B734-48EB-A1CD-F2B2CBC01B0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5224036-C6DE-4ADA-B992-032FE716845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5338D1C-874C-421D-9D63-DDB498E6F3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C902858-2A7E-4FC1-BE0E-0F106017F5E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46C85B3-67F3-406B-BE26-38842EE3E27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1E27075-5FB9-4CD9-9FB2-BBF1F546536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EC31F68-1FC4-4100-AB70-BC1C0BA71D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37B7AC7-1773-4AAB-BAA0-4ABD8D4DE78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7BF4D6A-3DEC-4319-82D5-572218D7EB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FAC6966-FB38-449A-B621-0E71B23886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0311CA-A7BA-4939-850C-783FA29030E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681C6B8-74EC-40A0-85CB-BA355200A6A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3B7E06D-A1DA-45C6-ABAF-B0A66EF346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501F1AF-DE47-44D1-A63A-A35C9DDFB6F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2929C79-21CE-42C1-BD11-AECBD1FA7D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51226D4-07F5-473D-B2A7-D3B399A301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5B1E2E9-4667-41A1-8409-00F6543A69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D96681-79BC-4949-88FF-1EC5A7BD41A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3BA166F-5CE5-41E3-8643-ED51D4DB01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9FC4EAD-3897-48D9-8E18-ECBAD0EFF63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02D2B9-C132-49A9-A500-07953F6EED1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CB7697A-8D2B-41E0-855D-C0F8FED105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0F2E52B-0520-41EE-8447-71A2AEF08A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24036B1-E53B-4834-B9A8-CFF4202AA64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3ECBD67-91B7-4853-8CB1-309F72D193E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478250E-83F2-4CF6-B939-C85E95CAFD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A3A271A-A1A5-4060-94D2-7EC4D34BEFE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1D3FACD-B92A-4FDE-832C-241C14672E7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55CA87C-1EEC-40D9-94FD-4C3C76D7076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A2BAF0B-FBBC-41EF-8692-0FC16B248F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666AEAC-2F98-4035-A886-B59490B8222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48412D5-3E61-42F8-921B-96993B66F4A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8E26E66-1543-4B78-9AE9-219CC90B05D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A57D6A-81EA-4B5F-B5CA-4E09DF25FD2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420C535-07FA-4D94-A96F-89AA835BBB4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D5EA86-01E9-4CDC-B9F0-F5B71BB5399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C603217-3FE1-4037-8354-E266B940F3C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039B4EA-3D6B-4848-A0B9-758368AAECF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D65C2AE-1954-49ED-9CF4-A60833B6647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78849F8-130B-4BF9-965E-24C648D4BD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B3C998E-3653-4DB8-A473-1F7A31C56E9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85B68B2-DF62-4BA3-8D9F-E314653153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54CE998-25BF-41E2-A558-64EBDADE928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築年数が相応に経過した中央公民館をはじめとする施設全般について、改築、移転等の目途が立っていないことから、昨年度と比較し＋</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ポイント、対全国平均値＋</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となった。今後は、令和３年度に見直しをする公共施設管理計画に基づいて施設の集約化を進め、不要な老朽化施設は廃止していく方針であるため、数値は減少傾向に転じると予想される。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86F0198-FAA3-4182-8772-48F71C37363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6340C00-BCCE-460A-AC7F-4D7E89FBEF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170CF66-08ED-4EC1-9C88-8AA4977E3AE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ECCB881-F236-457A-89B9-D78775E2C20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FEAA6395-289D-491A-A3CF-EE7E86BCE186}"/>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297234-3376-40EF-9D00-36DA8F78424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6733B8C-E0F9-407C-80B5-1438B66E849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53E6478-53B1-48FF-98D5-D1213564396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89C94F1-55D5-48F9-AEC7-170615FB2B6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84A9B13-8058-473F-BE6F-A488540699D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1ABE531-EF88-48B5-937A-377D9F9EEEA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92934B7-B065-4441-BFCD-66F483F6350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6895651-6DE2-4DF0-9637-DE82012733E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F7ECE37-BCA6-470B-A420-5D91F3F8B69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99289AD-234A-4D7D-AEB6-A83C91F9E32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91588A5-3554-4E7E-AEF6-722FAFBE611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a:extLst>
            <a:ext uri="{FF2B5EF4-FFF2-40B4-BE49-F238E27FC236}">
              <a16:creationId xmlns:a16="http://schemas.microsoft.com/office/drawing/2014/main" id="{A35298A6-215E-45D8-AC7C-4A7890409172}"/>
            </a:ext>
          </a:extLst>
        </xdr:cNvPr>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a:extLst>
            <a:ext uri="{FF2B5EF4-FFF2-40B4-BE49-F238E27FC236}">
              <a16:creationId xmlns:a16="http://schemas.microsoft.com/office/drawing/2014/main" id="{90D87A0C-11AA-4C88-A0EB-FFBB1A2963BF}"/>
            </a:ext>
          </a:extLst>
        </xdr:cNvPr>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a:extLst>
            <a:ext uri="{FF2B5EF4-FFF2-40B4-BE49-F238E27FC236}">
              <a16:creationId xmlns:a16="http://schemas.microsoft.com/office/drawing/2014/main" id="{9BAEF27C-863C-483C-BD11-95476CC01756}"/>
            </a:ext>
          </a:extLst>
        </xdr:cNvPr>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a:extLst>
            <a:ext uri="{FF2B5EF4-FFF2-40B4-BE49-F238E27FC236}">
              <a16:creationId xmlns:a16="http://schemas.microsoft.com/office/drawing/2014/main" id="{96E5268B-5FE2-40A5-994F-14014BA87D3B}"/>
            </a:ext>
          </a:extLst>
        </xdr:cNvPr>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a:extLst>
            <a:ext uri="{FF2B5EF4-FFF2-40B4-BE49-F238E27FC236}">
              <a16:creationId xmlns:a16="http://schemas.microsoft.com/office/drawing/2014/main" id="{66CBE9D7-1B14-4657-B426-3646BC61D1CF}"/>
            </a:ext>
          </a:extLst>
        </xdr:cNvPr>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141728</xdr:rowOff>
    </xdr:from>
    <xdr:ext cx="405111" cy="259045"/>
    <xdr:sp macro="" textlink="">
      <xdr:nvSpPr>
        <xdr:cNvPr id="70" name="有形固定資産減価償却率平均値テキスト">
          <a:extLst>
            <a:ext uri="{FF2B5EF4-FFF2-40B4-BE49-F238E27FC236}">
              <a16:creationId xmlns:a16="http://schemas.microsoft.com/office/drawing/2014/main" id="{6CF4895B-3E15-453F-A432-A74EC8AC04DB}"/>
            </a:ext>
          </a:extLst>
        </xdr:cNvPr>
        <xdr:cNvSpPr txBox="1"/>
      </xdr:nvSpPr>
      <xdr:spPr>
        <a:xfrm>
          <a:off x="4813300" y="5885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a:extLst>
            <a:ext uri="{FF2B5EF4-FFF2-40B4-BE49-F238E27FC236}">
              <a16:creationId xmlns:a16="http://schemas.microsoft.com/office/drawing/2014/main" id="{8B4D5BF8-5187-430C-8324-EDB262A32840}"/>
            </a:ext>
          </a:extLst>
        </xdr:cNvPr>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a:extLst>
            <a:ext uri="{FF2B5EF4-FFF2-40B4-BE49-F238E27FC236}">
              <a16:creationId xmlns:a16="http://schemas.microsoft.com/office/drawing/2014/main" id="{88431A1E-F355-4AB5-A884-B21B81BE4DDB}"/>
            </a:ext>
          </a:extLst>
        </xdr:cNvPr>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a:extLst>
            <a:ext uri="{FF2B5EF4-FFF2-40B4-BE49-F238E27FC236}">
              <a16:creationId xmlns:a16="http://schemas.microsoft.com/office/drawing/2014/main" id="{04FBB357-0839-47D1-A5CD-EAE2AE2469CC}"/>
            </a:ext>
          </a:extLst>
        </xdr:cNvPr>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9E76C2EF-E2C4-4951-8A24-1A6B8307176C}"/>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a:extLst>
            <a:ext uri="{FF2B5EF4-FFF2-40B4-BE49-F238E27FC236}">
              <a16:creationId xmlns:a16="http://schemas.microsoft.com/office/drawing/2014/main" id="{6502EA8A-A781-4141-9E5C-B4BE61841765}"/>
            </a:ext>
          </a:extLst>
        </xdr:cNvPr>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A65C65F-83D0-475C-8D63-98A09A8E95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A44B5C3-9407-4446-8973-7FDBF5A078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62331BA-408F-4BD9-9022-BACF284CAB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12EB432-D073-4BFD-934E-9E4BD19E1A6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99CBE25-E609-4059-AB6E-67C50F1FFDD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165629</xdr:rowOff>
    </xdr:from>
    <xdr:to>
      <xdr:col>23</xdr:col>
      <xdr:colOff>136525</xdr:colOff>
      <xdr:row>31</xdr:row>
      <xdr:rowOff>95779</xdr:rowOff>
    </xdr:to>
    <xdr:sp macro="" textlink="">
      <xdr:nvSpPr>
        <xdr:cNvPr id="81" name="楕円 80">
          <a:extLst>
            <a:ext uri="{FF2B5EF4-FFF2-40B4-BE49-F238E27FC236}">
              <a16:creationId xmlns:a16="http://schemas.microsoft.com/office/drawing/2014/main" id="{6529E27E-B9C1-403F-89C0-FA9184F3F2DE}"/>
            </a:ext>
          </a:extLst>
        </xdr:cNvPr>
        <xdr:cNvSpPr/>
      </xdr:nvSpPr>
      <xdr:spPr>
        <a:xfrm>
          <a:off x="47117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144056</xdr:rowOff>
    </xdr:from>
    <xdr:ext cx="405111" cy="259045"/>
    <xdr:sp macro="" textlink="">
      <xdr:nvSpPr>
        <xdr:cNvPr id="82" name="有形固定資産減価償却率該当値テキスト">
          <a:extLst>
            <a:ext uri="{FF2B5EF4-FFF2-40B4-BE49-F238E27FC236}">
              <a16:creationId xmlns:a16="http://schemas.microsoft.com/office/drawing/2014/main" id="{56AE24A1-1129-48AE-9049-39CA711ACB93}"/>
            </a:ext>
          </a:extLst>
        </xdr:cNvPr>
        <xdr:cNvSpPr txBox="1"/>
      </xdr:nvSpPr>
      <xdr:spPr>
        <a:xfrm>
          <a:off x="4813300" y="605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3" name="楕円 82">
          <a:extLst>
            <a:ext uri="{FF2B5EF4-FFF2-40B4-BE49-F238E27FC236}">
              <a16:creationId xmlns:a16="http://schemas.microsoft.com/office/drawing/2014/main" id="{25A07CF2-BF89-4F12-8D65-9A83B62B28D4}"/>
            </a:ext>
          </a:extLst>
        </xdr:cNvPr>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31</xdr:row>
      <xdr:rowOff>44979</xdr:rowOff>
    </xdr:to>
    <xdr:cxnSp macro="">
      <xdr:nvCxnSpPr>
        <xdr:cNvPr id="84" name="直線コネクタ 83">
          <a:extLst>
            <a:ext uri="{FF2B5EF4-FFF2-40B4-BE49-F238E27FC236}">
              <a16:creationId xmlns:a16="http://schemas.microsoft.com/office/drawing/2014/main" id="{B2182500-2A4B-4654-93DE-C92A005FAC6C}"/>
            </a:ext>
          </a:extLst>
        </xdr:cNvPr>
        <xdr:cNvCxnSpPr/>
      </xdr:nvCxnSpPr>
      <xdr:spPr>
        <a:xfrm>
          <a:off x="4051300" y="6046893"/>
          <a:ext cx="7112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5" name="楕円 84">
          <a:extLst>
            <a:ext uri="{FF2B5EF4-FFF2-40B4-BE49-F238E27FC236}">
              <a16:creationId xmlns:a16="http://schemas.microsoft.com/office/drawing/2014/main" id="{4A395266-1F28-4BCC-94A0-EF78BD905907}"/>
            </a:ext>
          </a:extLst>
        </xdr:cNvPr>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160655</xdr:rowOff>
    </xdr:to>
    <xdr:cxnSp macro="">
      <xdr:nvCxnSpPr>
        <xdr:cNvPr id="86" name="直線コネクタ 85">
          <a:extLst>
            <a:ext uri="{FF2B5EF4-FFF2-40B4-BE49-F238E27FC236}">
              <a16:creationId xmlns:a16="http://schemas.microsoft.com/office/drawing/2014/main" id="{C4EFA2AE-1257-482C-85D3-A300DB66978B}"/>
            </a:ext>
          </a:extLst>
        </xdr:cNvPr>
        <xdr:cNvCxnSpPr/>
      </xdr:nvCxnSpPr>
      <xdr:spPr>
        <a:xfrm flipV="1">
          <a:off x="3289300" y="604689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84667</xdr:rowOff>
    </xdr:from>
    <xdr:to>
      <xdr:col>11</xdr:col>
      <xdr:colOff>187325</xdr:colOff>
      <xdr:row>31</xdr:row>
      <xdr:rowOff>14817</xdr:rowOff>
    </xdr:to>
    <xdr:sp macro="" textlink="">
      <xdr:nvSpPr>
        <xdr:cNvPr id="87" name="楕円 86">
          <a:extLst>
            <a:ext uri="{FF2B5EF4-FFF2-40B4-BE49-F238E27FC236}">
              <a16:creationId xmlns:a16="http://schemas.microsoft.com/office/drawing/2014/main" id="{16ED9093-CE28-41E6-98C6-66585161FFC8}"/>
            </a:ext>
          </a:extLst>
        </xdr:cNvPr>
        <xdr:cNvSpPr/>
      </xdr:nvSpPr>
      <xdr:spPr>
        <a:xfrm>
          <a:off x="2476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160655</xdr:rowOff>
    </xdr:to>
    <xdr:cxnSp macro="">
      <xdr:nvCxnSpPr>
        <xdr:cNvPr id="88" name="直線コネクタ 87">
          <a:extLst>
            <a:ext uri="{FF2B5EF4-FFF2-40B4-BE49-F238E27FC236}">
              <a16:creationId xmlns:a16="http://schemas.microsoft.com/office/drawing/2014/main" id="{0064E3FD-0481-4F5D-9E4E-F97AE637170E}"/>
            </a:ext>
          </a:extLst>
        </xdr:cNvPr>
        <xdr:cNvCxnSpPr/>
      </xdr:nvCxnSpPr>
      <xdr:spPr>
        <a:xfrm>
          <a:off x="2527300" y="605049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9102</xdr:rowOff>
    </xdr:from>
    <xdr:to>
      <xdr:col>7</xdr:col>
      <xdr:colOff>187325</xdr:colOff>
      <xdr:row>30</xdr:row>
      <xdr:rowOff>110702</xdr:rowOff>
    </xdr:to>
    <xdr:sp macro="" textlink="">
      <xdr:nvSpPr>
        <xdr:cNvPr id="89" name="楕円 88">
          <a:extLst>
            <a:ext uri="{FF2B5EF4-FFF2-40B4-BE49-F238E27FC236}">
              <a16:creationId xmlns:a16="http://schemas.microsoft.com/office/drawing/2014/main" id="{AA9B5C57-B4D4-45E3-BFAA-70334EF7D13F}"/>
            </a:ext>
          </a:extLst>
        </xdr:cNvPr>
        <xdr:cNvSpPr/>
      </xdr:nvSpPr>
      <xdr:spPr>
        <a:xfrm>
          <a:off x="1714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59902</xdr:rowOff>
    </xdr:from>
    <xdr:to>
      <xdr:col>11</xdr:col>
      <xdr:colOff>136525</xdr:colOff>
      <xdr:row>30</xdr:row>
      <xdr:rowOff>135467</xdr:rowOff>
    </xdr:to>
    <xdr:cxnSp macro="">
      <xdr:nvCxnSpPr>
        <xdr:cNvPr id="90" name="直線コネクタ 89">
          <a:extLst>
            <a:ext uri="{FF2B5EF4-FFF2-40B4-BE49-F238E27FC236}">
              <a16:creationId xmlns:a16="http://schemas.microsoft.com/office/drawing/2014/main" id="{8CD848B6-2123-46AB-8B73-8019ABC6463E}"/>
            </a:ext>
          </a:extLst>
        </xdr:cNvPr>
        <xdr:cNvCxnSpPr/>
      </xdr:nvCxnSpPr>
      <xdr:spPr>
        <a:xfrm>
          <a:off x="1765300" y="5974927"/>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a:extLst>
            <a:ext uri="{FF2B5EF4-FFF2-40B4-BE49-F238E27FC236}">
              <a16:creationId xmlns:a16="http://schemas.microsoft.com/office/drawing/2014/main" id="{4B6F7DF8-C47B-4B9D-82A3-A434D491F04A}"/>
            </a:ext>
          </a:extLst>
        </xdr:cNvPr>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168610</xdr:rowOff>
    </xdr:from>
    <xdr:ext cx="405111" cy="259045"/>
    <xdr:sp macro="" textlink="">
      <xdr:nvSpPr>
        <xdr:cNvPr id="92" name="n_2aveValue有形固定資産減価償却率">
          <a:extLst>
            <a:ext uri="{FF2B5EF4-FFF2-40B4-BE49-F238E27FC236}">
              <a16:creationId xmlns:a16="http://schemas.microsoft.com/office/drawing/2014/main" id="{DDBE9AA4-4101-4877-A3A4-A9BEC35B0130}"/>
            </a:ext>
          </a:extLst>
        </xdr:cNvPr>
        <xdr:cNvSpPr txBox="1"/>
      </xdr:nvSpPr>
      <xdr:spPr>
        <a:xfrm>
          <a:off x="3086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3" name="n_3aveValue有形固定資産減価償却率">
          <a:extLst>
            <a:ext uri="{FF2B5EF4-FFF2-40B4-BE49-F238E27FC236}">
              <a16:creationId xmlns:a16="http://schemas.microsoft.com/office/drawing/2014/main" id="{36587E66-F566-45BB-8BDB-B8DB44F15D4D}"/>
            </a:ext>
          </a:extLst>
        </xdr:cNvPr>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94" name="n_4aveValue有形固定資産減価償却率">
          <a:extLst>
            <a:ext uri="{FF2B5EF4-FFF2-40B4-BE49-F238E27FC236}">
              <a16:creationId xmlns:a16="http://schemas.microsoft.com/office/drawing/2014/main" id="{BAD9C2F4-68CB-49EC-8334-77B2C62AC630}"/>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5" name="n_1mainValue有形固定資産減価償却率">
          <a:extLst>
            <a:ext uri="{FF2B5EF4-FFF2-40B4-BE49-F238E27FC236}">
              <a16:creationId xmlns:a16="http://schemas.microsoft.com/office/drawing/2014/main" id="{80D45BF6-E41E-4546-A4D0-A4912F1EBB45}"/>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a:extLst>
            <a:ext uri="{FF2B5EF4-FFF2-40B4-BE49-F238E27FC236}">
              <a16:creationId xmlns:a16="http://schemas.microsoft.com/office/drawing/2014/main" id="{7331037C-003B-40B3-B2DC-D9E56F441F08}"/>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97" name="n_3mainValue有形固定資産減価償却率">
          <a:extLst>
            <a:ext uri="{FF2B5EF4-FFF2-40B4-BE49-F238E27FC236}">
              <a16:creationId xmlns:a16="http://schemas.microsoft.com/office/drawing/2014/main" id="{3097BB94-28D2-4D4F-9BE0-293F1A4640C7}"/>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8" name="n_4mainValue有形固定資産減価償却率">
          <a:extLst>
            <a:ext uri="{FF2B5EF4-FFF2-40B4-BE49-F238E27FC236}">
              <a16:creationId xmlns:a16="http://schemas.microsoft.com/office/drawing/2014/main" id="{78D76AFC-7C39-44D7-AE4A-19298D4EEA9A}"/>
            </a:ext>
          </a:extLst>
        </xdr:cNvPr>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2031418-D62C-41D1-A2E8-41B64562D5C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1FD1D514-5779-4DE3-BECF-D8ABC9273AF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58770BB-8957-4CC7-9610-1FA0A49F76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40FFA28-AE91-4AED-9630-06E0A50E47B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D1B5D9E-EEBC-4014-9D0E-5F79044C5B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CB0575A-09F3-4C40-8C96-2E3D6BD532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14AD3BE-FC0C-43CD-B65C-44F5E5B3738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215E910-A74B-42BD-A181-CB7BF20C8C9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41093D7-20D9-4ABB-8E0A-25C2F0C04B1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1784E12-E596-497D-B9B9-E41D4147240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E8361A1-C6F1-4F0F-8F49-B5E96416213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5D9CD9B-D8AD-4414-9DD6-5C7CD553F8D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5952D70-DEAA-4E89-8D1E-5C7E9C77D92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年度以降、大型建設事業に係る過疎債発行が続いたことにより、起債残高が増加し、全国平均値と比較し＋</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ポイントとなっている。今後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年間に施設改修などの大規模事業も想定されるが、起債を最小限に抑制し比率の改善を図る。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08BD801-7BB8-40CE-8909-A18D0797C91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14CD8E4-2515-47E3-B1AE-3B1E137A492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301FDCC-73CA-444D-9851-1EECB263903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533DE61-7458-4A1B-8238-320F7B245BD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05D600E-D9D9-46C6-9B22-1BD3E41B23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8710606-0F77-4E0E-81DC-791927287BB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6483697-5675-4B03-A0BB-778EE647E29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B6960C2-DEB1-465B-87EA-8F57ABD21BC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7A16419-EDF1-48E9-B7DC-43218A90203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40BFEFB-82F0-4105-A7E6-9675BD16703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6DFC721-AC16-4C47-954E-3D636950FF4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F59CCC9-EDC9-4C74-B2D2-710AD6BB33C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7FEB36F-420C-4533-A128-D275935541F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982D99D-8E60-4406-858D-99791AABF4E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F263356-4F4E-48B5-AD9B-31D66CFFFA9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a:extLst>
            <a:ext uri="{FF2B5EF4-FFF2-40B4-BE49-F238E27FC236}">
              <a16:creationId xmlns:a16="http://schemas.microsoft.com/office/drawing/2014/main" id="{552C9B06-FFAC-4953-937D-A045E764B2FB}"/>
            </a:ext>
          </a:extLst>
        </xdr:cNvPr>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a:extLst>
            <a:ext uri="{FF2B5EF4-FFF2-40B4-BE49-F238E27FC236}">
              <a16:creationId xmlns:a16="http://schemas.microsoft.com/office/drawing/2014/main" id="{00C7B947-0546-4B11-8BA0-9F965036BD03}"/>
            </a:ext>
          </a:extLst>
        </xdr:cNvPr>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a:extLst>
            <a:ext uri="{FF2B5EF4-FFF2-40B4-BE49-F238E27FC236}">
              <a16:creationId xmlns:a16="http://schemas.microsoft.com/office/drawing/2014/main" id="{225E5E7F-ACE5-4490-B490-A95B3A4FD686}"/>
            </a:ext>
          </a:extLst>
        </xdr:cNvPr>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F672A7CD-E048-46EA-9960-E9ACBDA960B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D4B9A009-61B8-499C-A0B7-F29EC545FA8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a:extLst>
            <a:ext uri="{FF2B5EF4-FFF2-40B4-BE49-F238E27FC236}">
              <a16:creationId xmlns:a16="http://schemas.microsoft.com/office/drawing/2014/main" id="{D88D9EDF-5D93-4E25-BF9E-DED493B51FAD}"/>
            </a:ext>
          </a:extLst>
        </xdr:cNvPr>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a:extLst>
            <a:ext uri="{FF2B5EF4-FFF2-40B4-BE49-F238E27FC236}">
              <a16:creationId xmlns:a16="http://schemas.microsoft.com/office/drawing/2014/main" id="{DA582AFF-9C48-46ED-8A9C-B12FD921839B}"/>
            </a:ext>
          </a:extLst>
        </xdr:cNvPr>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a:extLst>
            <a:ext uri="{FF2B5EF4-FFF2-40B4-BE49-F238E27FC236}">
              <a16:creationId xmlns:a16="http://schemas.microsoft.com/office/drawing/2014/main" id="{F8E78D5F-A104-4925-BC4C-72525F207E72}"/>
            </a:ext>
          </a:extLst>
        </xdr:cNvPr>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a:extLst>
            <a:ext uri="{FF2B5EF4-FFF2-40B4-BE49-F238E27FC236}">
              <a16:creationId xmlns:a16="http://schemas.microsoft.com/office/drawing/2014/main" id="{7CEABE4E-6528-400C-83D2-DCBD9A6AC576}"/>
            </a:ext>
          </a:extLst>
        </xdr:cNvPr>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a:extLst>
            <a:ext uri="{FF2B5EF4-FFF2-40B4-BE49-F238E27FC236}">
              <a16:creationId xmlns:a16="http://schemas.microsoft.com/office/drawing/2014/main" id="{D27D244B-CBAF-48A3-AAED-7B8E6082E8D0}"/>
            </a:ext>
          </a:extLst>
        </xdr:cNvPr>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a:extLst>
            <a:ext uri="{FF2B5EF4-FFF2-40B4-BE49-F238E27FC236}">
              <a16:creationId xmlns:a16="http://schemas.microsoft.com/office/drawing/2014/main" id="{2899CF89-1A56-4A13-8F9C-7AD121660F37}"/>
            </a:ext>
          </a:extLst>
        </xdr:cNvPr>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1031DB9-A634-490C-BBA4-8116FADE98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A22277B-BB78-4AA0-84AE-691884D2954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75F8B1A-18DE-4ADA-BDB6-3C619D1E91A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38E66C5-A97A-41F0-9BFE-26045B1A458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2A63DE0-7438-4D3D-9F26-AD220BC3BA0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121130</xdr:rowOff>
    </xdr:from>
    <xdr:to>
      <xdr:col>76</xdr:col>
      <xdr:colOff>73025</xdr:colOff>
      <xdr:row>31</xdr:row>
      <xdr:rowOff>51280</xdr:rowOff>
    </xdr:to>
    <xdr:sp macro="" textlink="">
      <xdr:nvSpPr>
        <xdr:cNvPr id="143" name="楕円 142">
          <a:extLst>
            <a:ext uri="{FF2B5EF4-FFF2-40B4-BE49-F238E27FC236}">
              <a16:creationId xmlns:a16="http://schemas.microsoft.com/office/drawing/2014/main" id="{8B35A715-7E3E-4C42-BBF1-6E7F4793BC7B}"/>
            </a:ext>
          </a:extLst>
        </xdr:cNvPr>
        <xdr:cNvSpPr/>
      </xdr:nvSpPr>
      <xdr:spPr>
        <a:xfrm>
          <a:off x="14744700" y="60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99557</xdr:rowOff>
    </xdr:from>
    <xdr:ext cx="469744" cy="259045"/>
    <xdr:sp macro="" textlink="">
      <xdr:nvSpPr>
        <xdr:cNvPr id="144" name="債務償還比率該当値テキスト">
          <a:extLst>
            <a:ext uri="{FF2B5EF4-FFF2-40B4-BE49-F238E27FC236}">
              <a16:creationId xmlns:a16="http://schemas.microsoft.com/office/drawing/2014/main" id="{35AB173E-DAB4-4EBF-B03A-936BC77537CF}"/>
            </a:ext>
          </a:extLst>
        </xdr:cNvPr>
        <xdr:cNvSpPr txBox="1"/>
      </xdr:nvSpPr>
      <xdr:spPr>
        <a:xfrm>
          <a:off x="14846300" y="60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147228</xdr:rowOff>
    </xdr:from>
    <xdr:to>
      <xdr:col>72</xdr:col>
      <xdr:colOff>123825</xdr:colOff>
      <xdr:row>32</xdr:row>
      <xdr:rowOff>77378</xdr:rowOff>
    </xdr:to>
    <xdr:sp macro="" textlink="">
      <xdr:nvSpPr>
        <xdr:cNvPr id="145" name="楕円 144">
          <a:extLst>
            <a:ext uri="{FF2B5EF4-FFF2-40B4-BE49-F238E27FC236}">
              <a16:creationId xmlns:a16="http://schemas.microsoft.com/office/drawing/2014/main" id="{7E7A8A50-B15D-4FBE-B8E4-086849830729}"/>
            </a:ext>
          </a:extLst>
        </xdr:cNvPr>
        <xdr:cNvSpPr/>
      </xdr:nvSpPr>
      <xdr:spPr>
        <a:xfrm>
          <a:off x="14033500" y="62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480</xdr:rowOff>
    </xdr:from>
    <xdr:to>
      <xdr:col>76</xdr:col>
      <xdr:colOff>22225</xdr:colOff>
      <xdr:row>32</xdr:row>
      <xdr:rowOff>26578</xdr:rowOff>
    </xdr:to>
    <xdr:cxnSp macro="">
      <xdr:nvCxnSpPr>
        <xdr:cNvPr id="146" name="直線コネクタ 145">
          <a:extLst>
            <a:ext uri="{FF2B5EF4-FFF2-40B4-BE49-F238E27FC236}">
              <a16:creationId xmlns:a16="http://schemas.microsoft.com/office/drawing/2014/main" id="{2CE2291F-E655-4591-BF3F-FCB867881263}"/>
            </a:ext>
          </a:extLst>
        </xdr:cNvPr>
        <xdr:cNvCxnSpPr/>
      </xdr:nvCxnSpPr>
      <xdr:spPr>
        <a:xfrm flipV="1">
          <a:off x="14084300" y="6086955"/>
          <a:ext cx="711200" cy="1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150636</xdr:rowOff>
    </xdr:from>
    <xdr:to>
      <xdr:col>68</xdr:col>
      <xdr:colOff>123825</xdr:colOff>
      <xdr:row>31</xdr:row>
      <xdr:rowOff>80786</xdr:rowOff>
    </xdr:to>
    <xdr:sp macro="" textlink="">
      <xdr:nvSpPr>
        <xdr:cNvPr id="147" name="楕円 146">
          <a:extLst>
            <a:ext uri="{FF2B5EF4-FFF2-40B4-BE49-F238E27FC236}">
              <a16:creationId xmlns:a16="http://schemas.microsoft.com/office/drawing/2014/main" id="{F4405DA9-D40A-45B7-96C2-CE98138CFB74}"/>
            </a:ext>
          </a:extLst>
        </xdr:cNvPr>
        <xdr:cNvSpPr/>
      </xdr:nvSpPr>
      <xdr:spPr>
        <a:xfrm>
          <a:off x="132715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29986</xdr:rowOff>
    </xdr:from>
    <xdr:to>
      <xdr:col>72</xdr:col>
      <xdr:colOff>73025</xdr:colOff>
      <xdr:row>32</xdr:row>
      <xdr:rowOff>26578</xdr:rowOff>
    </xdr:to>
    <xdr:cxnSp macro="">
      <xdr:nvCxnSpPr>
        <xdr:cNvPr id="148" name="直線コネクタ 147">
          <a:extLst>
            <a:ext uri="{FF2B5EF4-FFF2-40B4-BE49-F238E27FC236}">
              <a16:creationId xmlns:a16="http://schemas.microsoft.com/office/drawing/2014/main" id="{07DE404D-FB8D-4063-AB75-7ACB6BC084C1}"/>
            </a:ext>
          </a:extLst>
        </xdr:cNvPr>
        <xdr:cNvCxnSpPr/>
      </xdr:nvCxnSpPr>
      <xdr:spPr>
        <a:xfrm>
          <a:off x="13322300" y="6116461"/>
          <a:ext cx="7620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159681</xdr:rowOff>
    </xdr:from>
    <xdr:to>
      <xdr:col>64</xdr:col>
      <xdr:colOff>123825</xdr:colOff>
      <xdr:row>30</xdr:row>
      <xdr:rowOff>89831</xdr:rowOff>
    </xdr:to>
    <xdr:sp macro="" textlink="">
      <xdr:nvSpPr>
        <xdr:cNvPr id="149" name="楕円 148">
          <a:extLst>
            <a:ext uri="{FF2B5EF4-FFF2-40B4-BE49-F238E27FC236}">
              <a16:creationId xmlns:a16="http://schemas.microsoft.com/office/drawing/2014/main" id="{AE23BFD9-51ED-45C9-B710-FD71B39B4030}"/>
            </a:ext>
          </a:extLst>
        </xdr:cNvPr>
        <xdr:cNvSpPr/>
      </xdr:nvSpPr>
      <xdr:spPr>
        <a:xfrm>
          <a:off x="12509500" y="59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39031</xdr:rowOff>
    </xdr:from>
    <xdr:to>
      <xdr:col>68</xdr:col>
      <xdr:colOff>73025</xdr:colOff>
      <xdr:row>31</xdr:row>
      <xdr:rowOff>29986</xdr:rowOff>
    </xdr:to>
    <xdr:cxnSp macro="">
      <xdr:nvCxnSpPr>
        <xdr:cNvPr id="150" name="直線コネクタ 149">
          <a:extLst>
            <a:ext uri="{FF2B5EF4-FFF2-40B4-BE49-F238E27FC236}">
              <a16:creationId xmlns:a16="http://schemas.microsoft.com/office/drawing/2014/main" id="{4138ECC3-CDCB-4739-B602-A2097356E25C}"/>
            </a:ext>
          </a:extLst>
        </xdr:cNvPr>
        <xdr:cNvCxnSpPr/>
      </xdr:nvCxnSpPr>
      <xdr:spPr>
        <a:xfrm>
          <a:off x="12560300" y="5954056"/>
          <a:ext cx="762000" cy="16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109665</xdr:rowOff>
    </xdr:from>
    <xdr:to>
      <xdr:col>60</xdr:col>
      <xdr:colOff>123825</xdr:colOff>
      <xdr:row>30</xdr:row>
      <xdr:rowOff>39815</xdr:rowOff>
    </xdr:to>
    <xdr:sp macro="" textlink="">
      <xdr:nvSpPr>
        <xdr:cNvPr id="151" name="楕円 150">
          <a:extLst>
            <a:ext uri="{FF2B5EF4-FFF2-40B4-BE49-F238E27FC236}">
              <a16:creationId xmlns:a16="http://schemas.microsoft.com/office/drawing/2014/main" id="{7D3E7FD7-48D5-48C0-86C2-B25729058835}"/>
            </a:ext>
          </a:extLst>
        </xdr:cNvPr>
        <xdr:cNvSpPr/>
      </xdr:nvSpPr>
      <xdr:spPr>
        <a:xfrm>
          <a:off x="11747500" y="5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160465</xdr:rowOff>
    </xdr:from>
    <xdr:to>
      <xdr:col>64</xdr:col>
      <xdr:colOff>73025</xdr:colOff>
      <xdr:row>30</xdr:row>
      <xdr:rowOff>39031</xdr:rowOff>
    </xdr:to>
    <xdr:cxnSp macro="">
      <xdr:nvCxnSpPr>
        <xdr:cNvPr id="152" name="直線コネクタ 151">
          <a:extLst>
            <a:ext uri="{FF2B5EF4-FFF2-40B4-BE49-F238E27FC236}">
              <a16:creationId xmlns:a16="http://schemas.microsoft.com/office/drawing/2014/main" id="{3662DD62-B26C-46CF-897D-CB35A168983B}"/>
            </a:ext>
          </a:extLst>
        </xdr:cNvPr>
        <xdr:cNvCxnSpPr/>
      </xdr:nvCxnSpPr>
      <xdr:spPr>
        <a:xfrm>
          <a:off x="11798300" y="5904040"/>
          <a:ext cx="762000" cy="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a:extLst>
            <a:ext uri="{FF2B5EF4-FFF2-40B4-BE49-F238E27FC236}">
              <a16:creationId xmlns:a16="http://schemas.microsoft.com/office/drawing/2014/main" id="{3D0209F2-1B73-4CE2-AC4D-BC5C1EBA7357}"/>
            </a:ext>
          </a:extLst>
        </xdr:cNvPr>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a:extLst>
            <a:ext uri="{FF2B5EF4-FFF2-40B4-BE49-F238E27FC236}">
              <a16:creationId xmlns:a16="http://schemas.microsoft.com/office/drawing/2014/main" id="{077760F6-F3C5-418A-AC5D-7B47A252EE05}"/>
            </a:ext>
          </a:extLst>
        </xdr:cNvPr>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a:extLst>
            <a:ext uri="{FF2B5EF4-FFF2-40B4-BE49-F238E27FC236}">
              <a16:creationId xmlns:a16="http://schemas.microsoft.com/office/drawing/2014/main" id="{CC21110C-BBEC-4996-BD5B-5E9A0A95D98D}"/>
            </a:ext>
          </a:extLst>
        </xdr:cNvPr>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a:extLst>
            <a:ext uri="{FF2B5EF4-FFF2-40B4-BE49-F238E27FC236}">
              <a16:creationId xmlns:a16="http://schemas.microsoft.com/office/drawing/2014/main" id="{3BAADF89-6673-47FB-9B8A-205763D7E1EF}"/>
            </a:ext>
          </a:extLst>
        </xdr:cNvPr>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68505</xdr:rowOff>
    </xdr:from>
    <xdr:ext cx="469744" cy="259045"/>
    <xdr:sp macro="" textlink="">
      <xdr:nvSpPr>
        <xdr:cNvPr id="157" name="n_1mainValue債務償還比率">
          <a:extLst>
            <a:ext uri="{FF2B5EF4-FFF2-40B4-BE49-F238E27FC236}">
              <a16:creationId xmlns:a16="http://schemas.microsoft.com/office/drawing/2014/main" id="{EE7E7D93-8094-4F0B-9EFB-A079FE2305D8}"/>
            </a:ext>
          </a:extLst>
        </xdr:cNvPr>
        <xdr:cNvSpPr txBox="1"/>
      </xdr:nvSpPr>
      <xdr:spPr>
        <a:xfrm>
          <a:off x="13836727" y="63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71913</xdr:rowOff>
    </xdr:from>
    <xdr:ext cx="469744" cy="259045"/>
    <xdr:sp macro="" textlink="">
      <xdr:nvSpPr>
        <xdr:cNvPr id="158" name="n_2mainValue債務償還比率">
          <a:extLst>
            <a:ext uri="{FF2B5EF4-FFF2-40B4-BE49-F238E27FC236}">
              <a16:creationId xmlns:a16="http://schemas.microsoft.com/office/drawing/2014/main" id="{A10261EE-8E3C-45C2-B7C8-BBD5B0160D65}"/>
            </a:ext>
          </a:extLst>
        </xdr:cNvPr>
        <xdr:cNvSpPr txBox="1"/>
      </xdr:nvSpPr>
      <xdr:spPr>
        <a:xfrm>
          <a:off x="13087427" y="615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80958</xdr:rowOff>
    </xdr:from>
    <xdr:ext cx="469744" cy="259045"/>
    <xdr:sp macro="" textlink="">
      <xdr:nvSpPr>
        <xdr:cNvPr id="159" name="n_3mainValue債務償還比率">
          <a:extLst>
            <a:ext uri="{FF2B5EF4-FFF2-40B4-BE49-F238E27FC236}">
              <a16:creationId xmlns:a16="http://schemas.microsoft.com/office/drawing/2014/main" id="{FDEF4C5F-D5EC-4442-BF21-045D60400E41}"/>
            </a:ext>
          </a:extLst>
        </xdr:cNvPr>
        <xdr:cNvSpPr txBox="1"/>
      </xdr:nvSpPr>
      <xdr:spPr>
        <a:xfrm>
          <a:off x="12325427" y="599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30942</xdr:rowOff>
    </xdr:from>
    <xdr:ext cx="469744" cy="259045"/>
    <xdr:sp macro="" textlink="">
      <xdr:nvSpPr>
        <xdr:cNvPr id="160" name="n_4mainValue債務償還比率">
          <a:extLst>
            <a:ext uri="{FF2B5EF4-FFF2-40B4-BE49-F238E27FC236}">
              <a16:creationId xmlns:a16="http://schemas.microsoft.com/office/drawing/2014/main" id="{27E77E6B-DC3B-4359-A3E0-E1EB3FEDAA3F}"/>
            </a:ext>
          </a:extLst>
        </xdr:cNvPr>
        <xdr:cNvSpPr txBox="1"/>
      </xdr:nvSpPr>
      <xdr:spPr>
        <a:xfrm>
          <a:off x="11563427" y="594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C1BD828-6023-43E6-A45B-17355729A7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2D3FDD2-0540-4AE3-A4CC-C922080173A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44EC4B6-4982-4414-BD1B-498F846FD53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F1DCEE4-890B-4B84-BB24-F91A6F6465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D0C00CF-08BB-4478-AE84-F14E744303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A3DADC2-1786-4436-93FE-7806AEF0258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426309-08DA-45EA-9172-40E016B2F4E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1FCF144-19C7-41C5-99D2-BA1E23FF9F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943088-BEA1-4521-AD91-4DB94C2377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F72F20-B2D5-4ED3-AD3B-D5B1E2BCF8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80283B-05AD-4732-8E2A-2DACDBDA71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C1E547F-3CD2-4350-92B7-EA846F6F74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6AD234-EA2A-4203-A8B9-A869059A828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486F22-4882-406F-8B5F-836610A068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3F32BF-4EBC-412E-ABA0-D676A421F7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3F7F79-5FDC-432A-9D9C-095702C8A9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76C4386-A4F9-4D4E-8AE0-36E4015BC1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56EE14-66FE-4EE4-AAE8-41A50E7A4F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C77B86-C443-4B9B-B72D-33D915E92C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F02AAC-2DB3-43EB-8E1E-BF5AE46D05F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D84F9C-F566-4D10-AE0C-6BC0932D4BE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C8F5620-F421-4B3F-87E2-D8452A84EB5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67FE59-7F46-4A9B-8656-613E24C62A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8C20C05-CC9E-4A83-B6FD-90DC4567855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54F64E-58FF-4993-89F1-D9A514B38C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093209-A064-4F70-B97B-4274656B44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2A8A44-86E3-44D3-9234-24E578CAEC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FD0D38-CAC9-44DB-B480-05B0FFF220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C0014D2-A334-4715-869B-E176A898C9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F2B9F92-24A5-4F6A-AACA-C19A7657F99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A99F4A-DBC4-42A6-9554-5BE86C839D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4BA51EC-97B7-4F58-B24C-3794254399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53EC32-12B0-47D5-B3EB-8242B3B60C2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5E9B3E-E3D6-45AB-B5D8-A86A40AE9F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02D047-9AC3-4321-BEA1-B2F81BCE71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CCB02A7-65C3-4CE1-8654-D601B60EF2E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98C9E1C-F445-4811-B5C4-2202FF4EBEF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15C93D-EA4F-4A68-8B90-8B10F05EDE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6A81B7-F85A-4A23-8E81-070018FA49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5CCC1E6-B5DF-4E91-A0DF-FA761949291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14E79B-95CF-46A7-9ED4-35EF2E0B96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58EA42-AE8A-4F8F-AAC7-84515218A8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9879464-8D14-47B4-BEB6-AED272DECA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B103BD7-14CE-48DE-AB2F-CA14819B2C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1C1387-088E-4ADC-A713-24DD87D60D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0B3D00-6B7B-49FB-B50E-63926560620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0BEE5A-0C81-459C-85CF-432BCE52FC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332896-051F-4649-9801-32322BFC75A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4BF557E-7387-4C73-8341-42B6CA8064A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6004A1B-BA28-458A-B01E-A613809AEB7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14B2FBA-50F3-4280-9B60-B910844146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1485E5-D9CD-45B9-949A-5CDD2EA6B7E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D7B42E8-0661-4009-AF55-BAC6546353B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7348B5C-C3F9-47F8-925E-CBF798B023B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D05807F-EAB4-49AB-9E55-B7B6AA38285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7BA6E44-C8D2-4177-8A13-3F49310EA2E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F5E05F4-B64D-49C4-BCD3-9F8CCD9F838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53D2FAA-7903-40C0-AF12-892D3ECBC88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7AA53E6-889A-4BC2-BDE1-0B8A9EF7A22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1853981-4C6F-4E3B-BA31-5E5E9815512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A9DBCE7-1816-4ABB-A6B8-CFD864E15DE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C9B2CFBA-00AB-4EEB-BB2A-A3309F1C7606}"/>
            </a:ext>
          </a:extLst>
        </xdr:cNvPr>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2A030CE9-9070-4314-A34B-C1695513DA25}"/>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3C12CD29-20AB-4C97-8F1D-C19020350E33}"/>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a:extLst>
            <a:ext uri="{FF2B5EF4-FFF2-40B4-BE49-F238E27FC236}">
              <a16:creationId xmlns:a16="http://schemas.microsoft.com/office/drawing/2014/main" id="{DE039F20-47CB-4FD9-A9D6-B4F35B934CEA}"/>
            </a:ext>
          </a:extLst>
        </xdr:cNvPr>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a:extLst>
            <a:ext uri="{FF2B5EF4-FFF2-40B4-BE49-F238E27FC236}">
              <a16:creationId xmlns:a16="http://schemas.microsoft.com/office/drawing/2014/main" id="{8E68BC56-7242-4450-AB8D-1FC0F48AD6E1}"/>
            </a:ext>
          </a:extLst>
        </xdr:cNvPr>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44467</xdr:rowOff>
    </xdr:from>
    <xdr:ext cx="405111" cy="259045"/>
    <xdr:sp macro="" textlink="">
      <xdr:nvSpPr>
        <xdr:cNvPr id="62" name="【道路】&#10;有形固定資産減価償却率平均値テキスト">
          <a:extLst>
            <a:ext uri="{FF2B5EF4-FFF2-40B4-BE49-F238E27FC236}">
              <a16:creationId xmlns:a16="http://schemas.microsoft.com/office/drawing/2014/main" id="{7C9DD453-D06E-45AF-8987-A12905380FF5}"/>
            </a:ext>
          </a:extLst>
        </xdr:cNvPr>
        <xdr:cNvSpPr txBox="1"/>
      </xdr:nvSpPr>
      <xdr:spPr>
        <a:xfrm>
          <a:off x="4673600" y="6388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a:extLst>
            <a:ext uri="{FF2B5EF4-FFF2-40B4-BE49-F238E27FC236}">
              <a16:creationId xmlns:a16="http://schemas.microsoft.com/office/drawing/2014/main" id="{84FB23F0-9F33-42F1-9036-EF3237DF57BC}"/>
            </a:ext>
          </a:extLst>
        </xdr:cNvPr>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a:extLst>
            <a:ext uri="{FF2B5EF4-FFF2-40B4-BE49-F238E27FC236}">
              <a16:creationId xmlns:a16="http://schemas.microsoft.com/office/drawing/2014/main" id="{3C2A41EF-9D16-4BD6-8FF0-DD3354DE81EC}"/>
            </a:ext>
          </a:extLst>
        </xdr:cNvPr>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E02E6047-E53B-4A8C-8451-DD453A60EEEB}"/>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a:extLst>
            <a:ext uri="{FF2B5EF4-FFF2-40B4-BE49-F238E27FC236}">
              <a16:creationId xmlns:a16="http://schemas.microsoft.com/office/drawing/2014/main" id="{862E083A-439C-4304-8051-294A3A1661A0}"/>
            </a:ext>
          </a:extLst>
        </xdr:cNvPr>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a:extLst>
            <a:ext uri="{FF2B5EF4-FFF2-40B4-BE49-F238E27FC236}">
              <a16:creationId xmlns:a16="http://schemas.microsoft.com/office/drawing/2014/main" id="{8AC38E4F-CF61-44DF-AA7C-AA9B9B5F1127}"/>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420DF88-1E97-4845-89C6-E7395ECC05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45933B-86C8-41F2-AD18-92A2A774E1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2CFBC3-B43E-47D6-B0F7-A30A8BD931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1490F7-4D7B-49C4-AEB7-8D73D7984B0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C6E2F8E-3938-4031-9549-7BCEE1F6777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214AA845-4447-4EEB-984D-FFB4CE7F0062}"/>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a:extLst>
            <a:ext uri="{FF2B5EF4-FFF2-40B4-BE49-F238E27FC236}">
              <a16:creationId xmlns:a16="http://schemas.microsoft.com/office/drawing/2014/main" id="{38429D5D-F156-47FC-A3E6-B3823BC9654D}"/>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CDDC75F6-F464-43D6-B181-05B0703AB782}"/>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AA52A738-ADAF-4FE1-9C87-9EFB53AA5917}"/>
            </a:ext>
          </a:extLst>
        </xdr:cNvPr>
        <xdr:cNvCxnSpPr/>
      </xdr:nvCxnSpPr>
      <xdr:spPr>
        <a:xfrm>
          <a:off x="3797300" y="65874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19685</xdr:rowOff>
    </xdr:from>
    <xdr:to>
      <xdr:col>15</xdr:col>
      <xdr:colOff>101600</xdr:colOff>
      <xdr:row>34</xdr:row>
      <xdr:rowOff>121285</xdr:rowOff>
    </xdr:to>
    <xdr:sp macro="" textlink="">
      <xdr:nvSpPr>
        <xdr:cNvPr id="77" name="楕円 76">
          <a:extLst>
            <a:ext uri="{FF2B5EF4-FFF2-40B4-BE49-F238E27FC236}">
              <a16:creationId xmlns:a16="http://schemas.microsoft.com/office/drawing/2014/main" id="{95DDBE81-A300-4DC8-8B9F-E0D9FF7565FA}"/>
            </a:ext>
          </a:extLst>
        </xdr:cNvPr>
        <xdr:cNvSpPr/>
      </xdr:nvSpPr>
      <xdr:spPr>
        <a:xfrm>
          <a:off x="2857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70485</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ED6331C0-1960-409C-B0D7-EAB8F62ADE84}"/>
            </a:ext>
          </a:extLst>
        </xdr:cNvPr>
        <xdr:cNvCxnSpPr/>
      </xdr:nvCxnSpPr>
      <xdr:spPr>
        <a:xfrm>
          <a:off x="2908300" y="5899785"/>
          <a:ext cx="8890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10160</xdr:rowOff>
    </xdr:from>
    <xdr:to>
      <xdr:col>10</xdr:col>
      <xdr:colOff>165100</xdr:colOff>
      <xdr:row>33</xdr:row>
      <xdr:rowOff>111760</xdr:rowOff>
    </xdr:to>
    <xdr:sp macro="" textlink="">
      <xdr:nvSpPr>
        <xdr:cNvPr id="79" name="楕円 78">
          <a:extLst>
            <a:ext uri="{FF2B5EF4-FFF2-40B4-BE49-F238E27FC236}">
              <a16:creationId xmlns:a16="http://schemas.microsoft.com/office/drawing/2014/main" id="{83A98E93-E24D-417B-B165-98FBEE70CD69}"/>
            </a:ext>
          </a:extLst>
        </xdr:cNvPr>
        <xdr:cNvSpPr/>
      </xdr:nvSpPr>
      <xdr:spPr>
        <a:xfrm>
          <a:off x="1968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60960</xdr:rowOff>
    </xdr:from>
    <xdr:to>
      <xdr:col>15</xdr:col>
      <xdr:colOff>50800</xdr:colOff>
      <xdr:row>34</xdr:row>
      <xdr:rowOff>70485</xdr:rowOff>
    </xdr:to>
    <xdr:cxnSp macro="">
      <xdr:nvCxnSpPr>
        <xdr:cNvPr id="80" name="直線コネクタ 79">
          <a:extLst>
            <a:ext uri="{FF2B5EF4-FFF2-40B4-BE49-F238E27FC236}">
              <a16:creationId xmlns:a16="http://schemas.microsoft.com/office/drawing/2014/main" id="{562E5EDF-1AFD-49E8-82F5-5FD31BAD204E}"/>
            </a:ext>
          </a:extLst>
        </xdr:cNvPr>
        <xdr:cNvCxnSpPr/>
      </xdr:nvCxnSpPr>
      <xdr:spPr>
        <a:xfrm>
          <a:off x="2019300" y="571881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80645</xdr:rowOff>
    </xdr:from>
    <xdr:to>
      <xdr:col>6</xdr:col>
      <xdr:colOff>38100</xdr:colOff>
      <xdr:row>38</xdr:row>
      <xdr:rowOff>10795</xdr:rowOff>
    </xdr:to>
    <xdr:sp macro="" textlink="">
      <xdr:nvSpPr>
        <xdr:cNvPr id="81" name="楕円 80">
          <a:extLst>
            <a:ext uri="{FF2B5EF4-FFF2-40B4-BE49-F238E27FC236}">
              <a16:creationId xmlns:a16="http://schemas.microsoft.com/office/drawing/2014/main" id="{EE4F0BF5-A741-4320-95CD-5D0B7479F8C1}"/>
            </a:ext>
          </a:extLst>
        </xdr:cNvPr>
        <xdr:cNvSpPr/>
      </xdr:nvSpPr>
      <xdr:spPr>
        <a:xfrm>
          <a:off x="1079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60960</xdr:rowOff>
    </xdr:from>
    <xdr:to>
      <xdr:col>10</xdr:col>
      <xdr:colOff>114300</xdr:colOff>
      <xdr:row>37</xdr:row>
      <xdr:rowOff>131445</xdr:rowOff>
    </xdr:to>
    <xdr:cxnSp macro="">
      <xdr:nvCxnSpPr>
        <xdr:cNvPr id="82" name="直線コネクタ 81">
          <a:extLst>
            <a:ext uri="{FF2B5EF4-FFF2-40B4-BE49-F238E27FC236}">
              <a16:creationId xmlns:a16="http://schemas.microsoft.com/office/drawing/2014/main" id="{26EEC447-1748-4C7F-97ED-8D06FB691FE8}"/>
            </a:ext>
          </a:extLst>
        </xdr:cNvPr>
        <xdr:cNvCxnSpPr/>
      </xdr:nvCxnSpPr>
      <xdr:spPr>
        <a:xfrm flipV="1">
          <a:off x="1130300" y="5718810"/>
          <a:ext cx="889000" cy="75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113047</xdr:rowOff>
    </xdr:from>
    <xdr:ext cx="405111" cy="259045"/>
    <xdr:sp macro="" textlink="">
      <xdr:nvSpPr>
        <xdr:cNvPr id="83" name="n_1aveValue【道路】&#10;有形固定資産減価償却率">
          <a:extLst>
            <a:ext uri="{FF2B5EF4-FFF2-40B4-BE49-F238E27FC236}">
              <a16:creationId xmlns:a16="http://schemas.microsoft.com/office/drawing/2014/main" id="{647084DA-C0D6-43FB-9F7C-715F5356ADF5}"/>
            </a:ext>
          </a:extLst>
        </xdr:cNvPr>
        <xdr:cNvSpPr txBox="1"/>
      </xdr:nvSpPr>
      <xdr:spPr>
        <a:xfrm>
          <a:off x="3582044" y="628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a:extLst>
            <a:ext uri="{FF2B5EF4-FFF2-40B4-BE49-F238E27FC236}">
              <a16:creationId xmlns:a16="http://schemas.microsoft.com/office/drawing/2014/main" id="{CD356F2B-8AD2-4B0D-881F-A5F3A343455B}"/>
            </a:ext>
          </a:extLst>
        </xdr:cNvPr>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a:extLst>
            <a:ext uri="{FF2B5EF4-FFF2-40B4-BE49-F238E27FC236}">
              <a16:creationId xmlns:a16="http://schemas.microsoft.com/office/drawing/2014/main" id="{48948A1A-4F1E-4328-B219-A1BD35376CB7}"/>
            </a:ext>
          </a:extLst>
        </xdr:cNvPr>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6" name="n_4aveValue【道路】&#10;有形固定資産減価償却率">
          <a:extLst>
            <a:ext uri="{FF2B5EF4-FFF2-40B4-BE49-F238E27FC236}">
              <a16:creationId xmlns:a16="http://schemas.microsoft.com/office/drawing/2014/main" id="{326E5D2B-049F-446D-987E-A65BE2754526}"/>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a:extLst>
            <a:ext uri="{FF2B5EF4-FFF2-40B4-BE49-F238E27FC236}">
              <a16:creationId xmlns:a16="http://schemas.microsoft.com/office/drawing/2014/main" id="{205AF1D6-94F3-4E08-B850-3668D327CD4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A72FE520-D32C-427F-A131-83AB3145554D}"/>
            </a:ext>
          </a:extLst>
        </xdr:cNvPr>
        <xdr:cNvSpPr txBox="1"/>
      </xdr:nvSpPr>
      <xdr:spPr>
        <a:xfrm>
          <a:off x="2705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AD19EB78-7807-4E35-920A-1AD91F8B60F2}"/>
            </a:ext>
          </a:extLst>
        </xdr:cNvPr>
        <xdr:cNvSpPr txBox="1"/>
      </xdr:nvSpPr>
      <xdr:spPr>
        <a:xfrm>
          <a:off x="1816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DEF7034F-6D7E-45B8-AF0A-3D0F7E0C7D45}"/>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34643468-A478-4CAC-B8CC-1D2EEC5C04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2DE03C2-E6C4-4FB2-A0BA-9BA4A74F14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C7B2A8D-224C-46C2-BD2B-A6673DFFB61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FF35705-DE41-4C8A-912D-A8D460728A9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2C63F62-5106-4BD3-92C3-B6DAAD23C6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FC9875A-2535-4B4B-9BAF-4CAB6E517E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42F7C5C-4DA1-40E9-90A0-D244A4270D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C954EDA-C245-459C-B26A-4FCB3224F8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9A574AF-E32A-4941-BE58-A2C6E512BC7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41436CE-B463-4D02-A7E6-B6B615A4BE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21F6660-392D-4D1D-99DE-2D26D4270F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59EAC11-CFFE-4AD7-9C7F-0456D6E3BD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04922A6-815E-4B5F-9E96-686E714ACB8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8BC3492-DBC8-474F-B604-6D0B29E0AAA2}"/>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806A5A1-4949-4C18-A6B8-0CC0743B2F2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C53FB3CA-A913-435A-8D7D-253214D257DF}"/>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E6791CF-6B57-4574-BF79-01964BAF27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2D18140B-3F78-4EDB-919A-E0ADC2E9BC0F}"/>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FF3BE6A-0211-4C5B-8A24-E945E84A8D3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35526163-4068-4C35-A996-B685BA921F7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4F17E63-004E-4AFA-9574-665A0F8573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591433FD-E605-480A-A378-8AE02CC88691}"/>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111E042-3445-4900-9AA5-4484C010E6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a:extLst>
            <a:ext uri="{FF2B5EF4-FFF2-40B4-BE49-F238E27FC236}">
              <a16:creationId xmlns:a16="http://schemas.microsoft.com/office/drawing/2014/main" id="{EF7030DB-6D5C-457D-9C10-B3CF8C9BFE9F}"/>
            </a:ext>
          </a:extLst>
        </xdr:cNvPr>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a:extLst>
            <a:ext uri="{FF2B5EF4-FFF2-40B4-BE49-F238E27FC236}">
              <a16:creationId xmlns:a16="http://schemas.microsoft.com/office/drawing/2014/main" id="{6A8869A7-9237-41D8-ACB3-8CF960D19E4C}"/>
            </a:ext>
          </a:extLst>
        </xdr:cNvPr>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a:extLst>
            <a:ext uri="{FF2B5EF4-FFF2-40B4-BE49-F238E27FC236}">
              <a16:creationId xmlns:a16="http://schemas.microsoft.com/office/drawing/2014/main" id="{4C0D8BF6-296F-489E-9BE4-FD8E2DB41135}"/>
            </a:ext>
          </a:extLst>
        </xdr:cNvPr>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a:extLst>
            <a:ext uri="{FF2B5EF4-FFF2-40B4-BE49-F238E27FC236}">
              <a16:creationId xmlns:a16="http://schemas.microsoft.com/office/drawing/2014/main" id="{3B593B1E-7C5B-40B5-9954-B3142071D8F8}"/>
            </a:ext>
          </a:extLst>
        </xdr:cNvPr>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a:extLst>
            <a:ext uri="{FF2B5EF4-FFF2-40B4-BE49-F238E27FC236}">
              <a16:creationId xmlns:a16="http://schemas.microsoft.com/office/drawing/2014/main" id="{19644FEE-93F0-49F7-BD93-3AA82A2309BD}"/>
            </a:ext>
          </a:extLst>
        </xdr:cNvPr>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a:extLst>
            <a:ext uri="{FF2B5EF4-FFF2-40B4-BE49-F238E27FC236}">
              <a16:creationId xmlns:a16="http://schemas.microsoft.com/office/drawing/2014/main" id="{953FB842-0BAE-4F0B-B6FE-EC5413F257BE}"/>
            </a:ext>
          </a:extLst>
        </xdr:cNvPr>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a:extLst>
            <a:ext uri="{FF2B5EF4-FFF2-40B4-BE49-F238E27FC236}">
              <a16:creationId xmlns:a16="http://schemas.microsoft.com/office/drawing/2014/main" id="{2E941691-E2F4-42BD-862B-D9ADD1DAD4B1}"/>
            </a:ext>
          </a:extLst>
        </xdr:cNvPr>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a:extLst>
            <a:ext uri="{FF2B5EF4-FFF2-40B4-BE49-F238E27FC236}">
              <a16:creationId xmlns:a16="http://schemas.microsoft.com/office/drawing/2014/main" id="{D310CD7E-A675-44E3-A6A6-D782E61C08E2}"/>
            </a:ext>
          </a:extLst>
        </xdr:cNvPr>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a:extLst>
            <a:ext uri="{FF2B5EF4-FFF2-40B4-BE49-F238E27FC236}">
              <a16:creationId xmlns:a16="http://schemas.microsoft.com/office/drawing/2014/main" id="{928F1C95-76B2-450F-8A6B-253B3ACD1241}"/>
            </a:ext>
          </a:extLst>
        </xdr:cNvPr>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a:extLst>
            <a:ext uri="{FF2B5EF4-FFF2-40B4-BE49-F238E27FC236}">
              <a16:creationId xmlns:a16="http://schemas.microsoft.com/office/drawing/2014/main" id="{39979144-CF0B-4585-86C9-9335ABC1F6E0}"/>
            </a:ext>
          </a:extLst>
        </xdr:cNvPr>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a:extLst>
            <a:ext uri="{FF2B5EF4-FFF2-40B4-BE49-F238E27FC236}">
              <a16:creationId xmlns:a16="http://schemas.microsoft.com/office/drawing/2014/main" id="{4F514607-8F0C-4633-8621-D987906AFC02}"/>
            </a:ext>
          </a:extLst>
        </xdr:cNvPr>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236A234-B182-4238-B94C-DE22B8B7D72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5572769-7237-4580-8C2C-1E93FCB8EA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32490A-D974-4345-8C7C-80F90E8AE19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BD89A8-9349-41F2-A0CC-240C8B4CF8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3A6599B-2DF3-456A-80D4-610342C0BBB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153391</xdr:rowOff>
    </xdr:from>
    <xdr:to>
      <xdr:col>55</xdr:col>
      <xdr:colOff>50800</xdr:colOff>
      <xdr:row>42</xdr:row>
      <xdr:rowOff>83541</xdr:rowOff>
    </xdr:to>
    <xdr:sp macro="" textlink="">
      <xdr:nvSpPr>
        <xdr:cNvPr id="130" name="楕円 129">
          <a:extLst>
            <a:ext uri="{FF2B5EF4-FFF2-40B4-BE49-F238E27FC236}">
              <a16:creationId xmlns:a16="http://schemas.microsoft.com/office/drawing/2014/main" id="{5BD3C53C-E845-45F6-8639-A9A680845AD4}"/>
            </a:ext>
          </a:extLst>
        </xdr:cNvPr>
        <xdr:cNvSpPr/>
      </xdr:nvSpPr>
      <xdr:spPr>
        <a:xfrm>
          <a:off x="10426700" y="71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a:extLst>
            <a:ext uri="{FF2B5EF4-FFF2-40B4-BE49-F238E27FC236}">
              <a16:creationId xmlns:a16="http://schemas.microsoft.com/office/drawing/2014/main" id="{1357084F-A8A6-4110-A677-A63947DA9DF5}"/>
            </a:ext>
          </a:extLst>
        </xdr:cNvPr>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153404</xdr:rowOff>
    </xdr:from>
    <xdr:to>
      <xdr:col>50</xdr:col>
      <xdr:colOff>165100</xdr:colOff>
      <xdr:row>42</xdr:row>
      <xdr:rowOff>83554</xdr:rowOff>
    </xdr:to>
    <xdr:sp macro="" textlink="">
      <xdr:nvSpPr>
        <xdr:cNvPr id="132" name="楕円 131">
          <a:extLst>
            <a:ext uri="{FF2B5EF4-FFF2-40B4-BE49-F238E27FC236}">
              <a16:creationId xmlns:a16="http://schemas.microsoft.com/office/drawing/2014/main" id="{21CD3BF5-6404-4FDD-9CA9-2648C843CF4F}"/>
            </a:ext>
          </a:extLst>
        </xdr:cNvPr>
        <xdr:cNvSpPr/>
      </xdr:nvSpPr>
      <xdr:spPr>
        <a:xfrm>
          <a:off x="9588500" y="71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32741</xdr:rowOff>
    </xdr:from>
    <xdr:to>
      <xdr:col>55</xdr:col>
      <xdr:colOff>0</xdr:colOff>
      <xdr:row>42</xdr:row>
      <xdr:rowOff>32754</xdr:rowOff>
    </xdr:to>
    <xdr:cxnSp macro="">
      <xdr:nvCxnSpPr>
        <xdr:cNvPr id="133" name="直線コネクタ 132">
          <a:extLst>
            <a:ext uri="{FF2B5EF4-FFF2-40B4-BE49-F238E27FC236}">
              <a16:creationId xmlns:a16="http://schemas.microsoft.com/office/drawing/2014/main" id="{50F03B54-639F-4F82-9812-BAA359F7AA0D}"/>
            </a:ext>
          </a:extLst>
        </xdr:cNvPr>
        <xdr:cNvCxnSpPr/>
      </xdr:nvCxnSpPr>
      <xdr:spPr>
        <a:xfrm flipV="1">
          <a:off x="9639300" y="7233641"/>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153524</xdr:rowOff>
    </xdr:from>
    <xdr:to>
      <xdr:col>46</xdr:col>
      <xdr:colOff>38100</xdr:colOff>
      <xdr:row>42</xdr:row>
      <xdr:rowOff>83674</xdr:rowOff>
    </xdr:to>
    <xdr:sp macro="" textlink="">
      <xdr:nvSpPr>
        <xdr:cNvPr id="134" name="楕円 133">
          <a:extLst>
            <a:ext uri="{FF2B5EF4-FFF2-40B4-BE49-F238E27FC236}">
              <a16:creationId xmlns:a16="http://schemas.microsoft.com/office/drawing/2014/main" id="{A89BF7CB-2663-4525-BEFB-EA7287F2F5B2}"/>
            </a:ext>
          </a:extLst>
        </xdr:cNvPr>
        <xdr:cNvSpPr/>
      </xdr:nvSpPr>
      <xdr:spPr>
        <a:xfrm>
          <a:off x="8699500" y="71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32754</xdr:rowOff>
    </xdr:from>
    <xdr:to>
      <xdr:col>50</xdr:col>
      <xdr:colOff>114300</xdr:colOff>
      <xdr:row>42</xdr:row>
      <xdr:rowOff>32874</xdr:rowOff>
    </xdr:to>
    <xdr:cxnSp macro="">
      <xdr:nvCxnSpPr>
        <xdr:cNvPr id="135" name="直線コネクタ 134">
          <a:extLst>
            <a:ext uri="{FF2B5EF4-FFF2-40B4-BE49-F238E27FC236}">
              <a16:creationId xmlns:a16="http://schemas.microsoft.com/office/drawing/2014/main" id="{225C4AEB-6B77-46F8-9B3F-6195648FD60D}"/>
            </a:ext>
          </a:extLst>
        </xdr:cNvPr>
        <xdr:cNvCxnSpPr/>
      </xdr:nvCxnSpPr>
      <xdr:spPr>
        <a:xfrm flipV="1">
          <a:off x="8750300" y="7233654"/>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153661</xdr:rowOff>
    </xdr:from>
    <xdr:to>
      <xdr:col>41</xdr:col>
      <xdr:colOff>101600</xdr:colOff>
      <xdr:row>42</xdr:row>
      <xdr:rowOff>83811</xdr:rowOff>
    </xdr:to>
    <xdr:sp macro="" textlink="">
      <xdr:nvSpPr>
        <xdr:cNvPr id="136" name="楕円 135">
          <a:extLst>
            <a:ext uri="{FF2B5EF4-FFF2-40B4-BE49-F238E27FC236}">
              <a16:creationId xmlns:a16="http://schemas.microsoft.com/office/drawing/2014/main" id="{9D72269A-762A-4110-BD5A-6CD67ADBEA65}"/>
            </a:ext>
          </a:extLst>
        </xdr:cNvPr>
        <xdr:cNvSpPr/>
      </xdr:nvSpPr>
      <xdr:spPr>
        <a:xfrm>
          <a:off x="7810500" y="71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32874</xdr:rowOff>
    </xdr:from>
    <xdr:to>
      <xdr:col>45</xdr:col>
      <xdr:colOff>177800</xdr:colOff>
      <xdr:row>42</xdr:row>
      <xdr:rowOff>33011</xdr:rowOff>
    </xdr:to>
    <xdr:cxnSp macro="">
      <xdr:nvCxnSpPr>
        <xdr:cNvPr id="137" name="直線コネクタ 136">
          <a:extLst>
            <a:ext uri="{FF2B5EF4-FFF2-40B4-BE49-F238E27FC236}">
              <a16:creationId xmlns:a16="http://schemas.microsoft.com/office/drawing/2014/main" id="{C73273E0-0E77-43E3-8351-93CF96893566}"/>
            </a:ext>
          </a:extLst>
        </xdr:cNvPr>
        <xdr:cNvCxnSpPr/>
      </xdr:nvCxnSpPr>
      <xdr:spPr>
        <a:xfrm flipV="1">
          <a:off x="7861300" y="72337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153810</xdr:rowOff>
    </xdr:from>
    <xdr:to>
      <xdr:col>36</xdr:col>
      <xdr:colOff>165100</xdr:colOff>
      <xdr:row>42</xdr:row>
      <xdr:rowOff>83960</xdr:rowOff>
    </xdr:to>
    <xdr:sp macro="" textlink="">
      <xdr:nvSpPr>
        <xdr:cNvPr id="138" name="楕円 137">
          <a:extLst>
            <a:ext uri="{FF2B5EF4-FFF2-40B4-BE49-F238E27FC236}">
              <a16:creationId xmlns:a16="http://schemas.microsoft.com/office/drawing/2014/main" id="{497E1E64-0300-47E8-BB32-A414FDD96E02}"/>
            </a:ext>
          </a:extLst>
        </xdr:cNvPr>
        <xdr:cNvSpPr/>
      </xdr:nvSpPr>
      <xdr:spPr>
        <a:xfrm>
          <a:off x="6921500" y="71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33011</xdr:rowOff>
    </xdr:from>
    <xdr:to>
      <xdr:col>41</xdr:col>
      <xdr:colOff>50800</xdr:colOff>
      <xdr:row>42</xdr:row>
      <xdr:rowOff>33160</xdr:rowOff>
    </xdr:to>
    <xdr:cxnSp macro="">
      <xdr:nvCxnSpPr>
        <xdr:cNvPr id="139" name="直線コネクタ 138">
          <a:extLst>
            <a:ext uri="{FF2B5EF4-FFF2-40B4-BE49-F238E27FC236}">
              <a16:creationId xmlns:a16="http://schemas.microsoft.com/office/drawing/2014/main" id="{68E76B01-3630-45CF-8D9F-E70D44DF606D}"/>
            </a:ext>
          </a:extLst>
        </xdr:cNvPr>
        <xdr:cNvCxnSpPr/>
      </xdr:nvCxnSpPr>
      <xdr:spPr>
        <a:xfrm flipV="1">
          <a:off x="6972300" y="7233911"/>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a:extLst>
            <a:ext uri="{FF2B5EF4-FFF2-40B4-BE49-F238E27FC236}">
              <a16:creationId xmlns:a16="http://schemas.microsoft.com/office/drawing/2014/main" id="{51148C9A-E7D4-4ED4-8864-508533F0A064}"/>
            </a:ext>
          </a:extLst>
        </xdr:cNvPr>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a:extLst>
            <a:ext uri="{FF2B5EF4-FFF2-40B4-BE49-F238E27FC236}">
              <a16:creationId xmlns:a16="http://schemas.microsoft.com/office/drawing/2014/main" id="{B9FF82A4-EF9F-4059-BD07-AE244269B858}"/>
            </a:ext>
          </a:extLst>
        </xdr:cNvPr>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42" name="n_3aveValue【道路】&#10;一人当たり延長">
          <a:extLst>
            <a:ext uri="{FF2B5EF4-FFF2-40B4-BE49-F238E27FC236}">
              <a16:creationId xmlns:a16="http://schemas.microsoft.com/office/drawing/2014/main" id="{CC97D0C2-EC23-4F4E-ACCC-D4E6B70F07AD}"/>
            </a:ext>
          </a:extLst>
        </xdr:cNvPr>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43" name="n_4aveValue【道路】&#10;一人当たり延長">
          <a:extLst>
            <a:ext uri="{FF2B5EF4-FFF2-40B4-BE49-F238E27FC236}">
              <a16:creationId xmlns:a16="http://schemas.microsoft.com/office/drawing/2014/main" id="{5644DF6B-56D7-460A-8E12-B324E7AE6637}"/>
            </a:ext>
          </a:extLst>
        </xdr:cNvPr>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74681</xdr:rowOff>
    </xdr:from>
    <xdr:ext cx="534377" cy="259045"/>
    <xdr:sp macro="" textlink="">
      <xdr:nvSpPr>
        <xdr:cNvPr id="144" name="n_1mainValue【道路】&#10;一人当たり延長">
          <a:extLst>
            <a:ext uri="{FF2B5EF4-FFF2-40B4-BE49-F238E27FC236}">
              <a16:creationId xmlns:a16="http://schemas.microsoft.com/office/drawing/2014/main" id="{7AA18A17-062F-45DA-AC41-19D193A17BFE}"/>
            </a:ext>
          </a:extLst>
        </xdr:cNvPr>
        <xdr:cNvSpPr txBox="1"/>
      </xdr:nvSpPr>
      <xdr:spPr>
        <a:xfrm>
          <a:off x="9359411" y="72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74801</xdr:rowOff>
    </xdr:from>
    <xdr:ext cx="534377" cy="259045"/>
    <xdr:sp macro="" textlink="">
      <xdr:nvSpPr>
        <xdr:cNvPr id="145" name="n_2mainValue【道路】&#10;一人当たり延長">
          <a:extLst>
            <a:ext uri="{FF2B5EF4-FFF2-40B4-BE49-F238E27FC236}">
              <a16:creationId xmlns:a16="http://schemas.microsoft.com/office/drawing/2014/main" id="{87332BDC-D918-44CB-BD16-53CD3D7B1CF0}"/>
            </a:ext>
          </a:extLst>
        </xdr:cNvPr>
        <xdr:cNvSpPr txBox="1"/>
      </xdr:nvSpPr>
      <xdr:spPr>
        <a:xfrm>
          <a:off x="8483111" y="72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74938</xdr:rowOff>
    </xdr:from>
    <xdr:ext cx="534377" cy="259045"/>
    <xdr:sp macro="" textlink="">
      <xdr:nvSpPr>
        <xdr:cNvPr id="146" name="n_3mainValue【道路】&#10;一人当たり延長">
          <a:extLst>
            <a:ext uri="{FF2B5EF4-FFF2-40B4-BE49-F238E27FC236}">
              <a16:creationId xmlns:a16="http://schemas.microsoft.com/office/drawing/2014/main" id="{5C8864E0-A84A-4F6C-9B80-4F0E495BC280}"/>
            </a:ext>
          </a:extLst>
        </xdr:cNvPr>
        <xdr:cNvSpPr txBox="1"/>
      </xdr:nvSpPr>
      <xdr:spPr>
        <a:xfrm>
          <a:off x="7594111" y="72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75087</xdr:rowOff>
    </xdr:from>
    <xdr:ext cx="534377" cy="259045"/>
    <xdr:sp macro="" textlink="">
      <xdr:nvSpPr>
        <xdr:cNvPr id="147" name="n_4mainValue【道路】&#10;一人当たり延長">
          <a:extLst>
            <a:ext uri="{FF2B5EF4-FFF2-40B4-BE49-F238E27FC236}">
              <a16:creationId xmlns:a16="http://schemas.microsoft.com/office/drawing/2014/main" id="{665D494B-E4D9-4CBA-800A-C67A2C313B15}"/>
            </a:ext>
          </a:extLst>
        </xdr:cNvPr>
        <xdr:cNvSpPr txBox="1"/>
      </xdr:nvSpPr>
      <xdr:spPr>
        <a:xfrm>
          <a:off x="6705111" y="727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970CD27-CD85-4BDD-8301-71FE0DEA03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DEAE377-D5C8-4B93-822F-95B06DC0B58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7D4A51A-CC22-4D30-B5C6-EED4E31E83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D7BC9F1-37C1-49A0-972D-61C8245AC4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0DE9E3C-635E-4A0E-A1EC-B2879888EE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ADBEF25-7E1D-4FB1-BC2A-435CDD4A12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A374236-A0E2-4E89-A658-F1B2EF1A69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5CC3B02-6F2A-42A8-B71B-C5043E1E4F8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96CF356-FA57-498D-8398-1B411FB7B4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76F62F1-6236-47B8-AEB9-904784DDD5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E345B48-C0B3-459F-8378-F371BF91592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96B98C3-418E-49B9-8094-D0B28DE86BF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CB02087-E002-482E-B205-FE9E0EB2622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EF62AF9-81F0-480A-9BB5-EBF3583BE61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7E64B38-261E-4730-876B-3361AAE141F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8712301-3992-4D02-9513-189DF674C4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671FC5AE-34AA-4960-B05B-3C53912DA8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C1809CA-C2CD-406F-9EF9-5F326369B8D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A6138CA-71FD-4942-A5DD-117F320899D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BA6654C-912C-4ED9-9E06-C572E16C40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89E2EC79-244C-4682-BE1D-77E8E817F0F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E0B5821-BCB8-482F-A285-0D1683BB9F3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B9612AB0-41B0-4FE7-A0D6-EFEBFD8A67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1E71924F-0217-44DD-A4D5-FDACE3CCDD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193FA22-7322-4CC4-9CEB-A0ECFA2E641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a:extLst>
            <a:ext uri="{FF2B5EF4-FFF2-40B4-BE49-F238E27FC236}">
              <a16:creationId xmlns:a16="http://schemas.microsoft.com/office/drawing/2014/main" id="{7BC981A2-2B91-43E3-A8B0-685614439146}"/>
            </a:ext>
          </a:extLst>
        </xdr:cNvPr>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4AB3003-E6B0-44E7-B8ED-B979D48791D2}"/>
            </a:ext>
          </a:extLst>
        </xdr:cNvPr>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a:extLst>
            <a:ext uri="{FF2B5EF4-FFF2-40B4-BE49-F238E27FC236}">
              <a16:creationId xmlns:a16="http://schemas.microsoft.com/office/drawing/2014/main" id="{882B8F92-39FC-4D16-9726-98C4FC6B2537}"/>
            </a:ext>
          </a:extLst>
        </xdr:cNvPr>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2BFD992-AA7C-411C-8787-8B075D4EA04E}"/>
            </a:ext>
          </a:extLst>
        </xdr:cNvPr>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a:extLst>
            <a:ext uri="{FF2B5EF4-FFF2-40B4-BE49-F238E27FC236}">
              <a16:creationId xmlns:a16="http://schemas.microsoft.com/office/drawing/2014/main" id="{30CA1865-A9E5-42EB-BF2D-1AA5C4FAC586}"/>
            </a:ext>
          </a:extLst>
        </xdr:cNvPr>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A008E108-C667-486A-BC67-A34AA1837B7A}"/>
            </a:ext>
          </a:extLst>
        </xdr:cNvPr>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a:extLst>
            <a:ext uri="{FF2B5EF4-FFF2-40B4-BE49-F238E27FC236}">
              <a16:creationId xmlns:a16="http://schemas.microsoft.com/office/drawing/2014/main" id="{AC5B38D2-EF44-425F-AA4C-2713D6963058}"/>
            </a:ext>
          </a:extLst>
        </xdr:cNvPr>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FCA0B9C9-3992-4E80-A547-4AC262B07455}"/>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a:extLst>
            <a:ext uri="{FF2B5EF4-FFF2-40B4-BE49-F238E27FC236}">
              <a16:creationId xmlns:a16="http://schemas.microsoft.com/office/drawing/2014/main" id="{2327B1AE-2096-4A59-BDE0-14F12F8B3D64}"/>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9F9560CB-D1A0-4B0A-8466-61FA589F1B50}"/>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a:extLst>
            <a:ext uri="{FF2B5EF4-FFF2-40B4-BE49-F238E27FC236}">
              <a16:creationId xmlns:a16="http://schemas.microsoft.com/office/drawing/2014/main" id="{1C0DAE6F-DA17-4B45-B48B-6A11494381E1}"/>
            </a:ext>
          </a:extLst>
        </xdr:cNvPr>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50A864-E35A-4912-9C7A-E4761C8B05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6692BE-D5FE-4D25-B07D-182B31D746F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159251-32D8-4845-844C-FCF097D47D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7E0BF0F-B234-450C-AFCB-D71BA292F9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BF0C73A-AD80-44EE-BF6E-D7FA0232ED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89" name="楕円 188">
          <a:extLst>
            <a:ext uri="{FF2B5EF4-FFF2-40B4-BE49-F238E27FC236}">
              <a16:creationId xmlns:a16="http://schemas.microsoft.com/office/drawing/2014/main" id="{13B10C1F-2E8F-44DA-B812-B464806EE254}"/>
            </a:ext>
          </a:extLst>
        </xdr:cNvPr>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102705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119A5C8-0F64-4906-8D89-216A097409DA}"/>
            </a:ext>
          </a:extLst>
        </xdr:cNvPr>
        <xdr:cNvSpPr txBox="1"/>
      </xdr:nvSpPr>
      <xdr:spPr>
        <a:xfrm>
          <a:off x="4673600" y="1021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91" name="楕円 190">
          <a:extLst>
            <a:ext uri="{FF2B5EF4-FFF2-40B4-BE49-F238E27FC236}">
              <a16:creationId xmlns:a16="http://schemas.microsoft.com/office/drawing/2014/main" id="{2F817DD6-34B7-47AF-B79F-8BD4EB088DFC}"/>
            </a:ext>
          </a:extLst>
        </xdr:cNvPr>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130628</xdr:rowOff>
    </xdr:to>
    <xdr:cxnSp macro="">
      <xdr:nvCxnSpPr>
        <xdr:cNvPr id="192" name="直線コネクタ 191">
          <a:extLst>
            <a:ext uri="{FF2B5EF4-FFF2-40B4-BE49-F238E27FC236}">
              <a16:creationId xmlns:a16="http://schemas.microsoft.com/office/drawing/2014/main" id="{1F5F094C-0E97-4D15-B23D-B5DA80F7B3E7}"/>
            </a:ext>
          </a:extLst>
        </xdr:cNvPr>
        <xdr:cNvCxnSpPr/>
      </xdr:nvCxnSpPr>
      <xdr:spPr>
        <a:xfrm>
          <a:off x="3797300" y="103996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3" name="楕円 192">
          <a:extLst>
            <a:ext uri="{FF2B5EF4-FFF2-40B4-BE49-F238E27FC236}">
              <a16:creationId xmlns:a16="http://schemas.microsoft.com/office/drawing/2014/main" id="{0686E059-D95F-4060-98A4-6061B05763D5}"/>
            </a:ext>
          </a:extLst>
        </xdr:cNvPr>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112667</xdr:rowOff>
    </xdr:to>
    <xdr:cxnSp macro="">
      <xdr:nvCxnSpPr>
        <xdr:cNvPr id="194" name="直線コネクタ 193">
          <a:extLst>
            <a:ext uri="{FF2B5EF4-FFF2-40B4-BE49-F238E27FC236}">
              <a16:creationId xmlns:a16="http://schemas.microsoft.com/office/drawing/2014/main" id="{B851D285-6DE5-435F-BD1C-95EAAFE463F2}"/>
            </a:ext>
          </a:extLst>
        </xdr:cNvPr>
        <xdr:cNvCxnSpPr/>
      </xdr:nvCxnSpPr>
      <xdr:spPr>
        <a:xfrm>
          <a:off x="2908300" y="103784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14515</xdr:rowOff>
    </xdr:from>
    <xdr:to>
      <xdr:col>10</xdr:col>
      <xdr:colOff>165100</xdr:colOff>
      <xdr:row>60</xdr:row>
      <xdr:rowOff>116115</xdr:rowOff>
    </xdr:to>
    <xdr:sp macro="" textlink="">
      <xdr:nvSpPr>
        <xdr:cNvPr id="195" name="楕円 194">
          <a:extLst>
            <a:ext uri="{FF2B5EF4-FFF2-40B4-BE49-F238E27FC236}">
              <a16:creationId xmlns:a16="http://schemas.microsoft.com/office/drawing/2014/main" id="{6887367A-9F0A-43FB-BCB4-903ECEE6F957}"/>
            </a:ext>
          </a:extLst>
        </xdr:cNvPr>
        <xdr:cNvSpPr/>
      </xdr:nvSpPr>
      <xdr:spPr>
        <a:xfrm>
          <a:off x="1968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65315</xdr:rowOff>
    </xdr:from>
    <xdr:to>
      <xdr:col>15</xdr:col>
      <xdr:colOff>50800</xdr:colOff>
      <xdr:row>60</xdr:row>
      <xdr:rowOff>91440</xdr:rowOff>
    </xdr:to>
    <xdr:cxnSp macro="">
      <xdr:nvCxnSpPr>
        <xdr:cNvPr id="196" name="直線コネクタ 195">
          <a:extLst>
            <a:ext uri="{FF2B5EF4-FFF2-40B4-BE49-F238E27FC236}">
              <a16:creationId xmlns:a16="http://schemas.microsoft.com/office/drawing/2014/main" id="{299E08D4-CE65-49FA-975D-EA2C1D7D74B0}"/>
            </a:ext>
          </a:extLst>
        </xdr:cNvPr>
        <xdr:cNvCxnSpPr/>
      </xdr:nvCxnSpPr>
      <xdr:spPr>
        <a:xfrm>
          <a:off x="2019300" y="103523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84727</xdr:rowOff>
    </xdr:from>
    <xdr:to>
      <xdr:col>6</xdr:col>
      <xdr:colOff>38100</xdr:colOff>
      <xdr:row>60</xdr:row>
      <xdr:rowOff>14877</xdr:rowOff>
    </xdr:to>
    <xdr:sp macro="" textlink="">
      <xdr:nvSpPr>
        <xdr:cNvPr id="197" name="楕円 196">
          <a:extLst>
            <a:ext uri="{FF2B5EF4-FFF2-40B4-BE49-F238E27FC236}">
              <a16:creationId xmlns:a16="http://schemas.microsoft.com/office/drawing/2014/main" id="{2B2FEDFA-A6E0-4AAC-9468-E391784C004C}"/>
            </a:ext>
          </a:extLst>
        </xdr:cNvPr>
        <xdr:cNvSpPr/>
      </xdr:nvSpPr>
      <xdr:spPr>
        <a:xfrm>
          <a:off x="1079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60</xdr:row>
      <xdr:rowOff>65315</xdr:rowOff>
    </xdr:to>
    <xdr:cxnSp macro="">
      <xdr:nvCxnSpPr>
        <xdr:cNvPr id="198" name="直線コネクタ 197">
          <a:extLst>
            <a:ext uri="{FF2B5EF4-FFF2-40B4-BE49-F238E27FC236}">
              <a16:creationId xmlns:a16="http://schemas.microsoft.com/office/drawing/2014/main" id="{A41FF4BD-7D2B-477B-85C7-E2D71EB0FE26}"/>
            </a:ext>
          </a:extLst>
        </xdr:cNvPr>
        <xdr:cNvCxnSpPr/>
      </xdr:nvCxnSpPr>
      <xdr:spPr>
        <a:xfrm>
          <a:off x="1130300" y="10251077"/>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8012024-4938-429A-AE5B-B46DA452F416}"/>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35AD0375-50DA-4244-B428-D578A5D4BCBB}"/>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56BBB2DB-68ED-4E21-94D8-E9EE622D77C6}"/>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81E6E4EE-60F0-473F-ACB6-9C6024C7635E}"/>
            </a:ext>
          </a:extLst>
        </xdr:cNvPr>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76D58A2-1169-493E-AC6D-068D18A657E5}"/>
            </a:ext>
          </a:extLst>
        </xdr:cNvPr>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1D9ADCE-E5D9-40FE-A464-AE3F76D691B5}"/>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132642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F81E5E9-6ADB-4364-B6D7-09C4F443B52C}"/>
            </a:ext>
          </a:extLst>
        </xdr:cNvPr>
        <xdr:cNvSpPr txBox="1"/>
      </xdr:nvSpPr>
      <xdr:spPr>
        <a:xfrm>
          <a:off x="1816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31404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84C5889-5B4D-4B83-BB84-04C2F9E9B00B}"/>
            </a:ext>
          </a:extLst>
        </xdr:cNvPr>
        <xdr:cNvSpPr txBox="1"/>
      </xdr:nvSpPr>
      <xdr:spPr>
        <a:xfrm>
          <a:off x="927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76D36E7F-2E0B-4C41-B686-A1121ECDFC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9866433-ABC9-403A-8F61-73F44C849D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6F55014-301A-446B-9C2A-6465BA6CBD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1189703-EABB-4824-8F7B-5268AE6975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96CA1A39-E83E-402A-8193-C5E6996C5E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2317A71-7DF5-4EFC-8FEF-7ED74FDAC09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C4B713A-42CB-4765-BB14-28C3F7AF18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B1E0DAC-DDCC-4851-933C-6DFCA311CE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1FD93E6A-B837-44ED-AA94-73C8027801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9C0DABF-59C8-48B2-9ED5-52EF030BC55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8A1AA0DB-E677-4CE3-8798-88CDAFB8779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4F6D7AC0-BC5D-4BFB-AD7A-4B1B13D07F9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6600BA9E-E741-4C44-B23D-E1D17B625D2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F18EEA43-8D29-4284-92FB-211771F76A62}"/>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CC61AB8A-DCF9-4781-A7E9-C56C87E3228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86FF3BEF-63CF-47DB-B522-788B2C6A824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F72DBBA2-C51C-4323-846B-9D494846D8F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528FBEB1-6F38-439C-8A86-6410D30E419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8BCCF3A1-C828-423A-A451-1BB9A0C8E4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D6D8072-75D6-4F3A-B528-A9770DECED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C19AFC1-3F45-4D38-9406-6EDCB34718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a:extLst>
            <a:ext uri="{FF2B5EF4-FFF2-40B4-BE49-F238E27FC236}">
              <a16:creationId xmlns:a16="http://schemas.microsoft.com/office/drawing/2014/main" id="{1601C1C8-9E25-4E31-89FF-B2DB36943E29}"/>
            </a:ext>
          </a:extLst>
        </xdr:cNvPr>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42E51F53-A95F-483A-BD6C-077F61A62380}"/>
            </a:ext>
          </a:extLst>
        </xdr:cNvPr>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a:extLst>
            <a:ext uri="{FF2B5EF4-FFF2-40B4-BE49-F238E27FC236}">
              <a16:creationId xmlns:a16="http://schemas.microsoft.com/office/drawing/2014/main" id="{248D2899-A2DE-4344-A23F-7ACD33B80FFE}"/>
            </a:ext>
          </a:extLst>
        </xdr:cNvPr>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A1AFA01-A598-423A-AA2D-C8F3F681F8F2}"/>
            </a:ext>
          </a:extLst>
        </xdr:cNvPr>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a:extLst>
            <a:ext uri="{FF2B5EF4-FFF2-40B4-BE49-F238E27FC236}">
              <a16:creationId xmlns:a16="http://schemas.microsoft.com/office/drawing/2014/main" id="{509C5017-B0E6-4253-A757-D7D8F0E49402}"/>
            </a:ext>
          </a:extLst>
        </xdr:cNvPr>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4F8261C1-3E7D-433C-AEAA-104D21031396}"/>
            </a:ext>
          </a:extLst>
        </xdr:cNvPr>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a:extLst>
            <a:ext uri="{FF2B5EF4-FFF2-40B4-BE49-F238E27FC236}">
              <a16:creationId xmlns:a16="http://schemas.microsoft.com/office/drawing/2014/main" id="{DA9D20A7-F412-4D66-A360-DDCF5CD8C77E}"/>
            </a:ext>
          </a:extLst>
        </xdr:cNvPr>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a:extLst>
            <a:ext uri="{FF2B5EF4-FFF2-40B4-BE49-F238E27FC236}">
              <a16:creationId xmlns:a16="http://schemas.microsoft.com/office/drawing/2014/main" id="{D8D0976D-AC31-4072-A052-ED11E6B29268}"/>
            </a:ext>
          </a:extLst>
        </xdr:cNvPr>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a:extLst>
            <a:ext uri="{FF2B5EF4-FFF2-40B4-BE49-F238E27FC236}">
              <a16:creationId xmlns:a16="http://schemas.microsoft.com/office/drawing/2014/main" id="{B506CE1D-E1E7-4143-B4B3-F83EEF4E86E7}"/>
            </a:ext>
          </a:extLst>
        </xdr:cNvPr>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a:extLst>
            <a:ext uri="{FF2B5EF4-FFF2-40B4-BE49-F238E27FC236}">
              <a16:creationId xmlns:a16="http://schemas.microsoft.com/office/drawing/2014/main" id="{2F1E49D0-4373-4EB3-AA4B-C302B3CFF49C}"/>
            </a:ext>
          </a:extLst>
        </xdr:cNvPr>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a:extLst>
            <a:ext uri="{FF2B5EF4-FFF2-40B4-BE49-F238E27FC236}">
              <a16:creationId xmlns:a16="http://schemas.microsoft.com/office/drawing/2014/main" id="{F4145D20-6C85-43B3-B734-18E2ABFF5090}"/>
            </a:ext>
          </a:extLst>
        </xdr:cNvPr>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9A8C252-B981-4449-8D13-83836E9CD5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40CDA54-A378-4B11-9AF7-C59795016D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1C68030-E978-4F44-9AA4-4AC5E4C20C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4BA2B5E-7FDB-43E5-9327-5528D8262E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4B81260-66D2-4C34-92E7-07B48357F4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19135</xdr:rowOff>
    </xdr:from>
    <xdr:to>
      <xdr:col>55</xdr:col>
      <xdr:colOff>50800</xdr:colOff>
      <xdr:row>61</xdr:row>
      <xdr:rowOff>120735</xdr:rowOff>
    </xdr:to>
    <xdr:sp macro="" textlink="">
      <xdr:nvSpPr>
        <xdr:cNvPr id="244" name="楕円 243">
          <a:extLst>
            <a:ext uri="{FF2B5EF4-FFF2-40B4-BE49-F238E27FC236}">
              <a16:creationId xmlns:a16="http://schemas.microsoft.com/office/drawing/2014/main" id="{B598FE52-BD48-4427-8149-BD920E3F6035}"/>
            </a:ext>
          </a:extLst>
        </xdr:cNvPr>
        <xdr:cNvSpPr/>
      </xdr:nvSpPr>
      <xdr:spPr>
        <a:xfrm>
          <a:off x="10426700" y="104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42012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2337FC22-1F41-479D-8BB7-7CADAEA55412}"/>
            </a:ext>
          </a:extLst>
        </xdr:cNvPr>
        <xdr:cNvSpPr txBox="1"/>
      </xdr:nvSpPr>
      <xdr:spPr>
        <a:xfrm>
          <a:off x="10515600" y="103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34952</xdr:rowOff>
    </xdr:from>
    <xdr:to>
      <xdr:col>50</xdr:col>
      <xdr:colOff>165100</xdr:colOff>
      <xdr:row>61</xdr:row>
      <xdr:rowOff>136552</xdr:rowOff>
    </xdr:to>
    <xdr:sp macro="" textlink="">
      <xdr:nvSpPr>
        <xdr:cNvPr id="246" name="楕円 245">
          <a:extLst>
            <a:ext uri="{FF2B5EF4-FFF2-40B4-BE49-F238E27FC236}">
              <a16:creationId xmlns:a16="http://schemas.microsoft.com/office/drawing/2014/main" id="{CBA1772D-5B8A-4C44-AE02-39CACBEF60CF}"/>
            </a:ext>
          </a:extLst>
        </xdr:cNvPr>
        <xdr:cNvSpPr/>
      </xdr:nvSpPr>
      <xdr:spPr>
        <a:xfrm>
          <a:off x="9588500" y="104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69935</xdr:rowOff>
    </xdr:from>
    <xdr:to>
      <xdr:col>55</xdr:col>
      <xdr:colOff>0</xdr:colOff>
      <xdr:row>61</xdr:row>
      <xdr:rowOff>85752</xdr:rowOff>
    </xdr:to>
    <xdr:cxnSp macro="">
      <xdr:nvCxnSpPr>
        <xdr:cNvPr id="247" name="直線コネクタ 246">
          <a:extLst>
            <a:ext uri="{FF2B5EF4-FFF2-40B4-BE49-F238E27FC236}">
              <a16:creationId xmlns:a16="http://schemas.microsoft.com/office/drawing/2014/main" id="{F4F22FD0-434F-464B-B01D-DA38C27737A5}"/>
            </a:ext>
          </a:extLst>
        </xdr:cNvPr>
        <xdr:cNvCxnSpPr/>
      </xdr:nvCxnSpPr>
      <xdr:spPr>
        <a:xfrm flipV="1">
          <a:off x="9639300" y="10528385"/>
          <a:ext cx="8382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48483</xdr:rowOff>
    </xdr:from>
    <xdr:to>
      <xdr:col>46</xdr:col>
      <xdr:colOff>38100</xdr:colOff>
      <xdr:row>61</xdr:row>
      <xdr:rowOff>150083</xdr:rowOff>
    </xdr:to>
    <xdr:sp macro="" textlink="">
      <xdr:nvSpPr>
        <xdr:cNvPr id="248" name="楕円 247">
          <a:extLst>
            <a:ext uri="{FF2B5EF4-FFF2-40B4-BE49-F238E27FC236}">
              <a16:creationId xmlns:a16="http://schemas.microsoft.com/office/drawing/2014/main" id="{FE077EF0-FCB0-4222-B432-8E0105026F90}"/>
            </a:ext>
          </a:extLst>
        </xdr:cNvPr>
        <xdr:cNvSpPr/>
      </xdr:nvSpPr>
      <xdr:spPr>
        <a:xfrm>
          <a:off x="8699500" y="105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85752</xdr:rowOff>
    </xdr:from>
    <xdr:to>
      <xdr:col>50</xdr:col>
      <xdr:colOff>114300</xdr:colOff>
      <xdr:row>61</xdr:row>
      <xdr:rowOff>99283</xdr:rowOff>
    </xdr:to>
    <xdr:cxnSp macro="">
      <xdr:nvCxnSpPr>
        <xdr:cNvPr id="249" name="直線コネクタ 248">
          <a:extLst>
            <a:ext uri="{FF2B5EF4-FFF2-40B4-BE49-F238E27FC236}">
              <a16:creationId xmlns:a16="http://schemas.microsoft.com/office/drawing/2014/main" id="{AA44E8C4-5DFB-409B-B287-7EFFF1FFF79A}"/>
            </a:ext>
          </a:extLst>
        </xdr:cNvPr>
        <xdr:cNvCxnSpPr/>
      </xdr:nvCxnSpPr>
      <xdr:spPr>
        <a:xfrm flipV="1">
          <a:off x="8750300" y="10544202"/>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63967</xdr:rowOff>
    </xdr:from>
    <xdr:to>
      <xdr:col>41</xdr:col>
      <xdr:colOff>101600</xdr:colOff>
      <xdr:row>61</xdr:row>
      <xdr:rowOff>165567</xdr:rowOff>
    </xdr:to>
    <xdr:sp macro="" textlink="">
      <xdr:nvSpPr>
        <xdr:cNvPr id="250" name="楕円 249">
          <a:extLst>
            <a:ext uri="{FF2B5EF4-FFF2-40B4-BE49-F238E27FC236}">
              <a16:creationId xmlns:a16="http://schemas.microsoft.com/office/drawing/2014/main" id="{7656E091-96B2-49AE-B138-B7D89CDD6E21}"/>
            </a:ext>
          </a:extLst>
        </xdr:cNvPr>
        <xdr:cNvSpPr/>
      </xdr:nvSpPr>
      <xdr:spPr>
        <a:xfrm>
          <a:off x="7810500" y="105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99283</xdr:rowOff>
    </xdr:from>
    <xdr:to>
      <xdr:col>45</xdr:col>
      <xdr:colOff>177800</xdr:colOff>
      <xdr:row>61</xdr:row>
      <xdr:rowOff>114767</xdr:rowOff>
    </xdr:to>
    <xdr:cxnSp macro="">
      <xdr:nvCxnSpPr>
        <xdr:cNvPr id="251" name="直線コネクタ 250">
          <a:extLst>
            <a:ext uri="{FF2B5EF4-FFF2-40B4-BE49-F238E27FC236}">
              <a16:creationId xmlns:a16="http://schemas.microsoft.com/office/drawing/2014/main" id="{459F92D4-E07E-4EAD-8644-9FA07C696618}"/>
            </a:ext>
          </a:extLst>
        </xdr:cNvPr>
        <xdr:cNvCxnSpPr/>
      </xdr:nvCxnSpPr>
      <xdr:spPr>
        <a:xfrm flipV="1">
          <a:off x="7861300" y="10557733"/>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119183</xdr:rowOff>
    </xdr:from>
    <xdr:to>
      <xdr:col>36</xdr:col>
      <xdr:colOff>165100</xdr:colOff>
      <xdr:row>62</xdr:row>
      <xdr:rowOff>49333</xdr:rowOff>
    </xdr:to>
    <xdr:sp macro="" textlink="">
      <xdr:nvSpPr>
        <xdr:cNvPr id="252" name="楕円 251">
          <a:extLst>
            <a:ext uri="{FF2B5EF4-FFF2-40B4-BE49-F238E27FC236}">
              <a16:creationId xmlns:a16="http://schemas.microsoft.com/office/drawing/2014/main" id="{C52B5A0E-3E89-46A8-970D-6FA9277806D1}"/>
            </a:ext>
          </a:extLst>
        </xdr:cNvPr>
        <xdr:cNvSpPr/>
      </xdr:nvSpPr>
      <xdr:spPr>
        <a:xfrm>
          <a:off x="6921500" y="105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114767</xdr:rowOff>
    </xdr:from>
    <xdr:to>
      <xdr:col>41</xdr:col>
      <xdr:colOff>50800</xdr:colOff>
      <xdr:row>61</xdr:row>
      <xdr:rowOff>169983</xdr:rowOff>
    </xdr:to>
    <xdr:cxnSp macro="">
      <xdr:nvCxnSpPr>
        <xdr:cNvPr id="253" name="直線コネクタ 252">
          <a:extLst>
            <a:ext uri="{FF2B5EF4-FFF2-40B4-BE49-F238E27FC236}">
              <a16:creationId xmlns:a16="http://schemas.microsoft.com/office/drawing/2014/main" id="{CA014138-B282-411B-99F4-3177CA8020C6}"/>
            </a:ext>
          </a:extLst>
        </xdr:cNvPr>
        <xdr:cNvCxnSpPr/>
      </xdr:nvCxnSpPr>
      <xdr:spPr>
        <a:xfrm flipV="1">
          <a:off x="6972300" y="10573217"/>
          <a:ext cx="889000" cy="5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3E90B9E-D49B-468B-B8CB-010AB13F428F}"/>
            </a:ext>
          </a:extLst>
        </xdr:cNvPr>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6304727D-9C55-4C7C-8A16-304640157248}"/>
            </a:ext>
          </a:extLst>
        </xdr:cNvPr>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2FE80FE5-B80E-412A-ACD9-43CE79EB2AA2}"/>
            </a:ext>
          </a:extLst>
        </xdr:cNvPr>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329E64B-3A58-4309-809D-0CCA397BC7E4}"/>
            </a:ext>
          </a:extLst>
        </xdr:cNvPr>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153079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4F7838-F6A9-4909-89A8-08D90BF9B569}"/>
            </a:ext>
          </a:extLst>
        </xdr:cNvPr>
        <xdr:cNvSpPr txBox="1"/>
      </xdr:nvSpPr>
      <xdr:spPr>
        <a:xfrm>
          <a:off x="9327095" y="1026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166610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247F472-783D-4D49-9D92-8F8538E72E25}"/>
            </a:ext>
          </a:extLst>
        </xdr:cNvPr>
        <xdr:cNvSpPr txBox="1"/>
      </xdr:nvSpPr>
      <xdr:spPr>
        <a:xfrm>
          <a:off x="8450795" y="1028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10644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DAEDE68A-8967-427F-8CAB-053D686E86DA}"/>
            </a:ext>
          </a:extLst>
        </xdr:cNvPr>
        <xdr:cNvSpPr txBox="1"/>
      </xdr:nvSpPr>
      <xdr:spPr>
        <a:xfrm>
          <a:off x="7561795" y="102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65860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A732169F-FF0D-4923-8A0A-CA67DF84A062}"/>
            </a:ext>
          </a:extLst>
        </xdr:cNvPr>
        <xdr:cNvSpPr txBox="1"/>
      </xdr:nvSpPr>
      <xdr:spPr>
        <a:xfrm>
          <a:off x="6672795" y="1035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0390534-7844-443E-99B7-895327F64A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06318C4-8593-4908-8C28-C008DB458F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F65C26E-C6A0-4EE3-A9FA-34C574AD11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5009CFC-4DBD-4B86-9995-6A939D9F31A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10DCD74-B79D-4707-A4CB-9ADE6C5DFA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D93BF14-3135-4D23-A9FA-0BA94A6B3F6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45657A7-CE48-4879-89BE-6F4D6DC383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07083B0-938E-4D26-940C-C52254C843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6B5C3EA-D782-4EC9-84BD-7665726CD7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62D777E-D6EF-4FFD-93F4-30D303D861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71D7007-6EF2-4B88-9640-D164EB86A7F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6BF9121-8F9C-4DAF-A395-A9451FE70A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CF123C80-78EC-4DCC-98A0-2B2D43B2D38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F918DF5-C0A3-4DAF-869B-CE62E462271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35E4F258-5F7C-4B29-855D-DADCE22861E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28F937BE-0155-44CB-8F46-C4BA652A481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495E5CB-F5E8-4996-AE1A-454E070A6C0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2A6DEA00-9CC2-4E00-AA1C-7D4476EF305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75A3232-77D3-40C0-A449-C334064B54E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CE1E178-BA6E-40DC-B767-205B0E29AB2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82796412-BF89-43B0-A7FC-DACF29892E5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4173DFF-F56C-403B-8EF3-F6C5673F8ED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88F08E41-AD0D-4025-AFB1-340C894660D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39B3E97-4791-45D2-A234-73888FD272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D1656031-EF18-448A-B36A-397905C11C4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8BE8D377-D4FA-44F9-9F17-027C65185190}"/>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34C64247-5CF2-4884-B128-56FA51BC4ED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AD4367E9-22C6-41FC-8E83-6A6BDF69536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669EA2AB-D4CC-4422-9AE2-D0007365D7A8}"/>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a:extLst>
            <a:ext uri="{FF2B5EF4-FFF2-40B4-BE49-F238E27FC236}">
              <a16:creationId xmlns:a16="http://schemas.microsoft.com/office/drawing/2014/main" id="{12D4390D-2893-416F-9E7B-4C88D5E9B96D}"/>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2A7519E2-02CD-4819-8495-E5CB65782E31}"/>
            </a:ext>
          </a:extLst>
        </xdr:cNvPr>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a:extLst>
            <a:ext uri="{FF2B5EF4-FFF2-40B4-BE49-F238E27FC236}">
              <a16:creationId xmlns:a16="http://schemas.microsoft.com/office/drawing/2014/main" id="{D76F982F-BEA9-40AA-BEA2-F9194373CF22}"/>
            </a:ext>
          </a:extLst>
        </xdr:cNvPr>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a:extLst>
            <a:ext uri="{FF2B5EF4-FFF2-40B4-BE49-F238E27FC236}">
              <a16:creationId xmlns:a16="http://schemas.microsoft.com/office/drawing/2014/main" id="{8C69CED3-3030-48A6-B1BD-2F7C63C4DA0E}"/>
            </a:ext>
          </a:extLst>
        </xdr:cNvPr>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5E54E2A3-13E8-40BA-A84B-4E4EB4A5F75F}"/>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a:extLst>
            <a:ext uri="{FF2B5EF4-FFF2-40B4-BE49-F238E27FC236}">
              <a16:creationId xmlns:a16="http://schemas.microsoft.com/office/drawing/2014/main" id="{DBE027FB-BD02-47EA-8C78-531DAC0C50E1}"/>
            </a:ext>
          </a:extLst>
        </xdr:cNvPr>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a:extLst>
            <a:ext uri="{FF2B5EF4-FFF2-40B4-BE49-F238E27FC236}">
              <a16:creationId xmlns:a16="http://schemas.microsoft.com/office/drawing/2014/main" id="{344C9338-CC3D-4E63-B392-EC4E45B4AA91}"/>
            </a:ext>
          </a:extLst>
        </xdr:cNvPr>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84B85779-682B-48D3-8B3B-471B5CC992A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304F1A8-08F0-4E79-A923-75CF66930C7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7E3AA3C-D64A-44E6-A2E4-ACABA8A71E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E874883-6123-490D-9F1F-674D7CFC451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4A7467A-4C87-4496-972B-6D6BB3F2C2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95069</xdr:rowOff>
    </xdr:from>
    <xdr:to>
      <xdr:col>24</xdr:col>
      <xdr:colOff>114300</xdr:colOff>
      <xdr:row>83</xdr:row>
      <xdr:rowOff>25219</xdr:rowOff>
    </xdr:to>
    <xdr:sp macro="" textlink="">
      <xdr:nvSpPr>
        <xdr:cNvPr id="303" name="楕円 302">
          <a:extLst>
            <a:ext uri="{FF2B5EF4-FFF2-40B4-BE49-F238E27FC236}">
              <a16:creationId xmlns:a16="http://schemas.microsoft.com/office/drawing/2014/main" id="{96E76DB5-3D6B-456B-9772-ED3A488E832A}"/>
            </a:ext>
          </a:extLst>
        </xdr:cNvPr>
        <xdr:cNvSpPr/>
      </xdr:nvSpPr>
      <xdr:spPr>
        <a:xfrm>
          <a:off x="4584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117946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6FA92D4-D150-4F2B-8D7D-781E40CB8F79}"/>
            </a:ext>
          </a:extLst>
        </xdr:cNvPr>
        <xdr:cNvSpPr txBox="1"/>
      </xdr:nvSpPr>
      <xdr:spPr>
        <a:xfrm>
          <a:off x="4673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5" name="楕円 304">
          <a:extLst>
            <a:ext uri="{FF2B5EF4-FFF2-40B4-BE49-F238E27FC236}">
              <a16:creationId xmlns:a16="http://schemas.microsoft.com/office/drawing/2014/main" id="{F601ACFE-B639-4E0A-8A9E-715933967772}"/>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145869</xdr:rowOff>
    </xdr:to>
    <xdr:cxnSp macro="">
      <xdr:nvCxnSpPr>
        <xdr:cNvPr id="306" name="直線コネクタ 305">
          <a:extLst>
            <a:ext uri="{FF2B5EF4-FFF2-40B4-BE49-F238E27FC236}">
              <a16:creationId xmlns:a16="http://schemas.microsoft.com/office/drawing/2014/main" id="{70A4636C-FD42-4734-8B88-C309BE6A8009}"/>
            </a:ext>
          </a:extLst>
        </xdr:cNvPr>
        <xdr:cNvCxnSpPr/>
      </xdr:nvCxnSpPr>
      <xdr:spPr>
        <a:xfrm>
          <a:off x="3797300" y="141655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64044</xdr:rowOff>
    </xdr:from>
    <xdr:to>
      <xdr:col>15</xdr:col>
      <xdr:colOff>101600</xdr:colOff>
      <xdr:row>82</xdr:row>
      <xdr:rowOff>165644</xdr:rowOff>
    </xdr:to>
    <xdr:sp macro="" textlink="">
      <xdr:nvSpPr>
        <xdr:cNvPr id="307" name="楕円 306">
          <a:extLst>
            <a:ext uri="{FF2B5EF4-FFF2-40B4-BE49-F238E27FC236}">
              <a16:creationId xmlns:a16="http://schemas.microsoft.com/office/drawing/2014/main" id="{82CD05EE-8A41-483A-A52C-D09298693B32}"/>
            </a:ext>
          </a:extLst>
        </xdr:cNvPr>
        <xdr:cNvSpPr/>
      </xdr:nvSpPr>
      <xdr:spPr>
        <a:xfrm>
          <a:off x="2857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114844</xdr:rowOff>
    </xdr:to>
    <xdr:cxnSp macro="">
      <xdr:nvCxnSpPr>
        <xdr:cNvPr id="308" name="直線コネクタ 307">
          <a:extLst>
            <a:ext uri="{FF2B5EF4-FFF2-40B4-BE49-F238E27FC236}">
              <a16:creationId xmlns:a16="http://schemas.microsoft.com/office/drawing/2014/main" id="{25DBEE57-795B-4838-9929-EFE8E2A25394}"/>
            </a:ext>
          </a:extLst>
        </xdr:cNvPr>
        <xdr:cNvCxnSpPr/>
      </xdr:nvCxnSpPr>
      <xdr:spPr>
        <a:xfrm flipV="1">
          <a:off x="2908300" y="141655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82006</xdr:rowOff>
    </xdr:from>
    <xdr:to>
      <xdr:col>10</xdr:col>
      <xdr:colOff>165100</xdr:colOff>
      <xdr:row>83</xdr:row>
      <xdr:rowOff>12156</xdr:rowOff>
    </xdr:to>
    <xdr:sp macro="" textlink="">
      <xdr:nvSpPr>
        <xdr:cNvPr id="309" name="楕円 308">
          <a:extLst>
            <a:ext uri="{FF2B5EF4-FFF2-40B4-BE49-F238E27FC236}">
              <a16:creationId xmlns:a16="http://schemas.microsoft.com/office/drawing/2014/main" id="{CC56D370-C34D-455E-9A07-6961CA5AA3B9}"/>
            </a:ext>
          </a:extLst>
        </xdr:cNvPr>
        <xdr:cNvSpPr/>
      </xdr:nvSpPr>
      <xdr:spPr>
        <a:xfrm>
          <a:off x="1968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114844</xdr:rowOff>
    </xdr:from>
    <xdr:to>
      <xdr:col>15</xdr:col>
      <xdr:colOff>50800</xdr:colOff>
      <xdr:row>82</xdr:row>
      <xdr:rowOff>132806</xdr:rowOff>
    </xdr:to>
    <xdr:cxnSp macro="">
      <xdr:nvCxnSpPr>
        <xdr:cNvPr id="310" name="直線コネクタ 309">
          <a:extLst>
            <a:ext uri="{FF2B5EF4-FFF2-40B4-BE49-F238E27FC236}">
              <a16:creationId xmlns:a16="http://schemas.microsoft.com/office/drawing/2014/main" id="{7E9C0B21-6E06-408E-9FE9-43140888F4CB}"/>
            </a:ext>
          </a:extLst>
        </xdr:cNvPr>
        <xdr:cNvCxnSpPr/>
      </xdr:nvCxnSpPr>
      <xdr:spPr>
        <a:xfrm flipV="1">
          <a:off x="2019300" y="1417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153851</xdr:rowOff>
    </xdr:from>
    <xdr:to>
      <xdr:col>6</xdr:col>
      <xdr:colOff>38100</xdr:colOff>
      <xdr:row>83</xdr:row>
      <xdr:rowOff>84001</xdr:rowOff>
    </xdr:to>
    <xdr:sp macro="" textlink="">
      <xdr:nvSpPr>
        <xdr:cNvPr id="311" name="楕円 310">
          <a:extLst>
            <a:ext uri="{FF2B5EF4-FFF2-40B4-BE49-F238E27FC236}">
              <a16:creationId xmlns:a16="http://schemas.microsoft.com/office/drawing/2014/main" id="{E894A9D9-D91E-497D-B5DD-14CFB1D26A5A}"/>
            </a:ext>
          </a:extLst>
        </xdr:cNvPr>
        <xdr:cNvSpPr/>
      </xdr:nvSpPr>
      <xdr:spPr>
        <a:xfrm>
          <a:off x="1079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132806</xdr:rowOff>
    </xdr:from>
    <xdr:to>
      <xdr:col>10</xdr:col>
      <xdr:colOff>114300</xdr:colOff>
      <xdr:row>83</xdr:row>
      <xdr:rowOff>33201</xdr:rowOff>
    </xdr:to>
    <xdr:cxnSp macro="">
      <xdr:nvCxnSpPr>
        <xdr:cNvPr id="312" name="直線コネクタ 311">
          <a:extLst>
            <a:ext uri="{FF2B5EF4-FFF2-40B4-BE49-F238E27FC236}">
              <a16:creationId xmlns:a16="http://schemas.microsoft.com/office/drawing/2014/main" id="{B9647614-856C-439E-8D9C-9C16FA0DFB79}"/>
            </a:ext>
          </a:extLst>
        </xdr:cNvPr>
        <xdr:cNvCxnSpPr/>
      </xdr:nvCxnSpPr>
      <xdr:spPr>
        <a:xfrm flipV="1">
          <a:off x="1130300" y="141917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501EBE6D-D230-4CE4-95CF-D942B0E6E7E4}"/>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5C0D9B78-3985-48AF-9DC3-E8685C97EF57}"/>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a:extLst>
            <a:ext uri="{FF2B5EF4-FFF2-40B4-BE49-F238E27FC236}">
              <a16:creationId xmlns:a16="http://schemas.microsoft.com/office/drawing/2014/main" id="{3935C961-D6B5-41F8-AF69-05DE2E15E12C}"/>
            </a:ext>
          </a:extLst>
        </xdr:cNvPr>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66239</xdr:rowOff>
    </xdr:from>
    <xdr:ext cx="405111" cy="259045"/>
    <xdr:sp macro="" textlink="">
      <xdr:nvSpPr>
        <xdr:cNvPr id="316" name="n_4aveValue【公営住宅】&#10;有形固定資産減価償却率">
          <a:extLst>
            <a:ext uri="{FF2B5EF4-FFF2-40B4-BE49-F238E27FC236}">
              <a16:creationId xmlns:a16="http://schemas.microsoft.com/office/drawing/2014/main" id="{DD771B16-B141-487F-BBF4-DA209208B029}"/>
            </a:ext>
          </a:extLst>
        </xdr:cNvPr>
        <xdr:cNvSpPr txBox="1"/>
      </xdr:nvSpPr>
      <xdr:spPr>
        <a:xfrm>
          <a:off x="927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317" name="n_1mainValue【公営住宅】&#10;有形固定資産減価償却率">
          <a:extLst>
            <a:ext uri="{FF2B5EF4-FFF2-40B4-BE49-F238E27FC236}">
              <a16:creationId xmlns:a16="http://schemas.microsoft.com/office/drawing/2014/main" id="{88659360-DD54-483E-8AF5-7AA443747B4B}"/>
            </a:ext>
          </a:extLst>
        </xdr:cNvPr>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10721</xdr:rowOff>
    </xdr:from>
    <xdr:ext cx="405111" cy="259045"/>
    <xdr:sp macro="" textlink="">
      <xdr:nvSpPr>
        <xdr:cNvPr id="318" name="n_2mainValue【公営住宅】&#10;有形固定資産減価償却率">
          <a:extLst>
            <a:ext uri="{FF2B5EF4-FFF2-40B4-BE49-F238E27FC236}">
              <a16:creationId xmlns:a16="http://schemas.microsoft.com/office/drawing/2014/main" id="{9FD12BF8-6973-456E-90E2-1EE134E3AB72}"/>
            </a:ext>
          </a:extLst>
        </xdr:cNvPr>
        <xdr:cNvSpPr txBox="1"/>
      </xdr:nvSpPr>
      <xdr:spPr>
        <a:xfrm>
          <a:off x="2705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9" name="n_3mainValue【公営住宅】&#10;有形固定資産減価償却率">
          <a:extLst>
            <a:ext uri="{FF2B5EF4-FFF2-40B4-BE49-F238E27FC236}">
              <a16:creationId xmlns:a16="http://schemas.microsoft.com/office/drawing/2014/main" id="{B5C0E5FC-283A-4441-8BC1-C05A7A286467}"/>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75128</xdr:rowOff>
    </xdr:from>
    <xdr:ext cx="405111" cy="259045"/>
    <xdr:sp macro="" textlink="">
      <xdr:nvSpPr>
        <xdr:cNvPr id="320" name="n_4mainValue【公営住宅】&#10;有形固定資産減価償却率">
          <a:extLst>
            <a:ext uri="{FF2B5EF4-FFF2-40B4-BE49-F238E27FC236}">
              <a16:creationId xmlns:a16="http://schemas.microsoft.com/office/drawing/2014/main" id="{109056DD-8DDD-45D6-B896-BEA84381444D}"/>
            </a:ext>
          </a:extLst>
        </xdr:cNvPr>
        <xdr:cNvSpPr txBox="1"/>
      </xdr:nvSpPr>
      <xdr:spPr>
        <a:xfrm>
          <a:off x="9277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8FF53EDB-524D-478C-9512-5E78491F5F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7FDA06E-1204-480F-99E2-2AEE0AE7B00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C399B58-4E0A-4F80-8B4E-B806B06E20B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3FAF6814-618B-412A-95E0-82546EBF2B1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69C10DE8-43C2-4E46-8218-57B605701A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C57D218C-48D5-4F35-A27F-A2304A9FCC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F50C59D-A990-428B-B902-ECE61EACE32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3D8CB26-84BF-4A39-9731-FFCBC8A212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1EF46ED3-781C-4A30-83F2-CEAC73A46A5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7B15A34-4837-4A03-8BB9-55D49D7B9D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C8960928-E584-4217-9A5B-C03CD9F5AA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9EDDC386-E957-4379-AC59-374D5C641E4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AAA9C7C-5AD8-49B3-ABAE-D4DB3C91A76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2E8B4BC-2EC7-4780-8FD6-439F8ED9C26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63759DD1-A7AB-4FC3-BAF4-AF8FA437781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B4B8C679-FE66-45F8-97DE-B0BDF2E0898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2708C536-80BA-4EDC-9C64-A42FA36AB36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CE7896BA-920A-4294-A491-C2894E52B49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40CA239C-61EC-4F2F-BED2-16FFF2D5144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F82BE9E8-B7CC-40CD-A007-4DE5C285841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4601371-B0DC-4F76-8F32-CDE5F0047B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CD40B0DA-6BF0-4220-BBC3-C5B04905390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2FDE847-33A1-4CAD-86B1-B74F5547FF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a:extLst>
            <a:ext uri="{FF2B5EF4-FFF2-40B4-BE49-F238E27FC236}">
              <a16:creationId xmlns:a16="http://schemas.microsoft.com/office/drawing/2014/main" id="{AEA1E054-97E9-4D6B-B621-2AD1E4E202BB}"/>
            </a:ext>
          </a:extLst>
        </xdr:cNvPr>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a:extLst>
            <a:ext uri="{FF2B5EF4-FFF2-40B4-BE49-F238E27FC236}">
              <a16:creationId xmlns:a16="http://schemas.microsoft.com/office/drawing/2014/main" id="{02CF4FED-CDF2-4A58-A2E4-2A686DB70858}"/>
            </a:ext>
          </a:extLst>
        </xdr:cNvPr>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a:extLst>
            <a:ext uri="{FF2B5EF4-FFF2-40B4-BE49-F238E27FC236}">
              <a16:creationId xmlns:a16="http://schemas.microsoft.com/office/drawing/2014/main" id="{790FBF98-79AF-4D86-A46B-136A18146FF1}"/>
            </a:ext>
          </a:extLst>
        </xdr:cNvPr>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a:extLst>
            <a:ext uri="{FF2B5EF4-FFF2-40B4-BE49-F238E27FC236}">
              <a16:creationId xmlns:a16="http://schemas.microsoft.com/office/drawing/2014/main" id="{4BD0409B-5465-4440-8715-28DF2D33DF3E}"/>
            </a:ext>
          </a:extLst>
        </xdr:cNvPr>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a:extLst>
            <a:ext uri="{FF2B5EF4-FFF2-40B4-BE49-F238E27FC236}">
              <a16:creationId xmlns:a16="http://schemas.microsoft.com/office/drawing/2014/main" id="{C2D8E00F-8062-40BC-864A-7B63C2469064}"/>
            </a:ext>
          </a:extLst>
        </xdr:cNvPr>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49" name="【公営住宅】&#10;一人当たり面積平均値テキスト">
          <a:extLst>
            <a:ext uri="{FF2B5EF4-FFF2-40B4-BE49-F238E27FC236}">
              <a16:creationId xmlns:a16="http://schemas.microsoft.com/office/drawing/2014/main" id="{FAFB9D2E-2A4D-4291-BF8D-09A338CB8EF1}"/>
            </a:ext>
          </a:extLst>
        </xdr:cNvPr>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a:extLst>
            <a:ext uri="{FF2B5EF4-FFF2-40B4-BE49-F238E27FC236}">
              <a16:creationId xmlns:a16="http://schemas.microsoft.com/office/drawing/2014/main" id="{FC010317-ACF8-47B3-B26A-2052832916CF}"/>
            </a:ext>
          </a:extLst>
        </xdr:cNvPr>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a:extLst>
            <a:ext uri="{FF2B5EF4-FFF2-40B4-BE49-F238E27FC236}">
              <a16:creationId xmlns:a16="http://schemas.microsoft.com/office/drawing/2014/main" id="{D29A7604-E130-45DC-AF6A-6851F0D66448}"/>
            </a:ext>
          </a:extLst>
        </xdr:cNvPr>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a:extLst>
            <a:ext uri="{FF2B5EF4-FFF2-40B4-BE49-F238E27FC236}">
              <a16:creationId xmlns:a16="http://schemas.microsoft.com/office/drawing/2014/main" id="{C92F6E9E-A10F-40CA-B372-657F8510C080}"/>
            </a:ext>
          </a:extLst>
        </xdr:cNvPr>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a:extLst>
            <a:ext uri="{FF2B5EF4-FFF2-40B4-BE49-F238E27FC236}">
              <a16:creationId xmlns:a16="http://schemas.microsoft.com/office/drawing/2014/main" id="{C22E94C5-7AEC-4FDB-95C1-DC58FC597946}"/>
            </a:ext>
          </a:extLst>
        </xdr:cNvPr>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a:extLst>
            <a:ext uri="{FF2B5EF4-FFF2-40B4-BE49-F238E27FC236}">
              <a16:creationId xmlns:a16="http://schemas.microsoft.com/office/drawing/2014/main" id="{6BBAE9E1-3017-4072-BCE4-38734410EBC7}"/>
            </a:ext>
          </a:extLst>
        </xdr:cNvPr>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7C596DF-917B-4103-8D6B-CC37C90F3E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9F11A2-8EFB-4AAF-B9DD-BC8AEF1C75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5C25A73-41DD-4ACE-83FB-3A3BA91B3E1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305F588-A674-43C9-8229-3A0A9549A97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E2F38EF-7279-4AE4-9E15-4814FBB1F3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25781</xdr:rowOff>
    </xdr:from>
    <xdr:to>
      <xdr:col>55</xdr:col>
      <xdr:colOff>50800</xdr:colOff>
      <xdr:row>85</xdr:row>
      <xdr:rowOff>127381</xdr:rowOff>
    </xdr:to>
    <xdr:sp macro="" textlink="">
      <xdr:nvSpPr>
        <xdr:cNvPr id="360" name="楕円 359">
          <a:extLst>
            <a:ext uri="{FF2B5EF4-FFF2-40B4-BE49-F238E27FC236}">
              <a16:creationId xmlns:a16="http://schemas.microsoft.com/office/drawing/2014/main" id="{33772F2D-0756-4DA3-AF52-FB97E685D867}"/>
            </a:ext>
          </a:extLst>
        </xdr:cNvPr>
        <xdr:cNvSpPr/>
      </xdr:nvSpPr>
      <xdr:spPr>
        <a:xfrm>
          <a:off x="10426700" y="145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48658</xdr:rowOff>
    </xdr:from>
    <xdr:ext cx="469744" cy="259045"/>
    <xdr:sp macro="" textlink="">
      <xdr:nvSpPr>
        <xdr:cNvPr id="361" name="【公営住宅】&#10;一人当たり面積該当値テキスト">
          <a:extLst>
            <a:ext uri="{FF2B5EF4-FFF2-40B4-BE49-F238E27FC236}">
              <a16:creationId xmlns:a16="http://schemas.microsoft.com/office/drawing/2014/main" id="{C440AFA7-87F7-4356-8A92-ED26BFA8B301}"/>
            </a:ext>
          </a:extLst>
        </xdr:cNvPr>
        <xdr:cNvSpPr txBox="1"/>
      </xdr:nvSpPr>
      <xdr:spPr>
        <a:xfrm>
          <a:off x="10515600" y="1445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31114</xdr:rowOff>
    </xdr:from>
    <xdr:to>
      <xdr:col>50</xdr:col>
      <xdr:colOff>165100</xdr:colOff>
      <xdr:row>85</xdr:row>
      <xdr:rowOff>132714</xdr:rowOff>
    </xdr:to>
    <xdr:sp macro="" textlink="">
      <xdr:nvSpPr>
        <xdr:cNvPr id="362" name="楕円 361">
          <a:extLst>
            <a:ext uri="{FF2B5EF4-FFF2-40B4-BE49-F238E27FC236}">
              <a16:creationId xmlns:a16="http://schemas.microsoft.com/office/drawing/2014/main" id="{C48F6C0C-CFE9-468E-98BE-8034994AA9D3}"/>
            </a:ext>
          </a:extLst>
        </xdr:cNvPr>
        <xdr:cNvSpPr/>
      </xdr:nvSpPr>
      <xdr:spPr>
        <a:xfrm>
          <a:off x="9588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76581</xdr:rowOff>
    </xdr:from>
    <xdr:to>
      <xdr:col>55</xdr:col>
      <xdr:colOff>0</xdr:colOff>
      <xdr:row>85</xdr:row>
      <xdr:rowOff>81914</xdr:rowOff>
    </xdr:to>
    <xdr:cxnSp macro="">
      <xdr:nvCxnSpPr>
        <xdr:cNvPr id="363" name="直線コネクタ 362">
          <a:extLst>
            <a:ext uri="{FF2B5EF4-FFF2-40B4-BE49-F238E27FC236}">
              <a16:creationId xmlns:a16="http://schemas.microsoft.com/office/drawing/2014/main" id="{16E91442-9F49-4D03-9B22-E88378E8333E}"/>
            </a:ext>
          </a:extLst>
        </xdr:cNvPr>
        <xdr:cNvCxnSpPr/>
      </xdr:nvCxnSpPr>
      <xdr:spPr>
        <a:xfrm flipV="1">
          <a:off x="9639300" y="14649831"/>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35688</xdr:rowOff>
    </xdr:from>
    <xdr:to>
      <xdr:col>46</xdr:col>
      <xdr:colOff>38100</xdr:colOff>
      <xdr:row>85</xdr:row>
      <xdr:rowOff>137288</xdr:rowOff>
    </xdr:to>
    <xdr:sp macro="" textlink="">
      <xdr:nvSpPr>
        <xdr:cNvPr id="364" name="楕円 363">
          <a:extLst>
            <a:ext uri="{FF2B5EF4-FFF2-40B4-BE49-F238E27FC236}">
              <a16:creationId xmlns:a16="http://schemas.microsoft.com/office/drawing/2014/main" id="{A4FC45CF-F8A4-4AE0-B1BB-57FC598C5CB0}"/>
            </a:ext>
          </a:extLst>
        </xdr:cNvPr>
        <xdr:cNvSpPr/>
      </xdr:nvSpPr>
      <xdr:spPr>
        <a:xfrm>
          <a:off x="8699500" y="146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81914</xdr:rowOff>
    </xdr:from>
    <xdr:to>
      <xdr:col>50</xdr:col>
      <xdr:colOff>114300</xdr:colOff>
      <xdr:row>85</xdr:row>
      <xdr:rowOff>86488</xdr:rowOff>
    </xdr:to>
    <xdr:cxnSp macro="">
      <xdr:nvCxnSpPr>
        <xdr:cNvPr id="365" name="直線コネクタ 364">
          <a:extLst>
            <a:ext uri="{FF2B5EF4-FFF2-40B4-BE49-F238E27FC236}">
              <a16:creationId xmlns:a16="http://schemas.microsoft.com/office/drawing/2014/main" id="{21DA7795-AAC5-4A8C-84AD-8E00C28F449F}"/>
            </a:ext>
          </a:extLst>
        </xdr:cNvPr>
        <xdr:cNvCxnSpPr/>
      </xdr:nvCxnSpPr>
      <xdr:spPr>
        <a:xfrm flipV="1">
          <a:off x="8750300" y="14655164"/>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45213</xdr:rowOff>
    </xdr:from>
    <xdr:to>
      <xdr:col>41</xdr:col>
      <xdr:colOff>101600</xdr:colOff>
      <xdr:row>85</xdr:row>
      <xdr:rowOff>146813</xdr:rowOff>
    </xdr:to>
    <xdr:sp macro="" textlink="">
      <xdr:nvSpPr>
        <xdr:cNvPr id="366" name="楕円 365">
          <a:extLst>
            <a:ext uri="{FF2B5EF4-FFF2-40B4-BE49-F238E27FC236}">
              <a16:creationId xmlns:a16="http://schemas.microsoft.com/office/drawing/2014/main" id="{47750EE3-A167-4D96-95E7-9DD07FA68D17}"/>
            </a:ext>
          </a:extLst>
        </xdr:cNvPr>
        <xdr:cNvSpPr/>
      </xdr:nvSpPr>
      <xdr:spPr>
        <a:xfrm>
          <a:off x="7810500" y="14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86488</xdr:rowOff>
    </xdr:from>
    <xdr:to>
      <xdr:col>45</xdr:col>
      <xdr:colOff>177800</xdr:colOff>
      <xdr:row>85</xdr:row>
      <xdr:rowOff>96013</xdr:rowOff>
    </xdr:to>
    <xdr:cxnSp macro="">
      <xdr:nvCxnSpPr>
        <xdr:cNvPr id="367" name="直線コネクタ 366">
          <a:extLst>
            <a:ext uri="{FF2B5EF4-FFF2-40B4-BE49-F238E27FC236}">
              <a16:creationId xmlns:a16="http://schemas.microsoft.com/office/drawing/2014/main" id="{0A4BF8D9-5A66-47BA-BBBE-B2018B93CB63}"/>
            </a:ext>
          </a:extLst>
        </xdr:cNvPr>
        <xdr:cNvCxnSpPr/>
      </xdr:nvCxnSpPr>
      <xdr:spPr>
        <a:xfrm flipV="1">
          <a:off x="7861300" y="146597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58038</xdr:rowOff>
    </xdr:from>
    <xdr:to>
      <xdr:col>36</xdr:col>
      <xdr:colOff>165100</xdr:colOff>
      <xdr:row>85</xdr:row>
      <xdr:rowOff>159638</xdr:rowOff>
    </xdr:to>
    <xdr:sp macro="" textlink="">
      <xdr:nvSpPr>
        <xdr:cNvPr id="368" name="楕円 367">
          <a:extLst>
            <a:ext uri="{FF2B5EF4-FFF2-40B4-BE49-F238E27FC236}">
              <a16:creationId xmlns:a16="http://schemas.microsoft.com/office/drawing/2014/main" id="{B4E8EAEE-19BD-41BD-9EA9-0A7F66229956}"/>
            </a:ext>
          </a:extLst>
        </xdr:cNvPr>
        <xdr:cNvSpPr/>
      </xdr:nvSpPr>
      <xdr:spPr>
        <a:xfrm>
          <a:off x="6921500" y="146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96013</xdr:rowOff>
    </xdr:from>
    <xdr:to>
      <xdr:col>41</xdr:col>
      <xdr:colOff>50800</xdr:colOff>
      <xdr:row>85</xdr:row>
      <xdr:rowOff>108838</xdr:rowOff>
    </xdr:to>
    <xdr:cxnSp macro="">
      <xdr:nvCxnSpPr>
        <xdr:cNvPr id="369" name="直線コネクタ 368">
          <a:extLst>
            <a:ext uri="{FF2B5EF4-FFF2-40B4-BE49-F238E27FC236}">
              <a16:creationId xmlns:a16="http://schemas.microsoft.com/office/drawing/2014/main" id="{1DF46053-C63A-495C-AEF5-8F3B1CBE9213}"/>
            </a:ext>
          </a:extLst>
        </xdr:cNvPr>
        <xdr:cNvCxnSpPr/>
      </xdr:nvCxnSpPr>
      <xdr:spPr>
        <a:xfrm flipV="1">
          <a:off x="6972300" y="14669263"/>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158639</xdr:rowOff>
    </xdr:from>
    <xdr:ext cx="469744" cy="259045"/>
    <xdr:sp macro="" textlink="">
      <xdr:nvSpPr>
        <xdr:cNvPr id="370" name="n_1aveValue【公営住宅】&#10;一人当たり面積">
          <a:extLst>
            <a:ext uri="{FF2B5EF4-FFF2-40B4-BE49-F238E27FC236}">
              <a16:creationId xmlns:a16="http://schemas.microsoft.com/office/drawing/2014/main" id="{67878377-A130-4492-B733-770482A384A7}"/>
            </a:ext>
          </a:extLst>
        </xdr:cNvPr>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71" name="n_2aveValue【公営住宅】&#10;一人当たり面積">
          <a:extLst>
            <a:ext uri="{FF2B5EF4-FFF2-40B4-BE49-F238E27FC236}">
              <a16:creationId xmlns:a16="http://schemas.microsoft.com/office/drawing/2014/main" id="{E820A252-4B3A-4CE3-A810-7CA65CC0C565}"/>
            </a:ext>
          </a:extLst>
        </xdr:cNvPr>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72" name="n_3aveValue【公営住宅】&#10;一人当たり面積">
          <a:extLst>
            <a:ext uri="{FF2B5EF4-FFF2-40B4-BE49-F238E27FC236}">
              <a16:creationId xmlns:a16="http://schemas.microsoft.com/office/drawing/2014/main" id="{7EB91E69-3815-4F2E-B234-64E2F17F7FB6}"/>
            </a:ext>
          </a:extLst>
        </xdr:cNvPr>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153688</xdr:rowOff>
    </xdr:from>
    <xdr:ext cx="469744" cy="259045"/>
    <xdr:sp macro="" textlink="">
      <xdr:nvSpPr>
        <xdr:cNvPr id="373" name="n_4aveValue【公営住宅】&#10;一人当たり面積">
          <a:extLst>
            <a:ext uri="{FF2B5EF4-FFF2-40B4-BE49-F238E27FC236}">
              <a16:creationId xmlns:a16="http://schemas.microsoft.com/office/drawing/2014/main" id="{10577BE5-E5D5-4887-A9D4-CA7344DC54C7}"/>
            </a:ext>
          </a:extLst>
        </xdr:cNvPr>
        <xdr:cNvSpPr txBox="1"/>
      </xdr:nvSpPr>
      <xdr:spPr>
        <a:xfrm>
          <a:off x="6737427" y="147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149241</xdr:rowOff>
    </xdr:from>
    <xdr:ext cx="469744" cy="259045"/>
    <xdr:sp macro="" textlink="">
      <xdr:nvSpPr>
        <xdr:cNvPr id="374" name="n_1mainValue【公営住宅】&#10;一人当たり面積">
          <a:extLst>
            <a:ext uri="{FF2B5EF4-FFF2-40B4-BE49-F238E27FC236}">
              <a16:creationId xmlns:a16="http://schemas.microsoft.com/office/drawing/2014/main" id="{1673BE5A-5B4A-4352-B196-BFD2B5267EF4}"/>
            </a:ext>
          </a:extLst>
        </xdr:cNvPr>
        <xdr:cNvSpPr txBox="1"/>
      </xdr:nvSpPr>
      <xdr:spPr>
        <a:xfrm>
          <a:off x="9391727" y="143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153815</xdr:rowOff>
    </xdr:from>
    <xdr:ext cx="469744" cy="259045"/>
    <xdr:sp macro="" textlink="">
      <xdr:nvSpPr>
        <xdr:cNvPr id="375" name="n_2mainValue【公営住宅】&#10;一人当たり面積">
          <a:extLst>
            <a:ext uri="{FF2B5EF4-FFF2-40B4-BE49-F238E27FC236}">
              <a16:creationId xmlns:a16="http://schemas.microsoft.com/office/drawing/2014/main" id="{4445EBB3-75C6-49EB-A21D-15C5CA1A681B}"/>
            </a:ext>
          </a:extLst>
        </xdr:cNvPr>
        <xdr:cNvSpPr txBox="1"/>
      </xdr:nvSpPr>
      <xdr:spPr>
        <a:xfrm>
          <a:off x="8515427" y="1438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163340</xdr:rowOff>
    </xdr:from>
    <xdr:ext cx="469744" cy="259045"/>
    <xdr:sp macro="" textlink="">
      <xdr:nvSpPr>
        <xdr:cNvPr id="376" name="n_3mainValue【公営住宅】&#10;一人当たり面積">
          <a:extLst>
            <a:ext uri="{FF2B5EF4-FFF2-40B4-BE49-F238E27FC236}">
              <a16:creationId xmlns:a16="http://schemas.microsoft.com/office/drawing/2014/main" id="{546D4F1F-2B1A-4E9B-B946-D7C2746CF32E}"/>
            </a:ext>
          </a:extLst>
        </xdr:cNvPr>
        <xdr:cNvSpPr txBox="1"/>
      </xdr:nvSpPr>
      <xdr:spPr>
        <a:xfrm>
          <a:off x="7626427"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4715</xdr:rowOff>
    </xdr:from>
    <xdr:ext cx="469744" cy="259045"/>
    <xdr:sp macro="" textlink="">
      <xdr:nvSpPr>
        <xdr:cNvPr id="377" name="n_4mainValue【公営住宅】&#10;一人当たり面積">
          <a:extLst>
            <a:ext uri="{FF2B5EF4-FFF2-40B4-BE49-F238E27FC236}">
              <a16:creationId xmlns:a16="http://schemas.microsoft.com/office/drawing/2014/main" id="{4DC3C991-15B3-4FCF-8C82-1BFE274CB0E2}"/>
            </a:ext>
          </a:extLst>
        </xdr:cNvPr>
        <xdr:cNvSpPr txBox="1"/>
      </xdr:nvSpPr>
      <xdr:spPr>
        <a:xfrm>
          <a:off x="6737427" y="1440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F15454E-4D3D-4B46-9E2D-12C4E78D732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CCB6721-834E-4133-9D0C-628D8626AA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D50A43F2-D7A3-4F0A-AF95-C9178A5A8E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A9DF5B3-3D06-4C38-BCB1-EF59B875DD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41A6029C-5F83-4699-9A68-BDAFB8E89C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A230368-C050-486A-B0E0-759187439A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3DC7369-C93B-4472-95EE-4624937AA18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120D6F5-D379-4EF2-ABBB-FE820F5B01B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CDF6368D-5794-4EF6-8511-C6B56F78EE4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08A82DD-1F26-4DBA-8401-F19D87D527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E4AE65F-07CF-4F9C-B10B-E9600A91AF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99D091CA-2CA1-486A-A892-556D9E68EA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2A797A95-F8B4-4368-9B56-D997E0B103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DF894D52-227F-4930-8967-ED7810A691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FF056815-3258-4775-AEBD-2D6F7184E7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CC7195CC-4E27-4F41-8423-4E162C184FB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40FA2423-027D-4E9C-9581-799FA9FE5E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A8BF5685-4CD5-42C4-AAF0-D0F2298C90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4B606F3A-2767-46E4-BBDB-E574EA34A8A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BCA9EE6C-8940-4952-875D-AE3777A0393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BC2CB428-CF8F-4AA4-B341-2B11B20061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214D223-377F-4AC6-945E-93C41AFF56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B072AFB-89E2-4D41-859E-2836B49DCD5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66AD3D1-318B-4E76-A9AD-8C4580ADF8F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a:extLst>
            <a:ext uri="{FF2B5EF4-FFF2-40B4-BE49-F238E27FC236}">
              <a16:creationId xmlns:a16="http://schemas.microsoft.com/office/drawing/2014/main" id="{35E5BB10-A76F-4C7F-A46F-98053065B3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a:extLst>
            <a:ext uri="{FF2B5EF4-FFF2-40B4-BE49-F238E27FC236}">
              <a16:creationId xmlns:a16="http://schemas.microsoft.com/office/drawing/2014/main" id="{9FB447CB-9634-4991-AEE7-757E8531DC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a:extLst>
            <a:ext uri="{FF2B5EF4-FFF2-40B4-BE49-F238E27FC236}">
              <a16:creationId xmlns:a16="http://schemas.microsoft.com/office/drawing/2014/main" id="{285B4F88-C3A4-45D4-B1F6-4E5E05494A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a:extLst>
            <a:ext uri="{FF2B5EF4-FFF2-40B4-BE49-F238E27FC236}">
              <a16:creationId xmlns:a16="http://schemas.microsoft.com/office/drawing/2014/main" id="{22C1DF27-E2ED-4BA2-88ED-6D7F3548E7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a:extLst>
            <a:ext uri="{FF2B5EF4-FFF2-40B4-BE49-F238E27FC236}">
              <a16:creationId xmlns:a16="http://schemas.microsoft.com/office/drawing/2014/main" id="{8B8660C9-752F-4931-822E-FB9236B594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a:extLst>
            <a:ext uri="{FF2B5EF4-FFF2-40B4-BE49-F238E27FC236}">
              <a16:creationId xmlns:a16="http://schemas.microsoft.com/office/drawing/2014/main" id="{39A5249E-39E1-4942-8FB9-D450E774DE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a:extLst>
            <a:ext uri="{FF2B5EF4-FFF2-40B4-BE49-F238E27FC236}">
              <a16:creationId xmlns:a16="http://schemas.microsoft.com/office/drawing/2014/main" id="{A5EFFE26-6D44-4FE2-82B8-BF287873A8D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a:extLst>
            <a:ext uri="{FF2B5EF4-FFF2-40B4-BE49-F238E27FC236}">
              <a16:creationId xmlns:a16="http://schemas.microsoft.com/office/drawing/2014/main" id="{725EDDBC-31EB-4326-B881-2F6A1B8B37F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BF897002-37B2-4075-9C93-D7B52E4C63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5714347C-575C-4C6A-A905-43F283AD9C0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A47A8878-90EF-42DE-89B8-A36C44B0F6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34D99A31-CDD9-4086-8618-2E192CB5D78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14A792BF-459A-47D7-9D54-59553178E0F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320068D2-F078-4C74-8660-E1E3DCF3B4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F38A4EF9-EF7B-4EA2-9B6D-6918C487CF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685B10AB-AF01-4E89-9D8D-9E29182F9E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8EFC449B-39E5-41C0-A81A-AE7738CC45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438BC9DC-3508-4FE0-8A83-2D51800A4E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1F47916D-327A-42B7-AA4A-170B1E4150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B5741F56-3565-4B52-A5D7-6D697B55F4B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5B652558-CA25-46FB-BA97-B00847772A8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3AF977D8-9A94-41D9-B3D4-C842382E698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D41A468D-F354-476C-873A-FDDFB19C26E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D9D166E3-4DBF-44C2-BEAA-638426F3EF7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5EDEEA77-5254-4A8C-9591-1AB23A7E97F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261F2D7E-EB91-473A-9361-569A533E14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7CA9010B-60B1-4F10-B11A-693F54F7160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CCD1713-E778-41B5-9013-C7389DA0DC1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BF7F56EC-DCB6-4CF7-A00A-5E3F8C9413F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FCFE5855-9194-4310-901D-195C977140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C6BA2DA6-6D95-4BB8-B29B-8180CD249BF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726B3F70-D40F-48AC-BC10-D6B9FCA8AC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434" name="直線コネクタ 433">
          <a:extLst>
            <a:ext uri="{FF2B5EF4-FFF2-40B4-BE49-F238E27FC236}">
              <a16:creationId xmlns:a16="http://schemas.microsoft.com/office/drawing/2014/main" id="{DAF17271-AFCE-45F9-ACF7-DB7913E99E34}"/>
            </a:ext>
          </a:extLst>
        </xdr:cNvPr>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2B7D4CDB-8980-42E7-B394-A1215506269E}"/>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436" name="直線コネクタ 435">
          <a:extLst>
            <a:ext uri="{FF2B5EF4-FFF2-40B4-BE49-F238E27FC236}">
              <a16:creationId xmlns:a16="http://schemas.microsoft.com/office/drawing/2014/main" id="{B748BF1A-F074-4D36-938D-1C031C29E94D}"/>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D5287DC9-767C-439C-BF09-DD5B5AD1E8E4}"/>
            </a:ext>
          </a:extLst>
        </xdr:cNvPr>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438" name="直線コネクタ 437">
          <a:extLst>
            <a:ext uri="{FF2B5EF4-FFF2-40B4-BE49-F238E27FC236}">
              <a16:creationId xmlns:a16="http://schemas.microsoft.com/office/drawing/2014/main" id="{2807CDD0-EF6A-44A7-B518-C301CAC8066F}"/>
            </a:ext>
          </a:extLst>
        </xdr:cNvPr>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10177</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AB9ACB2F-5CDF-41CE-93B9-56E8C32C67D8}"/>
            </a:ext>
          </a:extLst>
        </xdr:cNvPr>
        <xdr:cNvSpPr txBox="1"/>
      </xdr:nvSpPr>
      <xdr:spPr>
        <a:xfrm>
          <a:off x="16357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440" name="フローチャート: 判断 439">
          <a:extLst>
            <a:ext uri="{FF2B5EF4-FFF2-40B4-BE49-F238E27FC236}">
              <a16:creationId xmlns:a16="http://schemas.microsoft.com/office/drawing/2014/main" id="{4EE6318C-629A-444E-9BF0-2D715AFE00AA}"/>
            </a:ext>
          </a:extLst>
        </xdr:cNvPr>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441" name="フローチャート: 判断 440">
          <a:extLst>
            <a:ext uri="{FF2B5EF4-FFF2-40B4-BE49-F238E27FC236}">
              <a16:creationId xmlns:a16="http://schemas.microsoft.com/office/drawing/2014/main" id="{C01E2175-F071-4B4B-9D11-B7C6E4333731}"/>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442" name="フローチャート: 判断 441">
          <a:extLst>
            <a:ext uri="{FF2B5EF4-FFF2-40B4-BE49-F238E27FC236}">
              <a16:creationId xmlns:a16="http://schemas.microsoft.com/office/drawing/2014/main" id="{4C5D649C-5031-49C9-8068-45600694D6E4}"/>
            </a:ext>
          </a:extLst>
        </xdr:cNvPr>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443" name="フローチャート: 判断 442">
          <a:extLst>
            <a:ext uri="{FF2B5EF4-FFF2-40B4-BE49-F238E27FC236}">
              <a16:creationId xmlns:a16="http://schemas.microsoft.com/office/drawing/2014/main" id="{189F3F20-12A0-4C75-87E5-3B3EAEF8C6A9}"/>
            </a:ext>
          </a:extLst>
        </xdr:cNvPr>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444" name="フローチャート: 判断 443">
          <a:extLst>
            <a:ext uri="{FF2B5EF4-FFF2-40B4-BE49-F238E27FC236}">
              <a16:creationId xmlns:a16="http://schemas.microsoft.com/office/drawing/2014/main" id="{641D3650-5B4B-4D8B-B550-78474AB37807}"/>
            </a:ext>
          </a:extLst>
        </xdr:cNvPr>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83A8F343-6B37-41E8-98CA-810B942A16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D5B8D82C-F1E8-4229-B472-FC1DE83FE3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7E5D4827-5C4F-4E09-B05E-30ED34AC41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20D3BCA0-178E-4228-8F25-BDAFC1C510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C402D99-9230-4B88-B178-A99C0C7A54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450" name="楕円 449">
          <a:extLst>
            <a:ext uri="{FF2B5EF4-FFF2-40B4-BE49-F238E27FC236}">
              <a16:creationId xmlns:a16="http://schemas.microsoft.com/office/drawing/2014/main" id="{BF0212A0-D4D5-4F2E-9739-E2366D2308D7}"/>
            </a:ext>
          </a:extLst>
        </xdr:cNvPr>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28592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CF00D62E-5262-4DA1-9AE6-57C443DD818F}"/>
            </a:ext>
          </a:extLst>
        </xdr:cNvPr>
        <xdr:cNvSpPr txBox="1"/>
      </xdr:nvSpPr>
      <xdr:spPr>
        <a:xfrm>
          <a:off x="16357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452" name="楕円 451">
          <a:extLst>
            <a:ext uri="{FF2B5EF4-FFF2-40B4-BE49-F238E27FC236}">
              <a16:creationId xmlns:a16="http://schemas.microsoft.com/office/drawing/2014/main" id="{1570A4CC-D8AB-40A0-8F66-7571AEC763E5}"/>
            </a:ext>
          </a:extLst>
        </xdr:cNvPr>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60</xdr:row>
      <xdr:rowOff>100965</xdr:rowOff>
    </xdr:to>
    <xdr:cxnSp macro="">
      <xdr:nvCxnSpPr>
        <xdr:cNvPr id="453" name="直線コネクタ 452">
          <a:extLst>
            <a:ext uri="{FF2B5EF4-FFF2-40B4-BE49-F238E27FC236}">
              <a16:creationId xmlns:a16="http://schemas.microsoft.com/office/drawing/2014/main" id="{CB42985C-FDF3-48D9-858B-7D86322EFE63}"/>
            </a:ext>
          </a:extLst>
        </xdr:cNvPr>
        <xdr:cNvCxnSpPr/>
      </xdr:nvCxnSpPr>
      <xdr:spPr>
        <a:xfrm>
          <a:off x="15481300" y="103841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454" name="楕円 453">
          <a:extLst>
            <a:ext uri="{FF2B5EF4-FFF2-40B4-BE49-F238E27FC236}">
              <a16:creationId xmlns:a16="http://schemas.microsoft.com/office/drawing/2014/main" id="{97EED068-C3E0-44C2-8B3D-4C0FE18706A6}"/>
            </a:ext>
          </a:extLst>
        </xdr:cNvPr>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97155</xdr:rowOff>
    </xdr:to>
    <xdr:cxnSp macro="">
      <xdr:nvCxnSpPr>
        <xdr:cNvPr id="455" name="直線コネクタ 454">
          <a:extLst>
            <a:ext uri="{FF2B5EF4-FFF2-40B4-BE49-F238E27FC236}">
              <a16:creationId xmlns:a16="http://schemas.microsoft.com/office/drawing/2014/main" id="{ABA408C4-B1E0-4262-8743-BE08B3B7488D}"/>
            </a:ext>
          </a:extLst>
        </xdr:cNvPr>
        <xdr:cNvCxnSpPr/>
      </xdr:nvCxnSpPr>
      <xdr:spPr>
        <a:xfrm>
          <a:off x="14592300" y="103479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149225</xdr:rowOff>
    </xdr:from>
    <xdr:to>
      <xdr:col>72</xdr:col>
      <xdr:colOff>38100</xdr:colOff>
      <xdr:row>60</xdr:row>
      <xdr:rowOff>79375</xdr:rowOff>
    </xdr:to>
    <xdr:sp macro="" textlink="">
      <xdr:nvSpPr>
        <xdr:cNvPr id="456" name="楕円 455">
          <a:extLst>
            <a:ext uri="{FF2B5EF4-FFF2-40B4-BE49-F238E27FC236}">
              <a16:creationId xmlns:a16="http://schemas.microsoft.com/office/drawing/2014/main" id="{73A02084-EF47-4B1E-A616-17017C367735}"/>
            </a:ext>
          </a:extLst>
        </xdr:cNvPr>
        <xdr:cNvSpPr/>
      </xdr:nvSpPr>
      <xdr:spPr>
        <a:xfrm>
          <a:off x="13652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60</xdr:row>
      <xdr:rowOff>60960</xdr:rowOff>
    </xdr:to>
    <xdr:cxnSp macro="">
      <xdr:nvCxnSpPr>
        <xdr:cNvPr id="457" name="直線コネクタ 456">
          <a:extLst>
            <a:ext uri="{FF2B5EF4-FFF2-40B4-BE49-F238E27FC236}">
              <a16:creationId xmlns:a16="http://schemas.microsoft.com/office/drawing/2014/main" id="{2771B4C6-7447-45DE-831B-BFC2D75EEBA5}"/>
            </a:ext>
          </a:extLst>
        </xdr:cNvPr>
        <xdr:cNvCxnSpPr/>
      </xdr:nvCxnSpPr>
      <xdr:spPr>
        <a:xfrm>
          <a:off x="13703300" y="103155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458" name="楕円 457">
          <a:extLst>
            <a:ext uri="{FF2B5EF4-FFF2-40B4-BE49-F238E27FC236}">
              <a16:creationId xmlns:a16="http://schemas.microsoft.com/office/drawing/2014/main" id="{E2AD023A-8A45-4C44-850C-622B6E21E254}"/>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60</xdr:row>
      <xdr:rowOff>28575</xdr:rowOff>
    </xdr:to>
    <xdr:cxnSp macro="">
      <xdr:nvCxnSpPr>
        <xdr:cNvPr id="459" name="直線コネクタ 458">
          <a:extLst>
            <a:ext uri="{FF2B5EF4-FFF2-40B4-BE49-F238E27FC236}">
              <a16:creationId xmlns:a16="http://schemas.microsoft.com/office/drawing/2014/main" id="{168A5ED6-A1EB-4936-9F00-DA598A291797}"/>
            </a:ext>
          </a:extLst>
        </xdr:cNvPr>
        <xdr:cNvCxnSpPr/>
      </xdr:nvCxnSpPr>
      <xdr:spPr>
        <a:xfrm>
          <a:off x="12814300" y="10241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52087</xdr:rowOff>
    </xdr:from>
    <xdr:ext cx="405111" cy="259045"/>
    <xdr:sp macro="" textlink="">
      <xdr:nvSpPr>
        <xdr:cNvPr id="460" name="n_1aveValue【学校施設】&#10;有形固定資産減価償却率">
          <a:extLst>
            <a:ext uri="{FF2B5EF4-FFF2-40B4-BE49-F238E27FC236}">
              <a16:creationId xmlns:a16="http://schemas.microsoft.com/office/drawing/2014/main" id="{9EE85933-CDF8-4009-88DD-3665E1BEE04B}"/>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461" name="n_2aveValue【学校施設】&#10;有形固定資産減価償却率">
          <a:extLst>
            <a:ext uri="{FF2B5EF4-FFF2-40B4-BE49-F238E27FC236}">
              <a16:creationId xmlns:a16="http://schemas.microsoft.com/office/drawing/2014/main" id="{8B843EAB-5B76-4DE0-81A6-7026DF2964F4}"/>
            </a:ext>
          </a:extLst>
        </xdr:cNvPr>
        <xdr:cNvSpPr txBox="1"/>
      </xdr:nvSpPr>
      <xdr:spPr>
        <a:xfrm>
          <a:off x="14389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462" name="n_3aveValue【学校施設】&#10;有形固定資産減価償却率">
          <a:extLst>
            <a:ext uri="{FF2B5EF4-FFF2-40B4-BE49-F238E27FC236}">
              <a16:creationId xmlns:a16="http://schemas.microsoft.com/office/drawing/2014/main" id="{5542F8F9-1388-421F-AE1B-8CB749BB503E}"/>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463" name="n_4aveValue【学校施設】&#10;有形固定資産減価償却率">
          <a:extLst>
            <a:ext uri="{FF2B5EF4-FFF2-40B4-BE49-F238E27FC236}">
              <a16:creationId xmlns:a16="http://schemas.microsoft.com/office/drawing/2014/main" id="{F53CB08B-16F6-4EBA-A9ED-AF5E47F45094}"/>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464" name="n_1mainValue【学校施設】&#10;有形固定資産減価償却率">
          <a:extLst>
            <a:ext uri="{FF2B5EF4-FFF2-40B4-BE49-F238E27FC236}">
              <a16:creationId xmlns:a16="http://schemas.microsoft.com/office/drawing/2014/main" id="{C7AC12D0-FA8E-424D-88DA-ADF28A66C360}"/>
            </a:ext>
          </a:extLst>
        </xdr:cNvPr>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465" name="n_2mainValue【学校施設】&#10;有形固定資産減価償却率">
          <a:extLst>
            <a:ext uri="{FF2B5EF4-FFF2-40B4-BE49-F238E27FC236}">
              <a16:creationId xmlns:a16="http://schemas.microsoft.com/office/drawing/2014/main" id="{D27AD4EE-10D1-4BA9-B467-B0CA359C309D}"/>
            </a:ext>
          </a:extLst>
        </xdr:cNvPr>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70502</xdr:rowOff>
    </xdr:from>
    <xdr:ext cx="405111" cy="259045"/>
    <xdr:sp macro="" textlink="">
      <xdr:nvSpPr>
        <xdr:cNvPr id="466" name="n_3mainValue【学校施設】&#10;有形固定資産減価償却率">
          <a:extLst>
            <a:ext uri="{FF2B5EF4-FFF2-40B4-BE49-F238E27FC236}">
              <a16:creationId xmlns:a16="http://schemas.microsoft.com/office/drawing/2014/main" id="{301FB765-815E-4F5C-967D-DE2C07228074}"/>
            </a:ext>
          </a:extLst>
        </xdr:cNvPr>
        <xdr:cNvSpPr txBox="1"/>
      </xdr:nvSpPr>
      <xdr:spPr>
        <a:xfrm>
          <a:off x="13500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467" name="n_4mainValue【学校施設】&#10;有形固定資産減価償却率">
          <a:extLst>
            <a:ext uri="{FF2B5EF4-FFF2-40B4-BE49-F238E27FC236}">
              <a16:creationId xmlns:a16="http://schemas.microsoft.com/office/drawing/2014/main" id="{B3C75635-3826-4C78-8911-361FE63335C1}"/>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3E3859FF-428A-454C-AF4E-011CA322CD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2BA3B9CE-722C-4BB3-88D9-EF95E6FD5E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59BD112-DD7C-47C9-9D54-009278B6D7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BF2F1E4B-6FF0-4A3A-B82F-6BE8F0541BD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B31DA7CA-BD88-40CF-84F4-92B57A10BF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1E26670-4FCA-45DF-AEA8-62CFF0B4CF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D4CBF3B-C273-40FB-B801-14C866B93DD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91F54A0E-8EEB-4367-B130-6492581F2F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E47F8F75-8ACE-4884-93C3-641D95B54A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91FB5EBD-ED8E-409F-820A-4211B749EB5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478" name="直線コネクタ 477">
          <a:extLst>
            <a:ext uri="{FF2B5EF4-FFF2-40B4-BE49-F238E27FC236}">
              <a16:creationId xmlns:a16="http://schemas.microsoft.com/office/drawing/2014/main" id="{844066FA-FAF5-4D51-840A-44C8DF7FD879}"/>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479" name="テキスト ボックス 478">
          <a:extLst>
            <a:ext uri="{FF2B5EF4-FFF2-40B4-BE49-F238E27FC236}">
              <a16:creationId xmlns:a16="http://schemas.microsoft.com/office/drawing/2014/main" id="{78622F8B-0D1A-45F6-9303-B10D88E5EC1C}"/>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0" name="直線コネクタ 479">
          <a:extLst>
            <a:ext uri="{FF2B5EF4-FFF2-40B4-BE49-F238E27FC236}">
              <a16:creationId xmlns:a16="http://schemas.microsoft.com/office/drawing/2014/main" id="{01217F3C-585E-4164-9CBE-4457BC91BC6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1" name="テキスト ボックス 480">
          <a:extLst>
            <a:ext uri="{FF2B5EF4-FFF2-40B4-BE49-F238E27FC236}">
              <a16:creationId xmlns:a16="http://schemas.microsoft.com/office/drawing/2014/main" id="{0427E0EC-D87E-4E1B-A0FD-AEB66F8473F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482" name="直線コネクタ 481">
          <a:extLst>
            <a:ext uri="{FF2B5EF4-FFF2-40B4-BE49-F238E27FC236}">
              <a16:creationId xmlns:a16="http://schemas.microsoft.com/office/drawing/2014/main" id="{D412087C-CBCC-4532-A90F-5BA7ECB1E2D5}"/>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483" name="テキスト ボックス 482">
          <a:extLst>
            <a:ext uri="{FF2B5EF4-FFF2-40B4-BE49-F238E27FC236}">
              <a16:creationId xmlns:a16="http://schemas.microsoft.com/office/drawing/2014/main" id="{D322A497-BB89-451E-B6FA-8A3A299C5958}"/>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A883C447-BDC5-4CA5-B07F-B975465A712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A4F8E9C4-54FB-47C7-9CC4-9B76C0B670B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486" name="直線コネクタ 485">
          <a:extLst>
            <a:ext uri="{FF2B5EF4-FFF2-40B4-BE49-F238E27FC236}">
              <a16:creationId xmlns:a16="http://schemas.microsoft.com/office/drawing/2014/main" id="{A67FBA3F-C9FF-42E8-89EC-4A62993DA173}"/>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487" name="テキスト ボックス 486">
          <a:extLst>
            <a:ext uri="{FF2B5EF4-FFF2-40B4-BE49-F238E27FC236}">
              <a16:creationId xmlns:a16="http://schemas.microsoft.com/office/drawing/2014/main" id="{84156D39-CD80-4648-8E1E-4F103B32E0F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8" name="直線コネクタ 487">
          <a:extLst>
            <a:ext uri="{FF2B5EF4-FFF2-40B4-BE49-F238E27FC236}">
              <a16:creationId xmlns:a16="http://schemas.microsoft.com/office/drawing/2014/main" id="{61183A5B-3FE6-4E39-ADEE-C460738004C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9" name="テキスト ボックス 488">
          <a:extLst>
            <a:ext uri="{FF2B5EF4-FFF2-40B4-BE49-F238E27FC236}">
              <a16:creationId xmlns:a16="http://schemas.microsoft.com/office/drawing/2014/main" id="{852AF7B6-9056-4B28-B0A7-A4D9F9DDDF4D}"/>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490" name="直線コネクタ 489">
          <a:extLst>
            <a:ext uri="{FF2B5EF4-FFF2-40B4-BE49-F238E27FC236}">
              <a16:creationId xmlns:a16="http://schemas.microsoft.com/office/drawing/2014/main" id="{00785088-AAC6-4F51-98E5-9314D72ED191}"/>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491" name="テキスト ボックス 490">
          <a:extLst>
            <a:ext uri="{FF2B5EF4-FFF2-40B4-BE49-F238E27FC236}">
              <a16:creationId xmlns:a16="http://schemas.microsoft.com/office/drawing/2014/main" id="{A9748734-CD16-4E62-BAFB-4E6A802D88B8}"/>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680F71E1-F468-4508-B674-A2EAB0EE7F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B0E55406-9534-4802-8652-7D4262BCE6A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a:extLst>
            <a:ext uri="{FF2B5EF4-FFF2-40B4-BE49-F238E27FC236}">
              <a16:creationId xmlns:a16="http://schemas.microsoft.com/office/drawing/2014/main" id="{4196ECC1-B250-4F63-B635-28460B0A86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495" name="直線コネクタ 494">
          <a:extLst>
            <a:ext uri="{FF2B5EF4-FFF2-40B4-BE49-F238E27FC236}">
              <a16:creationId xmlns:a16="http://schemas.microsoft.com/office/drawing/2014/main" id="{3573AE5B-7A17-40E8-BD85-A8866A5626D0}"/>
            </a:ext>
          </a:extLst>
        </xdr:cNvPr>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496" name="【学校施設】&#10;一人当たり面積最小値テキスト">
          <a:extLst>
            <a:ext uri="{FF2B5EF4-FFF2-40B4-BE49-F238E27FC236}">
              <a16:creationId xmlns:a16="http://schemas.microsoft.com/office/drawing/2014/main" id="{8AF22C46-7C57-4157-B951-2C37509FC269}"/>
            </a:ext>
          </a:extLst>
        </xdr:cNvPr>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497" name="直線コネクタ 496">
          <a:extLst>
            <a:ext uri="{FF2B5EF4-FFF2-40B4-BE49-F238E27FC236}">
              <a16:creationId xmlns:a16="http://schemas.microsoft.com/office/drawing/2014/main" id="{0CB9AF45-0819-4B20-949B-74F15B194EAB}"/>
            </a:ext>
          </a:extLst>
        </xdr:cNvPr>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498" name="【学校施設】&#10;一人当たり面積最大値テキスト">
          <a:extLst>
            <a:ext uri="{FF2B5EF4-FFF2-40B4-BE49-F238E27FC236}">
              <a16:creationId xmlns:a16="http://schemas.microsoft.com/office/drawing/2014/main" id="{D5724827-51F7-4B86-8BC0-F62357561022}"/>
            </a:ext>
          </a:extLst>
        </xdr:cNvPr>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499" name="直線コネクタ 498">
          <a:extLst>
            <a:ext uri="{FF2B5EF4-FFF2-40B4-BE49-F238E27FC236}">
              <a16:creationId xmlns:a16="http://schemas.microsoft.com/office/drawing/2014/main" id="{78790A14-B3FA-44B5-87FA-CE8EB0689473}"/>
            </a:ext>
          </a:extLst>
        </xdr:cNvPr>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00" name="【学校施設】&#10;一人当たり面積平均値テキスト">
          <a:extLst>
            <a:ext uri="{FF2B5EF4-FFF2-40B4-BE49-F238E27FC236}">
              <a16:creationId xmlns:a16="http://schemas.microsoft.com/office/drawing/2014/main" id="{EE6008B1-EBE2-40CE-B69E-0657A9D3BBE7}"/>
            </a:ext>
          </a:extLst>
        </xdr:cNvPr>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01" name="フローチャート: 判断 500">
          <a:extLst>
            <a:ext uri="{FF2B5EF4-FFF2-40B4-BE49-F238E27FC236}">
              <a16:creationId xmlns:a16="http://schemas.microsoft.com/office/drawing/2014/main" id="{7008CC7C-9943-4F7B-86ED-9EDE9B05FB30}"/>
            </a:ext>
          </a:extLst>
        </xdr:cNvPr>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02" name="フローチャート: 判断 501">
          <a:extLst>
            <a:ext uri="{FF2B5EF4-FFF2-40B4-BE49-F238E27FC236}">
              <a16:creationId xmlns:a16="http://schemas.microsoft.com/office/drawing/2014/main" id="{12A62D0D-F082-49D7-A051-D74AD87B3CC9}"/>
            </a:ext>
          </a:extLst>
        </xdr:cNvPr>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03" name="フローチャート: 判断 502">
          <a:extLst>
            <a:ext uri="{FF2B5EF4-FFF2-40B4-BE49-F238E27FC236}">
              <a16:creationId xmlns:a16="http://schemas.microsoft.com/office/drawing/2014/main" id="{7439111E-F639-4FD2-B243-0108D4D40591}"/>
            </a:ext>
          </a:extLst>
        </xdr:cNvPr>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04" name="フローチャート: 判断 503">
          <a:extLst>
            <a:ext uri="{FF2B5EF4-FFF2-40B4-BE49-F238E27FC236}">
              <a16:creationId xmlns:a16="http://schemas.microsoft.com/office/drawing/2014/main" id="{870CDF1E-7CC8-4C64-807B-98787788FB37}"/>
            </a:ext>
          </a:extLst>
        </xdr:cNvPr>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05" name="フローチャート: 判断 504">
          <a:extLst>
            <a:ext uri="{FF2B5EF4-FFF2-40B4-BE49-F238E27FC236}">
              <a16:creationId xmlns:a16="http://schemas.microsoft.com/office/drawing/2014/main" id="{87214B2F-22C9-4CC1-9AED-23E41F0D1F18}"/>
            </a:ext>
          </a:extLst>
        </xdr:cNvPr>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6455A8D7-8F49-4C9C-84B2-BC003749E1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47F8E83-1816-4D94-AC23-1768025CE20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865716B-5DFB-4454-BAE3-F9D9BEB283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090639D-BA44-4AAE-8049-C35B62F673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85D9A5E-09D5-4A89-B073-4A62375D90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138367</xdr:rowOff>
    </xdr:from>
    <xdr:to>
      <xdr:col>116</xdr:col>
      <xdr:colOff>114300</xdr:colOff>
      <xdr:row>59</xdr:row>
      <xdr:rowOff>68517</xdr:rowOff>
    </xdr:to>
    <xdr:sp macro="" textlink="">
      <xdr:nvSpPr>
        <xdr:cNvPr id="511" name="楕円 510">
          <a:extLst>
            <a:ext uri="{FF2B5EF4-FFF2-40B4-BE49-F238E27FC236}">
              <a16:creationId xmlns:a16="http://schemas.microsoft.com/office/drawing/2014/main" id="{ADE71E3B-D724-4510-BAE5-E5C66A7794FE}"/>
            </a:ext>
          </a:extLst>
        </xdr:cNvPr>
        <xdr:cNvSpPr/>
      </xdr:nvSpPr>
      <xdr:spPr>
        <a:xfrm>
          <a:off x="22110700" y="100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161244</xdr:rowOff>
    </xdr:from>
    <xdr:ext cx="469744" cy="259045"/>
    <xdr:sp macro="" textlink="">
      <xdr:nvSpPr>
        <xdr:cNvPr id="512" name="【学校施設】&#10;一人当たり面積該当値テキスト">
          <a:extLst>
            <a:ext uri="{FF2B5EF4-FFF2-40B4-BE49-F238E27FC236}">
              <a16:creationId xmlns:a16="http://schemas.microsoft.com/office/drawing/2014/main" id="{091A7328-F9F6-4205-B929-9D8C89BBBCCA}"/>
            </a:ext>
          </a:extLst>
        </xdr:cNvPr>
        <xdr:cNvSpPr txBox="1"/>
      </xdr:nvSpPr>
      <xdr:spPr>
        <a:xfrm>
          <a:off x="22199600" y="993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164084</xdr:rowOff>
    </xdr:from>
    <xdr:to>
      <xdr:col>112</xdr:col>
      <xdr:colOff>38100</xdr:colOff>
      <xdr:row>59</xdr:row>
      <xdr:rowOff>94234</xdr:rowOff>
    </xdr:to>
    <xdr:sp macro="" textlink="">
      <xdr:nvSpPr>
        <xdr:cNvPr id="513" name="楕円 512">
          <a:extLst>
            <a:ext uri="{FF2B5EF4-FFF2-40B4-BE49-F238E27FC236}">
              <a16:creationId xmlns:a16="http://schemas.microsoft.com/office/drawing/2014/main" id="{91703FB2-6AD7-4A1F-91A5-0DAA71D44C0D}"/>
            </a:ext>
          </a:extLst>
        </xdr:cNvPr>
        <xdr:cNvSpPr/>
      </xdr:nvSpPr>
      <xdr:spPr>
        <a:xfrm>
          <a:off x="21272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17717</xdr:rowOff>
    </xdr:from>
    <xdr:to>
      <xdr:col>116</xdr:col>
      <xdr:colOff>63500</xdr:colOff>
      <xdr:row>59</xdr:row>
      <xdr:rowOff>43434</xdr:rowOff>
    </xdr:to>
    <xdr:cxnSp macro="">
      <xdr:nvCxnSpPr>
        <xdr:cNvPr id="514" name="直線コネクタ 513">
          <a:extLst>
            <a:ext uri="{FF2B5EF4-FFF2-40B4-BE49-F238E27FC236}">
              <a16:creationId xmlns:a16="http://schemas.microsoft.com/office/drawing/2014/main" id="{235E8AA4-506E-4602-AF3D-DDDA15D16A62}"/>
            </a:ext>
          </a:extLst>
        </xdr:cNvPr>
        <xdr:cNvCxnSpPr/>
      </xdr:nvCxnSpPr>
      <xdr:spPr>
        <a:xfrm flipV="1">
          <a:off x="21323300" y="10133267"/>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14637</xdr:rowOff>
    </xdr:from>
    <xdr:to>
      <xdr:col>107</xdr:col>
      <xdr:colOff>101600</xdr:colOff>
      <xdr:row>59</xdr:row>
      <xdr:rowOff>116237</xdr:rowOff>
    </xdr:to>
    <xdr:sp macro="" textlink="">
      <xdr:nvSpPr>
        <xdr:cNvPr id="515" name="楕円 514">
          <a:extLst>
            <a:ext uri="{FF2B5EF4-FFF2-40B4-BE49-F238E27FC236}">
              <a16:creationId xmlns:a16="http://schemas.microsoft.com/office/drawing/2014/main" id="{EF90560A-AB5A-48A3-80C8-C1FB861BD257}"/>
            </a:ext>
          </a:extLst>
        </xdr:cNvPr>
        <xdr:cNvSpPr/>
      </xdr:nvSpPr>
      <xdr:spPr>
        <a:xfrm>
          <a:off x="20383500" y="101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43434</xdr:rowOff>
    </xdr:from>
    <xdr:to>
      <xdr:col>111</xdr:col>
      <xdr:colOff>177800</xdr:colOff>
      <xdr:row>59</xdr:row>
      <xdr:rowOff>65437</xdr:rowOff>
    </xdr:to>
    <xdr:cxnSp macro="">
      <xdr:nvCxnSpPr>
        <xdr:cNvPr id="516" name="直線コネクタ 515">
          <a:extLst>
            <a:ext uri="{FF2B5EF4-FFF2-40B4-BE49-F238E27FC236}">
              <a16:creationId xmlns:a16="http://schemas.microsoft.com/office/drawing/2014/main" id="{EF4B1326-6DA3-4E6F-AEE8-44E79732740B}"/>
            </a:ext>
          </a:extLst>
        </xdr:cNvPr>
        <xdr:cNvCxnSpPr/>
      </xdr:nvCxnSpPr>
      <xdr:spPr>
        <a:xfrm flipV="1">
          <a:off x="20434300" y="10158984"/>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39783</xdr:rowOff>
    </xdr:from>
    <xdr:to>
      <xdr:col>102</xdr:col>
      <xdr:colOff>165100</xdr:colOff>
      <xdr:row>59</xdr:row>
      <xdr:rowOff>141383</xdr:rowOff>
    </xdr:to>
    <xdr:sp macro="" textlink="">
      <xdr:nvSpPr>
        <xdr:cNvPr id="517" name="楕円 516">
          <a:extLst>
            <a:ext uri="{FF2B5EF4-FFF2-40B4-BE49-F238E27FC236}">
              <a16:creationId xmlns:a16="http://schemas.microsoft.com/office/drawing/2014/main" id="{02A95E14-DCD6-46D5-943A-E81ABDC2ED22}"/>
            </a:ext>
          </a:extLst>
        </xdr:cNvPr>
        <xdr:cNvSpPr/>
      </xdr:nvSpPr>
      <xdr:spPr>
        <a:xfrm>
          <a:off x="19494500" y="101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65437</xdr:rowOff>
    </xdr:from>
    <xdr:to>
      <xdr:col>107</xdr:col>
      <xdr:colOff>50800</xdr:colOff>
      <xdr:row>59</xdr:row>
      <xdr:rowOff>90583</xdr:rowOff>
    </xdr:to>
    <xdr:cxnSp macro="">
      <xdr:nvCxnSpPr>
        <xdr:cNvPr id="518" name="直線コネクタ 517">
          <a:extLst>
            <a:ext uri="{FF2B5EF4-FFF2-40B4-BE49-F238E27FC236}">
              <a16:creationId xmlns:a16="http://schemas.microsoft.com/office/drawing/2014/main" id="{6090F62F-FFF1-4579-9C26-0509B0E48173}"/>
            </a:ext>
          </a:extLst>
        </xdr:cNvPr>
        <xdr:cNvCxnSpPr/>
      </xdr:nvCxnSpPr>
      <xdr:spPr>
        <a:xfrm flipV="1">
          <a:off x="19545300" y="1018098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104934</xdr:rowOff>
    </xdr:from>
    <xdr:to>
      <xdr:col>98</xdr:col>
      <xdr:colOff>38100</xdr:colOff>
      <xdr:row>59</xdr:row>
      <xdr:rowOff>35084</xdr:rowOff>
    </xdr:to>
    <xdr:sp macro="" textlink="">
      <xdr:nvSpPr>
        <xdr:cNvPr id="519" name="楕円 518">
          <a:extLst>
            <a:ext uri="{FF2B5EF4-FFF2-40B4-BE49-F238E27FC236}">
              <a16:creationId xmlns:a16="http://schemas.microsoft.com/office/drawing/2014/main" id="{95C5829C-8978-43B2-A3B7-B65B029C2B7B}"/>
            </a:ext>
          </a:extLst>
        </xdr:cNvPr>
        <xdr:cNvSpPr/>
      </xdr:nvSpPr>
      <xdr:spPr>
        <a:xfrm>
          <a:off x="18605500" y="100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155734</xdr:rowOff>
    </xdr:from>
    <xdr:to>
      <xdr:col>102</xdr:col>
      <xdr:colOff>114300</xdr:colOff>
      <xdr:row>59</xdr:row>
      <xdr:rowOff>90583</xdr:rowOff>
    </xdr:to>
    <xdr:cxnSp macro="">
      <xdr:nvCxnSpPr>
        <xdr:cNvPr id="520" name="直線コネクタ 519">
          <a:extLst>
            <a:ext uri="{FF2B5EF4-FFF2-40B4-BE49-F238E27FC236}">
              <a16:creationId xmlns:a16="http://schemas.microsoft.com/office/drawing/2014/main" id="{9EB363C9-34C7-4C80-9DC7-EA0B754B3DF4}"/>
            </a:ext>
          </a:extLst>
        </xdr:cNvPr>
        <xdr:cNvCxnSpPr/>
      </xdr:nvCxnSpPr>
      <xdr:spPr>
        <a:xfrm>
          <a:off x="18656300" y="10099834"/>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521" name="n_1aveValue【学校施設】&#10;一人当たり面積">
          <a:extLst>
            <a:ext uri="{FF2B5EF4-FFF2-40B4-BE49-F238E27FC236}">
              <a16:creationId xmlns:a16="http://schemas.microsoft.com/office/drawing/2014/main" id="{777BA5EA-0893-4E6F-9985-B259A3FBEE35}"/>
            </a:ext>
          </a:extLst>
        </xdr:cNvPr>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22" name="n_2aveValue【学校施設】&#10;一人当たり面積">
          <a:extLst>
            <a:ext uri="{FF2B5EF4-FFF2-40B4-BE49-F238E27FC236}">
              <a16:creationId xmlns:a16="http://schemas.microsoft.com/office/drawing/2014/main" id="{8994EB6E-A60D-4A71-827F-FAC367EBC11D}"/>
            </a:ext>
          </a:extLst>
        </xdr:cNvPr>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523" name="n_3aveValue【学校施設】&#10;一人当たり面積">
          <a:extLst>
            <a:ext uri="{FF2B5EF4-FFF2-40B4-BE49-F238E27FC236}">
              <a16:creationId xmlns:a16="http://schemas.microsoft.com/office/drawing/2014/main" id="{1C008974-384F-43AB-BA40-C42AA9CBC982}"/>
            </a:ext>
          </a:extLst>
        </xdr:cNvPr>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524" name="n_4aveValue【学校施設】&#10;一人当たり面積">
          <a:extLst>
            <a:ext uri="{FF2B5EF4-FFF2-40B4-BE49-F238E27FC236}">
              <a16:creationId xmlns:a16="http://schemas.microsoft.com/office/drawing/2014/main" id="{2BCFEE99-3CE2-4219-A591-82657A574945}"/>
            </a:ext>
          </a:extLst>
        </xdr:cNvPr>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110761</xdr:rowOff>
    </xdr:from>
    <xdr:ext cx="469744" cy="259045"/>
    <xdr:sp macro="" textlink="">
      <xdr:nvSpPr>
        <xdr:cNvPr id="525" name="n_1mainValue【学校施設】&#10;一人当たり面積">
          <a:extLst>
            <a:ext uri="{FF2B5EF4-FFF2-40B4-BE49-F238E27FC236}">
              <a16:creationId xmlns:a16="http://schemas.microsoft.com/office/drawing/2014/main" id="{4FED6F57-B816-45CD-9E8E-3B95872E43A7}"/>
            </a:ext>
          </a:extLst>
        </xdr:cNvPr>
        <xdr:cNvSpPr txBox="1"/>
      </xdr:nvSpPr>
      <xdr:spPr>
        <a:xfrm>
          <a:off x="210757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132764</xdr:rowOff>
    </xdr:from>
    <xdr:ext cx="469744" cy="259045"/>
    <xdr:sp macro="" textlink="">
      <xdr:nvSpPr>
        <xdr:cNvPr id="526" name="n_2mainValue【学校施設】&#10;一人当たり面積">
          <a:extLst>
            <a:ext uri="{FF2B5EF4-FFF2-40B4-BE49-F238E27FC236}">
              <a16:creationId xmlns:a16="http://schemas.microsoft.com/office/drawing/2014/main" id="{DF2C18A6-1C99-4271-8DB5-7AF7D6EA5604}"/>
            </a:ext>
          </a:extLst>
        </xdr:cNvPr>
        <xdr:cNvSpPr txBox="1"/>
      </xdr:nvSpPr>
      <xdr:spPr>
        <a:xfrm>
          <a:off x="20199427" y="9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157910</xdr:rowOff>
    </xdr:from>
    <xdr:ext cx="469744" cy="259045"/>
    <xdr:sp macro="" textlink="">
      <xdr:nvSpPr>
        <xdr:cNvPr id="527" name="n_3mainValue【学校施設】&#10;一人当たり面積">
          <a:extLst>
            <a:ext uri="{FF2B5EF4-FFF2-40B4-BE49-F238E27FC236}">
              <a16:creationId xmlns:a16="http://schemas.microsoft.com/office/drawing/2014/main" id="{0C7FC2F1-35C8-43A5-97D4-178565E264AF}"/>
            </a:ext>
          </a:extLst>
        </xdr:cNvPr>
        <xdr:cNvSpPr txBox="1"/>
      </xdr:nvSpPr>
      <xdr:spPr>
        <a:xfrm>
          <a:off x="19310427" y="99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51611</xdr:rowOff>
    </xdr:from>
    <xdr:ext cx="469744" cy="259045"/>
    <xdr:sp macro="" textlink="">
      <xdr:nvSpPr>
        <xdr:cNvPr id="528" name="n_4mainValue【学校施設】&#10;一人当たり面積">
          <a:extLst>
            <a:ext uri="{FF2B5EF4-FFF2-40B4-BE49-F238E27FC236}">
              <a16:creationId xmlns:a16="http://schemas.microsoft.com/office/drawing/2014/main" id="{DA5A1831-2A98-4346-8974-81D2A8565DDD}"/>
            </a:ext>
          </a:extLst>
        </xdr:cNvPr>
        <xdr:cNvSpPr txBox="1"/>
      </xdr:nvSpPr>
      <xdr:spPr>
        <a:xfrm>
          <a:off x="18421427" y="982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E53A4EFE-5AE8-4B3B-8FD5-9CE2D26A9F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560F93CB-1F32-4B2A-9DEC-B981AE1804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BFF3AA7A-1168-4AEF-9050-B519CB9CBC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E31EF217-836F-484A-9FB3-67BF0D05D1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F5F418ED-1FD4-4248-BF7A-FBED375C4E1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6C077846-DF83-47DF-86B5-385F590B3F7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2F09EAAA-E2B7-41EB-9F09-E6E3F3FC75E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2AAC83FB-CB5B-42D3-9C7A-17C399BCEA2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a:extLst>
            <a:ext uri="{FF2B5EF4-FFF2-40B4-BE49-F238E27FC236}">
              <a16:creationId xmlns:a16="http://schemas.microsoft.com/office/drawing/2014/main" id="{5508492D-2D29-4532-B268-EAF1CB03B7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a:extLst>
            <a:ext uri="{FF2B5EF4-FFF2-40B4-BE49-F238E27FC236}">
              <a16:creationId xmlns:a16="http://schemas.microsoft.com/office/drawing/2014/main" id="{36A38D72-0FA8-42ED-BBB9-D0D3E55BDEA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a:extLst>
            <a:ext uri="{FF2B5EF4-FFF2-40B4-BE49-F238E27FC236}">
              <a16:creationId xmlns:a16="http://schemas.microsoft.com/office/drawing/2014/main" id="{3024C781-8015-48B6-9ED7-47EC6CBBF9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a:extLst>
            <a:ext uri="{FF2B5EF4-FFF2-40B4-BE49-F238E27FC236}">
              <a16:creationId xmlns:a16="http://schemas.microsoft.com/office/drawing/2014/main" id="{E577549B-B342-476E-9878-46654EA34A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a:extLst>
            <a:ext uri="{FF2B5EF4-FFF2-40B4-BE49-F238E27FC236}">
              <a16:creationId xmlns:a16="http://schemas.microsoft.com/office/drawing/2014/main" id="{01E96E7E-5844-4D2C-B73D-CC018D29AE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a:extLst>
            <a:ext uri="{FF2B5EF4-FFF2-40B4-BE49-F238E27FC236}">
              <a16:creationId xmlns:a16="http://schemas.microsoft.com/office/drawing/2014/main" id="{1374A920-83B5-4F1E-8DC9-8C6EC103E90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a:extLst>
            <a:ext uri="{FF2B5EF4-FFF2-40B4-BE49-F238E27FC236}">
              <a16:creationId xmlns:a16="http://schemas.microsoft.com/office/drawing/2014/main" id="{4AB3A2DA-290D-4FC9-9820-BFFC83BFB0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a:extLst>
            <a:ext uri="{FF2B5EF4-FFF2-40B4-BE49-F238E27FC236}">
              <a16:creationId xmlns:a16="http://schemas.microsoft.com/office/drawing/2014/main" id="{FD5BF516-6037-474C-97A7-EFA115308B1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8CE13BFC-5E5C-4FCF-AAB1-BA7A8D7F24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7C0673EF-E2A4-41C1-9E1F-4BE92A2571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7866A368-7CF1-44AF-BEE2-A96E34183E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01F10BF7-7228-4393-B6A1-1F202E32DA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232B9739-8CC0-4CC3-B448-67D77D5297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769D4792-9084-460C-8E46-71F7C92DE93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F45317BC-6F38-4FA8-8ED9-0D9DE9F7272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E5F0E5C0-5E4C-400E-BE84-7081B54E7C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0B901229-83BC-4FB9-B485-3A437FDC68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19FF6E57-BAF8-4349-8F1A-D170C226ED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a:extLst>
            <a:ext uri="{FF2B5EF4-FFF2-40B4-BE49-F238E27FC236}">
              <a16:creationId xmlns:a16="http://schemas.microsoft.com/office/drawing/2014/main" id="{70398F39-FB41-435D-8160-7DD26B6E6AF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a:extLst>
            <a:ext uri="{FF2B5EF4-FFF2-40B4-BE49-F238E27FC236}">
              <a16:creationId xmlns:a16="http://schemas.microsoft.com/office/drawing/2014/main" id="{224045D7-783D-4D46-840D-182A1308F7F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3CBBABB8-CC03-45D6-AF87-1D5121A0BBC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a:extLst>
            <a:ext uri="{FF2B5EF4-FFF2-40B4-BE49-F238E27FC236}">
              <a16:creationId xmlns:a16="http://schemas.microsoft.com/office/drawing/2014/main" id="{C8BCCFFF-53C1-4814-AAE2-4FF072C5CF3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a:extLst>
            <a:ext uri="{FF2B5EF4-FFF2-40B4-BE49-F238E27FC236}">
              <a16:creationId xmlns:a16="http://schemas.microsoft.com/office/drawing/2014/main" id="{6E73420A-9CDD-46FF-9CC3-2D964A43D86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a:extLst>
            <a:ext uri="{FF2B5EF4-FFF2-40B4-BE49-F238E27FC236}">
              <a16:creationId xmlns:a16="http://schemas.microsoft.com/office/drawing/2014/main" id="{0E46BE75-66A3-44E7-885B-92F6BA4CF34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a:extLst>
            <a:ext uri="{FF2B5EF4-FFF2-40B4-BE49-F238E27FC236}">
              <a16:creationId xmlns:a16="http://schemas.microsoft.com/office/drawing/2014/main" id="{8EB5B000-A179-46C8-B560-851C00DBD47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a:extLst>
            <a:ext uri="{FF2B5EF4-FFF2-40B4-BE49-F238E27FC236}">
              <a16:creationId xmlns:a16="http://schemas.microsoft.com/office/drawing/2014/main" id="{E59CFF97-4216-4854-9471-A15A6D35706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a:extLst>
            <a:ext uri="{FF2B5EF4-FFF2-40B4-BE49-F238E27FC236}">
              <a16:creationId xmlns:a16="http://schemas.microsoft.com/office/drawing/2014/main" id="{87DB91E2-F032-4A52-9A91-D08352947F8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a:extLst>
            <a:ext uri="{FF2B5EF4-FFF2-40B4-BE49-F238E27FC236}">
              <a16:creationId xmlns:a16="http://schemas.microsoft.com/office/drawing/2014/main" id="{102F4591-7B4D-479D-A6E6-DD09C565968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5" name="テキスト ボックス 564">
          <a:extLst>
            <a:ext uri="{FF2B5EF4-FFF2-40B4-BE49-F238E27FC236}">
              <a16:creationId xmlns:a16="http://schemas.microsoft.com/office/drawing/2014/main" id="{D65574E7-3BEC-4934-A20E-BD3695A5F8F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66DB271B-799C-4359-B335-3F308E9D4E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7" name="テキスト ボックス 566">
          <a:extLst>
            <a:ext uri="{FF2B5EF4-FFF2-40B4-BE49-F238E27FC236}">
              <a16:creationId xmlns:a16="http://schemas.microsoft.com/office/drawing/2014/main" id="{DBD8B08D-7D81-469B-A989-A360F225440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8DD86F02-98F1-4CC0-8203-B1413BD621F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569" name="直線コネクタ 568">
          <a:extLst>
            <a:ext uri="{FF2B5EF4-FFF2-40B4-BE49-F238E27FC236}">
              <a16:creationId xmlns:a16="http://schemas.microsoft.com/office/drawing/2014/main" id="{F433F953-9EB2-4B9B-A836-156CEDB0A1AA}"/>
            </a:ext>
          </a:extLst>
        </xdr:cNvPr>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70" name="【公民館】&#10;有形固定資産減価償却率最小値テキスト">
          <a:extLst>
            <a:ext uri="{FF2B5EF4-FFF2-40B4-BE49-F238E27FC236}">
              <a16:creationId xmlns:a16="http://schemas.microsoft.com/office/drawing/2014/main" id="{0F117A79-86F6-496C-8FFC-ADC918EF6B6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1" name="直線コネクタ 570">
          <a:extLst>
            <a:ext uri="{FF2B5EF4-FFF2-40B4-BE49-F238E27FC236}">
              <a16:creationId xmlns:a16="http://schemas.microsoft.com/office/drawing/2014/main" id="{D4C60DAF-1ABE-4FFB-9772-9B39359826E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572" name="【公民館】&#10;有形固定資産減価償却率最大値テキスト">
          <a:extLst>
            <a:ext uri="{FF2B5EF4-FFF2-40B4-BE49-F238E27FC236}">
              <a16:creationId xmlns:a16="http://schemas.microsoft.com/office/drawing/2014/main" id="{F3D44E8F-A6FB-441B-9B06-A42405CEC9CA}"/>
            </a:ext>
          </a:extLst>
        </xdr:cNvPr>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573" name="直線コネクタ 572">
          <a:extLst>
            <a:ext uri="{FF2B5EF4-FFF2-40B4-BE49-F238E27FC236}">
              <a16:creationId xmlns:a16="http://schemas.microsoft.com/office/drawing/2014/main" id="{AEC35B26-7C16-4DDB-A7B2-04B75ED80548}"/>
            </a:ext>
          </a:extLst>
        </xdr:cNvPr>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574" name="【公民館】&#10;有形固定資産減価償却率平均値テキスト">
          <a:extLst>
            <a:ext uri="{FF2B5EF4-FFF2-40B4-BE49-F238E27FC236}">
              <a16:creationId xmlns:a16="http://schemas.microsoft.com/office/drawing/2014/main" id="{E7BB8E08-1175-4715-9349-60EF0D304519}"/>
            </a:ext>
          </a:extLst>
        </xdr:cNvPr>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575" name="フローチャート: 判断 574">
          <a:extLst>
            <a:ext uri="{FF2B5EF4-FFF2-40B4-BE49-F238E27FC236}">
              <a16:creationId xmlns:a16="http://schemas.microsoft.com/office/drawing/2014/main" id="{FBF1CA68-482A-4200-B8C8-47FD0A2BED77}"/>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576" name="フローチャート: 判断 575">
          <a:extLst>
            <a:ext uri="{FF2B5EF4-FFF2-40B4-BE49-F238E27FC236}">
              <a16:creationId xmlns:a16="http://schemas.microsoft.com/office/drawing/2014/main" id="{7CD3A37C-AFCF-4B4E-995B-612416F64645}"/>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77" name="フローチャート: 判断 576">
          <a:extLst>
            <a:ext uri="{FF2B5EF4-FFF2-40B4-BE49-F238E27FC236}">
              <a16:creationId xmlns:a16="http://schemas.microsoft.com/office/drawing/2014/main" id="{3BB45504-1A17-40D2-8F76-919678602084}"/>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578" name="フローチャート: 判断 577">
          <a:extLst>
            <a:ext uri="{FF2B5EF4-FFF2-40B4-BE49-F238E27FC236}">
              <a16:creationId xmlns:a16="http://schemas.microsoft.com/office/drawing/2014/main" id="{62598387-20E6-4EC9-9593-4E23E8DE7AF7}"/>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79" name="フローチャート: 判断 578">
          <a:extLst>
            <a:ext uri="{FF2B5EF4-FFF2-40B4-BE49-F238E27FC236}">
              <a16:creationId xmlns:a16="http://schemas.microsoft.com/office/drawing/2014/main" id="{E7643B58-68A5-4AF8-BA19-473BCE55BB2C}"/>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14DA4E61-504A-40DB-973A-258D54E877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9C463D1-AC29-484A-9EA2-FF630700F25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FE5581F0-DA9C-4E77-9EA4-689B7820CA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C7627A8E-9BEF-420E-A238-E47277646F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2D54B787-9A70-4700-862A-D8951CC3DE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97789</xdr:rowOff>
    </xdr:from>
    <xdr:to>
      <xdr:col>85</xdr:col>
      <xdr:colOff>177800</xdr:colOff>
      <xdr:row>109</xdr:row>
      <xdr:rowOff>27939</xdr:rowOff>
    </xdr:to>
    <xdr:sp macro="" textlink="">
      <xdr:nvSpPr>
        <xdr:cNvPr id="585" name="楕円 584">
          <a:extLst>
            <a:ext uri="{FF2B5EF4-FFF2-40B4-BE49-F238E27FC236}">
              <a16:creationId xmlns:a16="http://schemas.microsoft.com/office/drawing/2014/main" id="{E5F5F55F-5C93-460B-A93F-EEE13D176C2A}"/>
            </a:ext>
          </a:extLst>
        </xdr:cNvPr>
        <xdr:cNvSpPr/>
      </xdr:nvSpPr>
      <xdr:spPr>
        <a:xfrm>
          <a:off x="162687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12716</xdr:rowOff>
    </xdr:from>
    <xdr:ext cx="405111" cy="259045"/>
    <xdr:sp macro="" textlink="">
      <xdr:nvSpPr>
        <xdr:cNvPr id="586" name="【公民館】&#10;有形固定資産減価償却率該当値テキスト">
          <a:extLst>
            <a:ext uri="{FF2B5EF4-FFF2-40B4-BE49-F238E27FC236}">
              <a16:creationId xmlns:a16="http://schemas.microsoft.com/office/drawing/2014/main" id="{F12D3380-03A0-4E79-942E-80990548C233}"/>
            </a:ext>
          </a:extLst>
        </xdr:cNvPr>
        <xdr:cNvSpPr txBox="1"/>
      </xdr:nvSpPr>
      <xdr:spPr>
        <a:xfrm>
          <a:off x="16357600" y="1852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29211</xdr:rowOff>
    </xdr:from>
    <xdr:to>
      <xdr:col>81</xdr:col>
      <xdr:colOff>101600</xdr:colOff>
      <xdr:row>108</xdr:row>
      <xdr:rowOff>130811</xdr:rowOff>
    </xdr:to>
    <xdr:sp macro="" textlink="">
      <xdr:nvSpPr>
        <xdr:cNvPr id="587" name="楕円 586">
          <a:extLst>
            <a:ext uri="{FF2B5EF4-FFF2-40B4-BE49-F238E27FC236}">
              <a16:creationId xmlns:a16="http://schemas.microsoft.com/office/drawing/2014/main" id="{6411F19F-14E2-4C9E-B1B0-FA3E06AB662A}"/>
            </a:ext>
          </a:extLst>
        </xdr:cNvPr>
        <xdr:cNvSpPr/>
      </xdr:nvSpPr>
      <xdr:spPr>
        <a:xfrm>
          <a:off x="15430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80011</xdr:rowOff>
    </xdr:from>
    <xdr:to>
      <xdr:col>85</xdr:col>
      <xdr:colOff>127000</xdr:colOff>
      <xdr:row>108</xdr:row>
      <xdr:rowOff>148589</xdr:rowOff>
    </xdr:to>
    <xdr:cxnSp macro="">
      <xdr:nvCxnSpPr>
        <xdr:cNvPr id="588" name="直線コネクタ 587">
          <a:extLst>
            <a:ext uri="{FF2B5EF4-FFF2-40B4-BE49-F238E27FC236}">
              <a16:creationId xmlns:a16="http://schemas.microsoft.com/office/drawing/2014/main" id="{262D92C2-CA1D-477B-AADC-872DDEC18AFD}"/>
            </a:ext>
          </a:extLst>
        </xdr:cNvPr>
        <xdr:cNvCxnSpPr/>
      </xdr:nvCxnSpPr>
      <xdr:spPr>
        <a:xfrm>
          <a:off x="15481300" y="185966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164464</xdr:rowOff>
    </xdr:from>
    <xdr:to>
      <xdr:col>76</xdr:col>
      <xdr:colOff>165100</xdr:colOff>
      <xdr:row>108</xdr:row>
      <xdr:rowOff>94614</xdr:rowOff>
    </xdr:to>
    <xdr:sp macro="" textlink="">
      <xdr:nvSpPr>
        <xdr:cNvPr id="589" name="楕円 588">
          <a:extLst>
            <a:ext uri="{FF2B5EF4-FFF2-40B4-BE49-F238E27FC236}">
              <a16:creationId xmlns:a16="http://schemas.microsoft.com/office/drawing/2014/main" id="{F7B50026-694F-4389-9CB4-B7F25E72FED7}"/>
            </a:ext>
          </a:extLst>
        </xdr:cNvPr>
        <xdr:cNvSpPr/>
      </xdr:nvSpPr>
      <xdr:spPr>
        <a:xfrm>
          <a:off x="14541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43814</xdr:rowOff>
    </xdr:from>
    <xdr:to>
      <xdr:col>81</xdr:col>
      <xdr:colOff>50800</xdr:colOff>
      <xdr:row>108</xdr:row>
      <xdr:rowOff>80011</xdr:rowOff>
    </xdr:to>
    <xdr:cxnSp macro="">
      <xdr:nvCxnSpPr>
        <xdr:cNvPr id="590" name="直線コネクタ 589">
          <a:extLst>
            <a:ext uri="{FF2B5EF4-FFF2-40B4-BE49-F238E27FC236}">
              <a16:creationId xmlns:a16="http://schemas.microsoft.com/office/drawing/2014/main" id="{2DFE9BD1-59A1-4986-8743-16A309808FE0}"/>
            </a:ext>
          </a:extLst>
        </xdr:cNvPr>
        <xdr:cNvCxnSpPr/>
      </xdr:nvCxnSpPr>
      <xdr:spPr>
        <a:xfrm>
          <a:off x="14592300" y="18560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130175</xdr:rowOff>
    </xdr:from>
    <xdr:to>
      <xdr:col>72</xdr:col>
      <xdr:colOff>38100</xdr:colOff>
      <xdr:row>108</xdr:row>
      <xdr:rowOff>60325</xdr:rowOff>
    </xdr:to>
    <xdr:sp macro="" textlink="">
      <xdr:nvSpPr>
        <xdr:cNvPr id="591" name="楕円 590">
          <a:extLst>
            <a:ext uri="{FF2B5EF4-FFF2-40B4-BE49-F238E27FC236}">
              <a16:creationId xmlns:a16="http://schemas.microsoft.com/office/drawing/2014/main" id="{0F58CCC1-F12F-47E6-B386-EF44C3AF62DA}"/>
            </a:ext>
          </a:extLst>
        </xdr:cNvPr>
        <xdr:cNvSpPr/>
      </xdr:nvSpPr>
      <xdr:spPr>
        <a:xfrm>
          <a:off x="13652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9525</xdr:rowOff>
    </xdr:from>
    <xdr:to>
      <xdr:col>76</xdr:col>
      <xdr:colOff>114300</xdr:colOff>
      <xdr:row>108</xdr:row>
      <xdr:rowOff>43814</xdr:rowOff>
    </xdr:to>
    <xdr:cxnSp macro="">
      <xdr:nvCxnSpPr>
        <xdr:cNvPr id="592" name="直線コネクタ 591">
          <a:extLst>
            <a:ext uri="{FF2B5EF4-FFF2-40B4-BE49-F238E27FC236}">
              <a16:creationId xmlns:a16="http://schemas.microsoft.com/office/drawing/2014/main" id="{774B5C31-42BA-499B-B91B-3EDEB0B3CC70}"/>
            </a:ext>
          </a:extLst>
        </xdr:cNvPr>
        <xdr:cNvCxnSpPr/>
      </xdr:nvCxnSpPr>
      <xdr:spPr>
        <a:xfrm>
          <a:off x="13703300" y="185261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154939</xdr:rowOff>
    </xdr:from>
    <xdr:to>
      <xdr:col>67</xdr:col>
      <xdr:colOff>101600</xdr:colOff>
      <xdr:row>107</xdr:row>
      <xdr:rowOff>85089</xdr:rowOff>
    </xdr:to>
    <xdr:sp macro="" textlink="">
      <xdr:nvSpPr>
        <xdr:cNvPr id="593" name="楕円 592">
          <a:extLst>
            <a:ext uri="{FF2B5EF4-FFF2-40B4-BE49-F238E27FC236}">
              <a16:creationId xmlns:a16="http://schemas.microsoft.com/office/drawing/2014/main" id="{1C11C016-4C96-4CA1-A4B8-87B861AF5E3F}"/>
            </a:ext>
          </a:extLst>
        </xdr:cNvPr>
        <xdr:cNvSpPr/>
      </xdr:nvSpPr>
      <xdr:spPr>
        <a:xfrm>
          <a:off x="1276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34289</xdr:rowOff>
    </xdr:from>
    <xdr:to>
      <xdr:col>71</xdr:col>
      <xdr:colOff>177800</xdr:colOff>
      <xdr:row>108</xdr:row>
      <xdr:rowOff>9525</xdr:rowOff>
    </xdr:to>
    <xdr:cxnSp macro="">
      <xdr:nvCxnSpPr>
        <xdr:cNvPr id="594" name="直線コネクタ 593">
          <a:extLst>
            <a:ext uri="{FF2B5EF4-FFF2-40B4-BE49-F238E27FC236}">
              <a16:creationId xmlns:a16="http://schemas.microsoft.com/office/drawing/2014/main" id="{81F9C291-EA21-4191-B1F0-53650686B03F}"/>
            </a:ext>
          </a:extLst>
        </xdr:cNvPr>
        <xdr:cNvCxnSpPr/>
      </xdr:nvCxnSpPr>
      <xdr:spPr>
        <a:xfrm>
          <a:off x="12814300" y="18379439"/>
          <a:ext cx="889000" cy="1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595" name="n_1aveValue【公民館】&#10;有形固定資産減価償却率">
          <a:extLst>
            <a:ext uri="{FF2B5EF4-FFF2-40B4-BE49-F238E27FC236}">
              <a16:creationId xmlns:a16="http://schemas.microsoft.com/office/drawing/2014/main" id="{53895E92-F868-4144-9304-A391959129BE}"/>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96" name="n_2aveValue【公民館】&#10;有形固定資産減価償却率">
          <a:extLst>
            <a:ext uri="{FF2B5EF4-FFF2-40B4-BE49-F238E27FC236}">
              <a16:creationId xmlns:a16="http://schemas.microsoft.com/office/drawing/2014/main" id="{63851D09-00DF-4805-B24A-521D783365A4}"/>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597" name="n_3aveValue【公民館】&#10;有形固定資産減価償却率">
          <a:extLst>
            <a:ext uri="{FF2B5EF4-FFF2-40B4-BE49-F238E27FC236}">
              <a16:creationId xmlns:a16="http://schemas.microsoft.com/office/drawing/2014/main" id="{AFF11503-8270-425F-8407-C294E5EE9BEE}"/>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98" name="n_4aveValue【公民館】&#10;有形固定資産減価償却率">
          <a:extLst>
            <a:ext uri="{FF2B5EF4-FFF2-40B4-BE49-F238E27FC236}">
              <a16:creationId xmlns:a16="http://schemas.microsoft.com/office/drawing/2014/main" id="{27EE562F-716E-4188-878F-63F363E85DFB}"/>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121938</xdr:rowOff>
    </xdr:from>
    <xdr:ext cx="405111" cy="259045"/>
    <xdr:sp macro="" textlink="">
      <xdr:nvSpPr>
        <xdr:cNvPr id="599" name="n_1mainValue【公民館】&#10;有形固定資産減価償却率">
          <a:extLst>
            <a:ext uri="{FF2B5EF4-FFF2-40B4-BE49-F238E27FC236}">
              <a16:creationId xmlns:a16="http://schemas.microsoft.com/office/drawing/2014/main" id="{57B1D90B-F166-4E6E-892B-62DFFF8DFB5B}"/>
            </a:ext>
          </a:extLst>
        </xdr:cNvPr>
        <xdr:cNvSpPr txBox="1"/>
      </xdr:nvSpPr>
      <xdr:spPr>
        <a:xfrm>
          <a:off x="152660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85741</xdr:rowOff>
    </xdr:from>
    <xdr:ext cx="405111" cy="259045"/>
    <xdr:sp macro="" textlink="">
      <xdr:nvSpPr>
        <xdr:cNvPr id="600" name="n_2mainValue【公民館】&#10;有形固定資産減価償却率">
          <a:extLst>
            <a:ext uri="{FF2B5EF4-FFF2-40B4-BE49-F238E27FC236}">
              <a16:creationId xmlns:a16="http://schemas.microsoft.com/office/drawing/2014/main" id="{673E45DA-6047-47C2-B1B7-8025CF18762E}"/>
            </a:ext>
          </a:extLst>
        </xdr:cNvPr>
        <xdr:cNvSpPr txBox="1"/>
      </xdr:nvSpPr>
      <xdr:spPr>
        <a:xfrm>
          <a:off x="14389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51452</xdr:rowOff>
    </xdr:from>
    <xdr:ext cx="405111" cy="259045"/>
    <xdr:sp macro="" textlink="">
      <xdr:nvSpPr>
        <xdr:cNvPr id="601" name="n_3mainValue【公民館】&#10;有形固定資産減価償却率">
          <a:extLst>
            <a:ext uri="{FF2B5EF4-FFF2-40B4-BE49-F238E27FC236}">
              <a16:creationId xmlns:a16="http://schemas.microsoft.com/office/drawing/2014/main" id="{0356BE26-99F0-4778-B0B9-676304BC5A1D}"/>
            </a:ext>
          </a:extLst>
        </xdr:cNvPr>
        <xdr:cNvSpPr txBox="1"/>
      </xdr:nvSpPr>
      <xdr:spPr>
        <a:xfrm>
          <a:off x="135007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76216</xdr:rowOff>
    </xdr:from>
    <xdr:ext cx="405111" cy="259045"/>
    <xdr:sp macro="" textlink="">
      <xdr:nvSpPr>
        <xdr:cNvPr id="602" name="n_4mainValue【公民館】&#10;有形固定資産減価償却率">
          <a:extLst>
            <a:ext uri="{FF2B5EF4-FFF2-40B4-BE49-F238E27FC236}">
              <a16:creationId xmlns:a16="http://schemas.microsoft.com/office/drawing/2014/main" id="{D9AEE7CA-D890-451A-965F-073FE4FCEB3B}"/>
            </a:ext>
          </a:extLst>
        </xdr:cNvPr>
        <xdr:cNvSpPr txBox="1"/>
      </xdr:nvSpPr>
      <xdr:spPr>
        <a:xfrm>
          <a:off x="12611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23D38352-C0BC-4C65-809E-B7535A4E87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14438D63-1A91-4F16-AE97-AAFD3F537F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8E2CF73C-0222-4A65-BEAC-55DDCA4D26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4196F663-03BB-4A62-B286-7D64FB4F1CE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9B015FC9-229C-49A6-84A6-1C4FC9585D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75C0B3B3-D2C2-4320-A2CE-409EB75C1D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1EA9EC09-ECEC-4D90-A155-11848A8B73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75F08123-FF8A-4BB5-8CA8-7DCF814449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EF21CA10-EDA9-4F22-B61B-3C59DF1317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EAFD213A-D398-4BDD-82FD-2E3D36F7C55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3" name="直線コネクタ 612">
          <a:extLst>
            <a:ext uri="{FF2B5EF4-FFF2-40B4-BE49-F238E27FC236}">
              <a16:creationId xmlns:a16="http://schemas.microsoft.com/office/drawing/2014/main" id="{4986BEBF-5BF1-4078-8BE0-9662177DE54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4" name="テキスト ボックス 613">
          <a:extLst>
            <a:ext uri="{FF2B5EF4-FFF2-40B4-BE49-F238E27FC236}">
              <a16:creationId xmlns:a16="http://schemas.microsoft.com/office/drawing/2014/main" id="{C09B7E34-2416-48DF-A174-B64F86A3BC4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5" name="直線コネクタ 614">
          <a:extLst>
            <a:ext uri="{FF2B5EF4-FFF2-40B4-BE49-F238E27FC236}">
              <a16:creationId xmlns:a16="http://schemas.microsoft.com/office/drawing/2014/main" id="{1610C88C-1B82-48F2-9A4B-C367AF29BE1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6" name="テキスト ボックス 615">
          <a:extLst>
            <a:ext uri="{FF2B5EF4-FFF2-40B4-BE49-F238E27FC236}">
              <a16:creationId xmlns:a16="http://schemas.microsoft.com/office/drawing/2014/main" id="{5B4BCB10-BC84-46BB-BE2E-B9A5DEF550C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7" name="直線コネクタ 616">
          <a:extLst>
            <a:ext uri="{FF2B5EF4-FFF2-40B4-BE49-F238E27FC236}">
              <a16:creationId xmlns:a16="http://schemas.microsoft.com/office/drawing/2014/main" id="{25FE39A5-AD3B-444E-A716-272D35B2605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8" name="テキスト ボックス 617">
          <a:extLst>
            <a:ext uri="{FF2B5EF4-FFF2-40B4-BE49-F238E27FC236}">
              <a16:creationId xmlns:a16="http://schemas.microsoft.com/office/drawing/2014/main" id="{7BC70CFD-E5ED-4142-AD91-25837733FAD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9" name="直線コネクタ 618">
          <a:extLst>
            <a:ext uri="{FF2B5EF4-FFF2-40B4-BE49-F238E27FC236}">
              <a16:creationId xmlns:a16="http://schemas.microsoft.com/office/drawing/2014/main" id="{99E2D8B8-799E-4478-B898-B1C2296E41E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0" name="テキスト ボックス 619">
          <a:extLst>
            <a:ext uri="{FF2B5EF4-FFF2-40B4-BE49-F238E27FC236}">
              <a16:creationId xmlns:a16="http://schemas.microsoft.com/office/drawing/2014/main" id="{E27A035A-4D4A-4F8A-844B-6FEA903297B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590E5BF8-0251-45B0-8D78-4DC66086DB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E9766480-7D95-4CFB-99EF-2510A01937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A56DA709-749E-4B81-A84A-3F53B902FD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624" name="直線コネクタ 623">
          <a:extLst>
            <a:ext uri="{FF2B5EF4-FFF2-40B4-BE49-F238E27FC236}">
              <a16:creationId xmlns:a16="http://schemas.microsoft.com/office/drawing/2014/main" id="{9F40AF65-2ABC-40DE-8EB6-994E191070CA}"/>
            </a:ext>
          </a:extLst>
        </xdr:cNvPr>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25" name="【公民館】&#10;一人当たり面積最小値テキスト">
          <a:extLst>
            <a:ext uri="{FF2B5EF4-FFF2-40B4-BE49-F238E27FC236}">
              <a16:creationId xmlns:a16="http://schemas.microsoft.com/office/drawing/2014/main" id="{0CB8156F-DFC6-4BE3-A1FC-0B15AB343B2C}"/>
            </a:ext>
          </a:extLst>
        </xdr:cNvPr>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26" name="直線コネクタ 625">
          <a:extLst>
            <a:ext uri="{FF2B5EF4-FFF2-40B4-BE49-F238E27FC236}">
              <a16:creationId xmlns:a16="http://schemas.microsoft.com/office/drawing/2014/main" id="{9052295E-A16F-46C5-99E0-F3518B37D0ED}"/>
            </a:ext>
          </a:extLst>
        </xdr:cNvPr>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627" name="【公民館】&#10;一人当たり面積最大値テキスト">
          <a:extLst>
            <a:ext uri="{FF2B5EF4-FFF2-40B4-BE49-F238E27FC236}">
              <a16:creationId xmlns:a16="http://schemas.microsoft.com/office/drawing/2014/main" id="{75F7F262-C0B9-45D1-8DC8-CA8591021BBB}"/>
            </a:ext>
          </a:extLst>
        </xdr:cNvPr>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628" name="直線コネクタ 627">
          <a:extLst>
            <a:ext uri="{FF2B5EF4-FFF2-40B4-BE49-F238E27FC236}">
              <a16:creationId xmlns:a16="http://schemas.microsoft.com/office/drawing/2014/main" id="{1421398C-C726-4013-8A39-438476B3F785}"/>
            </a:ext>
          </a:extLst>
        </xdr:cNvPr>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629" name="【公民館】&#10;一人当たり面積平均値テキスト">
          <a:extLst>
            <a:ext uri="{FF2B5EF4-FFF2-40B4-BE49-F238E27FC236}">
              <a16:creationId xmlns:a16="http://schemas.microsoft.com/office/drawing/2014/main" id="{7FF56FE0-4AA0-482B-98BC-B6A0E372C569}"/>
            </a:ext>
          </a:extLst>
        </xdr:cNvPr>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630" name="フローチャート: 判断 629">
          <a:extLst>
            <a:ext uri="{FF2B5EF4-FFF2-40B4-BE49-F238E27FC236}">
              <a16:creationId xmlns:a16="http://schemas.microsoft.com/office/drawing/2014/main" id="{7A66779F-0AB1-471B-B6EC-1F72B7FA2068}"/>
            </a:ext>
          </a:extLst>
        </xdr:cNvPr>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631" name="フローチャート: 判断 630">
          <a:extLst>
            <a:ext uri="{FF2B5EF4-FFF2-40B4-BE49-F238E27FC236}">
              <a16:creationId xmlns:a16="http://schemas.microsoft.com/office/drawing/2014/main" id="{1ED29250-EBE4-4556-8C34-6A28D5D977E7}"/>
            </a:ext>
          </a:extLst>
        </xdr:cNvPr>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632" name="フローチャート: 判断 631">
          <a:extLst>
            <a:ext uri="{FF2B5EF4-FFF2-40B4-BE49-F238E27FC236}">
              <a16:creationId xmlns:a16="http://schemas.microsoft.com/office/drawing/2014/main" id="{5A73CBBE-9041-4560-B32B-78186928C52E}"/>
            </a:ext>
          </a:extLst>
        </xdr:cNvPr>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33" name="フローチャート: 判断 632">
          <a:extLst>
            <a:ext uri="{FF2B5EF4-FFF2-40B4-BE49-F238E27FC236}">
              <a16:creationId xmlns:a16="http://schemas.microsoft.com/office/drawing/2014/main" id="{F4BC8A3A-BCF6-4596-AA35-69970B8C1469}"/>
            </a:ext>
          </a:extLst>
        </xdr:cNvPr>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634" name="フローチャート: 判断 633">
          <a:extLst>
            <a:ext uri="{FF2B5EF4-FFF2-40B4-BE49-F238E27FC236}">
              <a16:creationId xmlns:a16="http://schemas.microsoft.com/office/drawing/2014/main" id="{5A4E6CAB-8A0F-47DF-9ABF-3FC433441BBC}"/>
            </a:ext>
          </a:extLst>
        </xdr:cNvPr>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F153C2BB-0A5A-413D-B452-A7DA5BED22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20728DEB-EB7D-4806-A4BB-EF10DCDDE8E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D619DC0A-38E8-4074-920F-9C0125DB7B7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65BF601D-E1FC-4852-B46A-50F960A0FEF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460BDD1E-F147-40FA-B769-DC9326AACAC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60604</xdr:rowOff>
    </xdr:from>
    <xdr:to>
      <xdr:col>116</xdr:col>
      <xdr:colOff>114300</xdr:colOff>
      <xdr:row>107</xdr:row>
      <xdr:rowOff>162204</xdr:rowOff>
    </xdr:to>
    <xdr:sp macro="" textlink="">
      <xdr:nvSpPr>
        <xdr:cNvPr id="640" name="楕円 639">
          <a:extLst>
            <a:ext uri="{FF2B5EF4-FFF2-40B4-BE49-F238E27FC236}">
              <a16:creationId xmlns:a16="http://schemas.microsoft.com/office/drawing/2014/main" id="{229544A0-A9AC-4054-94B9-F09B4118CD00}"/>
            </a:ext>
          </a:extLst>
        </xdr:cNvPr>
        <xdr:cNvSpPr/>
      </xdr:nvSpPr>
      <xdr:spPr>
        <a:xfrm>
          <a:off x="221107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146981</xdr:rowOff>
    </xdr:from>
    <xdr:ext cx="469744" cy="259045"/>
    <xdr:sp macro="" textlink="">
      <xdr:nvSpPr>
        <xdr:cNvPr id="641" name="【公民館】&#10;一人当たり面積該当値テキスト">
          <a:extLst>
            <a:ext uri="{FF2B5EF4-FFF2-40B4-BE49-F238E27FC236}">
              <a16:creationId xmlns:a16="http://schemas.microsoft.com/office/drawing/2014/main" id="{AD3DDC20-B91B-4BC5-B74D-3881EAD87FDF}"/>
            </a:ext>
          </a:extLst>
        </xdr:cNvPr>
        <xdr:cNvSpPr txBox="1"/>
      </xdr:nvSpPr>
      <xdr:spPr>
        <a:xfrm>
          <a:off x="22199600" y="1832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642" name="楕円 641">
          <a:extLst>
            <a:ext uri="{FF2B5EF4-FFF2-40B4-BE49-F238E27FC236}">
              <a16:creationId xmlns:a16="http://schemas.microsoft.com/office/drawing/2014/main" id="{5C14EDD7-47CB-491B-B63E-C34EE10CBEAC}"/>
            </a:ext>
          </a:extLst>
        </xdr:cNvPr>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111404</xdr:rowOff>
    </xdr:from>
    <xdr:to>
      <xdr:col>116</xdr:col>
      <xdr:colOff>63500</xdr:colOff>
      <xdr:row>107</xdr:row>
      <xdr:rowOff>115063</xdr:rowOff>
    </xdr:to>
    <xdr:cxnSp macro="">
      <xdr:nvCxnSpPr>
        <xdr:cNvPr id="643" name="直線コネクタ 642">
          <a:extLst>
            <a:ext uri="{FF2B5EF4-FFF2-40B4-BE49-F238E27FC236}">
              <a16:creationId xmlns:a16="http://schemas.microsoft.com/office/drawing/2014/main" id="{A849CA58-A8B1-4066-A169-5A04C8696AE0}"/>
            </a:ext>
          </a:extLst>
        </xdr:cNvPr>
        <xdr:cNvCxnSpPr/>
      </xdr:nvCxnSpPr>
      <xdr:spPr>
        <a:xfrm flipV="1">
          <a:off x="21323300" y="18456554"/>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67005</xdr:rowOff>
    </xdr:from>
    <xdr:to>
      <xdr:col>107</xdr:col>
      <xdr:colOff>101600</xdr:colOff>
      <xdr:row>107</xdr:row>
      <xdr:rowOff>168605</xdr:rowOff>
    </xdr:to>
    <xdr:sp macro="" textlink="">
      <xdr:nvSpPr>
        <xdr:cNvPr id="644" name="楕円 643">
          <a:extLst>
            <a:ext uri="{FF2B5EF4-FFF2-40B4-BE49-F238E27FC236}">
              <a16:creationId xmlns:a16="http://schemas.microsoft.com/office/drawing/2014/main" id="{41200F30-8554-43DA-8984-8295E5CC102B}"/>
            </a:ext>
          </a:extLst>
        </xdr:cNvPr>
        <xdr:cNvSpPr/>
      </xdr:nvSpPr>
      <xdr:spPr>
        <a:xfrm>
          <a:off x="20383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117805</xdr:rowOff>
    </xdr:to>
    <xdr:cxnSp macro="">
      <xdr:nvCxnSpPr>
        <xdr:cNvPr id="645" name="直線コネクタ 644">
          <a:extLst>
            <a:ext uri="{FF2B5EF4-FFF2-40B4-BE49-F238E27FC236}">
              <a16:creationId xmlns:a16="http://schemas.microsoft.com/office/drawing/2014/main" id="{C99279D1-4E7E-40F8-8C95-027544621A0C}"/>
            </a:ext>
          </a:extLst>
        </xdr:cNvPr>
        <xdr:cNvCxnSpPr/>
      </xdr:nvCxnSpPr>
      <xdr:spPr>
        <a:xfrm flipV="1">
          <a:off x="20434300" y="184602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70662</xdr:rowOff>
    </xdr:from>
    <xdr:to>
      <xdr:col>102</xdr:col>
      <xdr:colOff>165100</xdr:colOff>
      <xdr:row>108</xdr:row>
      <xdr:rowOff>812</xdr:rowOff>
    </xdr:to>
    <xdr:sp macro="" textlink="">
      <xdr:nvSpPr>
        <xdr:cNvPr id="646" name="楕円 645">
          <a:extLst>
            <a:ext uri="{FF2B5EF4-FFF2-40B4-BE49-F238E27FC236}">
              <a16:creationId xmlns:a16="http://schemas.microsoft.com/office/drawing/2014/main" id="{693F9204-52AE-4037-9886-0892F9009E3C}"/>
            </a:ext>
          </a:extLst>
        </xdr:cNvPr>
        <xdr:cNvSpPr/>
      </xdr:nvSpPr>
      <xdr:spPr>
        <a:xfrm>
          <a:off x="19494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117805</xdr:rowOff>
    </xdr:from>
    <xdr:to>
      <xdr:col>107</xdr:col>
      <xdr:colOff>50800</xdr:colOff>
      <xdr:row>107</xdr:row>
      <xdr:rowOff>121462</xdr:rowOff>
    </xdr:to>
    <xdr:cxnSp macro="">
      <xdr:nvCxnSpPr>
        <xdr:cNvPr id="647" name="直線コネクタ 646">
          <a:extLst>
            <a:ext uri="{FF2B5EF4-FFF2-40B4-BE49-F238E27FC236}">
              <a16:creationId xmlns:a16="http://schemas.microsoft.com/office/drawing/2014/main" id="{3FF18DEB-9BFD-4D07-9389-096BA06EBF9C}"/>
            </a:ext>
          </a:extLst>
        </xdr:cNvPr>
        <xdr:cNvCxnSpPr/>
      </xdr:nvCxnSpPr>
      <xdr:spPr>
        <a:xfrm flipV="1">
          <a:off x="19545300" y="184629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30886</xdr:rowOff>
    </xdr:from>
    <xdr:to>
      <xdr:col>98</xdr:col>
      <xdr:colOff>38100</xdr:colOff>
      <xdr:row>107</xdr:row>
      <xdr:rowOff>132486</xdr:rowOff>
    </xdr:to>
    <xdr:sp macro="" textlink="">
      <xdr:nvSpPr>
        <xdr:cNvPr id="648" name="楕円 647">
          <a:extLst>
            <a:ext uri="{FF2B5EF4-FFF2-40B4-BE49-F238E27FC236}">
              <a16:creationId xmlns:a16="http://schemas.microsoft.com/office/drawing/2014/main" id="{FE894F28-8EF2-4697-A317-0249A1571A16}"/>
            </a:ext>
          </a:extLst>
        </xdr:cNvPr>
        <xdr:cNvSpPr/>
      </xdr:nvSpPr>
      <xdr:spPr>
        <a:xfrm>
          <a:off x="18605500" y="183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81686</xdr:rowOff>
    </xdr:from>
    <xdr:to>
      <xdr:col>102</xdr:col>
      <xdr:colOff>114300</xdr:colOff>
      <xdr:row>107</xdr:row>
      <xdr:rowOff>121462</xdr:rowOff>
    </xdr:to>
    <xdr:cxnSp macro="">
      <xdr:nvCxnSpPr>
        <xdr:cNvPr id="649" name="直線コネクタ 648">
          <a:extLst>
            <a:ext uri="{FF2B5EF4-FFF2-40B4-BE49-F238E27FC236}">
              <a16:creationId xmlns:a16="http://schemas.microsoft.com/office/drawing/2014/main" id="{8786F67D-C70E-43B8-8541-5381FEA6CD56}"/>
            </a:ext>
          </a:extLst>
        </xdr:cNvPr>
        <xdr:cNvCxnSpPr/>
      </xdr:nvCxnSpPr>
      <xdr:spPr>
        <a:xfrm>
          <a:off x="18656300" y="18426836"/>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650" name="n_1aveValue【公民館】&#10;一人当たり面積">
          <a:extLst>
            <a:ext uri="{FF2B5EF4-FFF2-40B4-BE49-F238E27FC236}">
              <a16:creationId xmlns:a16="http://schemas.microsoft.com/office/drawing/2014/main" id="{737D87BC-7743-46B0-8BA8-6340EE492870}"/>
            </a:ext>
          </a:extLst>
        </xdr:cNvPr>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651" name="n_2aveValue【公民館】&#10;一人当たり面積">
          <a:extLst>
            <a:ext uri="{FF2B5EF4-FFF2-40B4-BE49-F238E27FC236}">
              <a16:creationId xmlns:a16="http://schemas.microsoft.com/office/drawing/2014/main" id="{275342EC-591B-4F48-AE59-0B0A66621B96}"/>
            </a:ext>
          </a:extLst>
        </xdr:cNvPr>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652" name="n_3aveValue【公民館】&#10;一人当たり面積">
          <a:extLst>
            <a:ext uri="{FF2B5EF4-FFF2-40B4-BE49-F238E27FC236}">
              <a16:creationId xmlns:a16="http://schemas.microsoft.com/office/drawing/2014/main" id="{7AEDC979-599D-4BC5-9BB8-7F9C208AB702}"/>
            </a:ext>
          </a:extLst>
        </xdr:cNvPr>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653" name="n_4aveValue【公民館】&#10;一人当たり面積">
          <a:extLst>
            <a:ext uri="{FF2B5EF4-FFF2-40B4-BE49-F238E27FC236}">
              <a16:creationId xmlns:a16="http://schemas.microsoft.com/office/drawing/2014/main" id="{6DE99D34-EF5D-45A0-9ED2-715E1ADA30C4}"/>
            </a:ext>
          </a:extLst>
        </xdr:cNvPr>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654" name="n_1mainValue【公民館】&#10;一人当たり面積">
          <a:extLst>
            <a:ext uri="{FF2B5EF4-FFF2-40B4-BE49-F238E27FC236}">
              <a16:creationId xmlns:a16="http://schemas.microsoft.com/office/drawing/2014/main" id="{AA8D2F60-00F7-4BF0-A326-4DB02BE0D0CB}"/>
            </a:ext>
          </a:extLst>
        </xdr:cNvPr>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159732</xdr:rowOff>
    </xdr:from>
    <xdr:ext cx="469744" cy="259045"/>
    <xdr:sp macro="" textlink="">
      <xdr:nvSpPr>
        <xdr:cNvPr id="655" name="n_2mainValue【公民館】&#10;一人当たり面積">
          <a:extLst>
            <a:ext uri="{FF2B5EF4-FFF2-40B4-BE49-F238E27FC236}">
              <a16:creationId xmlns:a16="http://schemas.microsoft.com/office/drawing/2014/main" id="{EE523D55-E53E-4EAF-B5F5-81878A9BAD37}"/>
            </a:ext>
          </a:extLst>
        </xdr:cNvPr>
        <xdr:cNvSpPr txBox="1"/>
      </xdr:nvSpPr>
      <xdr:spPr>
        <a:xfrm>
          <a:off x="201994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163389</xdr:rowOff>
    </xdr:from>
    <xdr:ext cx="469744" cy="259045"/>
    <xdr:sp macro="" textlink="">
      <xdr:nvSpPr>
        <xdr:cNvPr id="656" name="n_3mainValue【公民館】&#10;一人当たり面積">
          <a:extLst>
            <a:ext uri="{FF2B5EF4-FFF2-40B4-BE49-F238E27FC236}">
              <a16:creationId xmlns:a16="http://schemas.microsoft.com/office/drawing/2014/main" id="{952142F6-FFB7-4377-B8EC-A96765DF4DE1}"/>
            </a:ext>
          </a:extLst>
        </xdr:cNvPr>
        <xdr:cNvSpPr txBox="1"/>
      </xdr:nvSpPr>
      <xdr:spPr>
        <a:xfrm>
          <a:off x="19310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149013</xdr:rowOff>
    </xdr:from>
    <xdr:ext cx="469744" cy="259045"/>
    <xdr:sp macro="" textlink="">
      <xdr:nvSpPr>
        <xdr:cNvPr id="657" name="n_4mainValue【公民館】&#10;一人当たり面積">
          <a:extLst>
            <a:ext uri="{FF2B5EF4-FFF2-40B4-BE49-F238E27FC236}">
              <a16:creationId xmlns:a16="http://schemas.microsoft.com/office/drawing/2014/main" id="{8F0B52DA-0DD3-4205-B4D2-39D7B91A0DA2}"/>
            </a:ext>
          </a:extLst>
        </xdr:cNvPr>
        <xdr:cNvSpPr txBox="1"/>
      </xdr:nvSpPr>
      <xdr:spPr>
        <a:xfrm>
          <a:off x="18421427" y="1815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787ABC27-BECE-4D42-96B7-159B3466A0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518AA610-13C6-4520-A524-E642459065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194516B9-F083-401C-942E-ECC02E69C7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町唯一の公民館施設である中央公民館は、昭和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年に建設後、約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年が経過しており、老朽化が著しく有形固定資産減価償却率が</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ポイントと高い値になっている。令和２年度に改築を予定していたが、施設運営費や公債費等の増嵩が今後見込まれることから改築計画を白紙とし、他の公共施設への機能集約を含め、今後の方針を検討している。道路、橋りょう・トンネル、公営住宅、学校施設については、類似団体内平均値と比較して同水準もしくは下回っているが、今後も計画的に修繕・改良等を施し、適正に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D4D068-2677-453D-BDD7-058F9A9759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BD2AB4-929A-47FB-8878-72870F6B0F0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7C82FF2-FAA0-404D-BF5E-F33CAADFC7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1DB1FB-B331-47FF-A2FC-731BBF85D4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F65EAC-3ADA-4F81-99F1-44AF2E43CDE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479CC6D-3F61-40F5-8D7B-465F46C04B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81D1DC-F67F-418A-B2ED-611ED2B12D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A4D876-899F-4429-850E-65F4C2EE92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A11DD9-E06C-4488-A152-B904DD9CCC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E10933-ADEE-49AC-A65C-379952DFE8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05739B-4B2F-45E5-B69B-3A5C49D782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107714-F728-48A3-BC76-EF84782544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009991-46F6-4229-9991-0CAFB154746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028959F-4203-466B-A5E3-AB8C50F060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BDEB13-9F7C-4126-9B51-769DA57E57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B20A99-09A8-449A-8F67-9931BA919A6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B8D1B1-1BA9-4BEB-9BFE-3CD9C6276D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28D2DD-D354-4202-BA51-4F48E242A5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B06572-9F79-41F6-B45A-296E5E1F3B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320133-8CA7-40CB-B4C1-4B3CABCF53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F9F36DE-4184-4487-9DDD-1C116D6551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14A61F-C848-4D4C-8C77-0A3A4D117A6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129A67-2301-4BAF-B04A-B521C88B076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2B5542-E66D-4A45-A7DB-890505369A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0674EA9-E240-40A6-8001-E6AAD03D82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D6BB70-1011-4DD1-BFEE-E27DD8C6B7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5793DF-E4D8-48CD-BCA2-1FC9F44D739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127C9C-D7A1-476F-B164-3426D67F29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4ECF1AC-7A5E-4B93-B8FE-694D70F180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89571F2-C8F2-41B6-A50E-B5F00CF651F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33567C-288D-42CC-985B-B9885B14A1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E666A36-366F-417D-AE0F-EDD5C5FA1A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780A57-48B5-457D-A911-6320E15E00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56D8C1A-22D6-4ECE-AD7C-6EFD7CDBD96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3F95B7-B59E-43E8-912F-94299FA33F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2FF7259-2187-4C63-867D-CFB4CE5557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BF8CAC4-3798-4A7A-9ECE-36D5239AAF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238C91-DFD6-40EB-B54F-68952C82AE6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7CF0FF-53AA-4539-B652-2413C91753E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AABB3B0-126A-4357-943A-2F882C9FE7C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88C4ADB-7E62-495B-A71D-AACFB8D87F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4398223-CACA-4289-B099-161F447B840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18C850A-00D6-4A73-9902-972CAFB2A2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9B7A49B-C7EB-4E27-9AD3-D468FD354DD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4DCD99B-29EF-43DF-9A3A-60388C2C2C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20D9A48-AFBF-484A-B4DC-E146E21D229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386EEFF-DDF2-429B-B933-D3DC9F4EFA6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EF597AB-E61A-45F4-8C1D-2793B4CDA24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00869FE-C772-47CE-8242-DB97B50038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121F41F-CFD1-46AB-AE5B-6CC9674C07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1E06A5E-5374-4385-8CAC-AC37369632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AD0260D-B24D-4DB3-A4CC-BBD1AEC082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54DEE13-8510-42D4-B5B8-AB251977B5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CA62BEA-1C1F-4B7A-A117-019F1D6F54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3596298-F59C-4718-AED1-CD5D013244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D7E2EAA-B5E0-452F-B53E-651D486592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34F7873-620B-45EC-B25A-AEF93E8FF15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46D568E-C39F-462D-8A7A-000795C73EC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FF48724-8BDF-4818-87CF-2E5A3E8AD7D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6A527854-8747-4759-AE06-B17670B1BC4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03682F7-4DF1-4654-A456-DBBC61AAA02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9891B35-B06A-4529-82CB-AA24792C404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3C5F1D4-7BC1-4AED-9F79-180B810F9C7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1C2BBD6D-3806-463A-9863-FB3A465321C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CAD2C5D-ACC6-471F-A200-CE3FD2DEAFB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FD1D825-C259-48AC-91FC-0A3882467D1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32FB037-5EB4-487E-882A-0B17F76C8DC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A13D251D-9D43-456D-A768-9F7932DBA37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78F3516-4108-484D-A6AE-80C038BB29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36E21D8-ABBC-4B60-8D00-4EEA356A48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E47E57F-EA48-4BC3-9139-A74B541CCD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14696FB3-C382-4ADB-9041-ECD5AF1E9063}"/>
            </a:ext>
          </a:extLst>
        </xdr:cNvPr>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3F8D062-0316-4600-889F-B85C7BF8CC1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AC125B5-8295-4A9E-8B79-4CEFABB824C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37CB9713-7473-4B04-B3D5-DD5385363914}"/>
            </a:ext>
          </a:extLst>
        </xdr:cNvPr>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a:extLst>
            <a:ext uri="{FF2B5EF4-FFF2-40B4-BE49-F238E27FC236}">
              <a16:creationId xmlns:a16="http://schemas.microsoft.com/office/drawing/2014/main" id="{FDBCEB2A-6B7B-4B94-9D45-BA9E7D8F8528}"/>
            </a:ext>
          </a:extLst>
        </xdr:cNvPr>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156945B-C2F9-4785-A94E-D3B6FF2A6ECF}"/>
            </a:ext>
          </a:extLst>
        </xdr:cNvPr>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a:extLst>
            <a:ext uri="{FF2B5EF4-FFF2-40B4-BE49-F238E27FC236}">
              <a16:creationId xmlns:a16="http://schemas.microsoft.com/office/drawing/2014/main" id="{3F400E2E-0247-42A5-983A-D114D793DFAF}"/>
            </a:ext>
          </a:extLst>
        </xdr:cNvPr>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a:extLst>
            <a:ext uri="{FF2B5EF4-FFF2-40B4-BE49-F238E27FC236}">
              <a16:creationId xmlns:a16="http://schemas.microsoft.com/office/drawing/2014/main" id="{C1B94D5A-5526-4A2F-ADD7-FFE5BB8DC472}"/>
            </a:ext>
          </a:extLst>
        </xdr:cNvPr>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a:extLst>
            <a:ext uri="{FF2B5EF4-FFF2-40B4-BE49-F238E27FC236}">
              <a16:creationId xmlns:a16="http://schemas.microsoft.com/office/drawing/2014/main" id="{A5EE2DE0-D2E3-4608-9C83-C87CDD8ECE6E}"/>
            </a:ext>
          </a:extLst>
        </xdr:cNvPr>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a:extLst>
            <a:ext uri="{FF2B5EF4-FFF2-40B4-BE49-F238E27FC236}">
              <a16:creationId xmlns:a16="http://schemas.microsoft.com/office/drawing/2014/main" id="{203CD356-6370-49A9-977A-353A7A11DED7}"/>
            </a:ext>
          </a:extLst>
        </xdr:cNvPr>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a:extLst>
            <a:ext uri="{FF2B5EF4-FFF2-40B4-BE49-F238E27FC236}">
              <a16:creationId xmlns:a16="http://schemas.microsoft.com/office/drawing/2014/main" id="{B3E84C5A-208C-4418-B479-D844472D39E2}"/>
            </a:ext>
          </a:extLst>
        </xdr:cNvPr>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E11A0B6-4380-4CBA-AFF9-23C843B3155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0F6EB80-87E6-4505-842C-FB076553C6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7B20D9C-81CD-4363-8398-534179AC27F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A52DF01-D732-4267-8CCB-2DAFC76D7A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CE86E01-1564-4D5A-BEB5-5E677ED524B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29210</xdr:rowOff>
    </xdr:from>
    <xdr:to>
      <xdr:col>24</xdr:col>
      <xdr:colOff>114300</xdr:colOff>
      <xdr:row>63</xdr:row>
      <xdr:rowOff>130810</xdr:rowOff>
    </xdr:to>
    <xdr:sp macro="" textlink="">
      <xdr:nvSpPr>
        <xdr:cNvPr id="89" name="楕円 88">
          <a:extLst>
            <a:ext uri="{FF2B5EF4-FFF2-40B4-BE49-F238E27FC236}">
              <a16:creationId xmlns:a16="http://schemas.microsoft.com/office/drawing/2014/main" id="{910612B3-792D-4853-A5F7-17EFB00EAB83}"/>
            </a:ext>
          </a:extLst>
        </xdr:cNvPr>
        <xdr:cNvSpPr/>
      </xdr:nvSpPr>
      <xdr:spPr>
        <a:xfrm>
          <a:off x="4584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7637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1191BE1-301A-4E5F-9B00-F1D95954B2B5}"/>
            </a:ext>
          </a:extLst>
        </xdr:cNvPr>
        <xdr:cNvSpPr txBox="1"/>
      </xdr:nvSpPr>
      <xdr:spPr>
        <a:xfrm>
          <a:off x="4673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23495</xdr:rowOff>
    </xdr:from>
    <xdr:to>
      <xdr:col>20</xdr:col>
      <xdr:colOff>38100</xdr:colOff>
      <xdr:row>63</xdr:row>
      <xdr:rowOff>125095</xdr:rowOff>
    </xdr:to>
    <xdr:sp macro="" textlink="">
      <xdr:nvSpPr>
        <xdr:cNvPr id="91" name="楕円 90">
          <a:extLst>
            <a:ext uri="{FF2B5EF4-FFF2-40B4-BE49-F238E27FC236}">
              <a16:creationId xmlns:a16="http://schemas.microsoft.com/office/drawing/2014/main" id="{B5C46F49-9C48-4723-A71A-3C90414C175C}"/>
            </a:ext>
          </a:extLst>
        </xdr:cNvPr>
        <xdr:cNvSpPr/>
      </xdr:nvSpPr>
      <xdr:spPr>
        <a:xfrm>
          <a:off x="3746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74295</xdr:rowOff>
    </xdr:from>
    <xdr:to>
      <xdr:col>24</xdr:col>
      <xdr:colOff>63500</xdr:colOff>
      <xdr:row>63</xdr:row>
      <xdr:rowOff>80010</xdr:rowOff>
    </xdr:to>
    <xdr:cxnSp macro="">
      <xdr:nvCxnSpPr>
        <xdr:cNvPr id="92" name="直線コネクタ 91">
          <a:extLst>
            <a:ext uri="{FF2B5EF4-FFF2-40B4-BE49-F238E27FC236}">
              <a16:creationId xmlns:a16="http://schemas.microsoft.com/office/drawing/2014/main" id="{A9030242-35A4-434B-BC28-E13CE6E3F115}"/>
            </a:ext>
          </a:extLst>
        </xdr:cNvPr>
        <xdr:cNvCxnSpPr/>
      </xdr:nvCxnSpPr>
      <xdr:spPr>
        <a:xfrm>
          <a:off x="3797300" y="108756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88265</xdr:rowOff>
    </xdr:from>
    <xdr:to>
      <xdr:col>15</xdr:col>
      <xdr:colOff>101600</xdr:colOff>
      <xdr:row>64</xdr:row>
      <xdr:rowOff>18415</xdr:rowOff>
    </xdr:to>
    <xdr:sp macro="" textlink="">
      <xdr:nvSpPr>
        <xdr:cNvPr id="93" name="楕円 92">
          <a:extLst>
            <a:ext uri="{FF2B5EF4-FFF2-40B4-BE49-F238E27FC236}">
              <a16:creationId xmlns:a16="http://schemas.microsoft.com/office/drawing/2014/main" id="{93092F2A-E146-4E33-B12F-BF59C871F25D}"/>
            </a:ext>
          </a:extLst>
        </xdr:cNvPr>
        <xdr:cNvSpPr/>
      </xdr:nvSpPr>
      <xdr:spPr>
        <a:xfrm>
          <a:off x="2857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74295</xdr:rowOff>
    </xdr:from>
    <xdr:to>
      <xdr:col>19</xdr:col>
      <xdr:colOff>177800</xdr:colOff>
      <xdr:row>63</xdr:row>
      <xdr:rowOff>139065</xdr:rowOff>
    </xdr:to>
    <xdr:cxnSp macro="">
      <xdr:nvCxnSpPr>
        <xdr:cNvPr id="94" name="直線コネクタ 93">
          <a:extLst>
            <a:ext uri="{FF2B5EF4-FFF2-40B4-BE49-F238E27FC236}">
              <a16:creationId xmlns:a16="http://schemas.microsoft.com/office/drawing/2014/main" id="{D6EE1563-A45B-4BC1-AA5A-8697C94C1AC0}"/>
            </a:ext>
          </a:extLst>
        </xdr:cNvPr>
        <xdr:cNvCxnSpPr/>
      </xdr:nvCxnSpPr>
      <xdr:spPr>
        <a:xfrm flipV="1">
          <a:off x="2908300" y="108756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128270</xdr:rowOff>
    </xdr:from>
    <xdr:to>
      <xdr:col>10</xdr:col>
      <xdr:colOff>165100</xdr:colOff>
      <xdr:row>64</xdr:row>
      <xdr:rowOff>58420</xdr:rowOff>
    </xdr:to>
    <xdr:sp macro="" textlink="">
      <xdr:nvSpPr>
        <xdr:cNvPr id="95" name="楕円 94">
          <a:extLst>
            <a:ext uri="{FF2B5EF4-FFF2-40B4-BE49-F238E27FC236}">
              <a16:creationId xmlns:a16="http://schemas.microsoft.com/office/drawing/2014/main" id="{4C096F22-54B6-4177-8CBF-1451B1885B33}"/>
            </a:ext>
          </a:extLst>
        </xdr:cNvPr>
        <xdr:cNvSpPr/>
      </xdr:nvSpPr>
      <xdr:spPr>
        <a:xfrm>
          <a:off x="1968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139065</xdr:rowOff>
    </xdr:from>
    <xdr:to>
      <xdr:col>15</xdr:col>
      <xdr:colOff>50800</xdr:colOff>
      <xdr:row>64</xdr:row>
      <xdr:rowOff>7620</xdr:rowOff>
    </xdr:to>
    <xdr:cxnSp macro="">
      <xdr:nvCxnSpPr>
        <xdr:cNvPr id="96" name="直線コネクタ 95">
          <a:extLst>
            <a:ext uri="{FF2B5EF4-FFF2-40B4-BE49-F238E27FC236}">
              <a16:creationId xmlns:a16="http://schemas.microsoft.com/office/drawing/2014/main" id="{38170B6C-0A86-4B6C-885D-BBFEB4CB1622}"/>
            </a:ext>
          </a:extLst>
        </xdr:cNvPr>
        <xdr:cNvCxnSpPr/>
      </xdr:nvCxnSpPr>
      <xdr:spPr>
        <a:xfrm flipV="1">
          <a:off x="2019300" y="109404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145415</xdr:rowOff>
    </xdr:from>
    <xdr:to>
      <xdr:col>6</xdr:col>
      <xdr:colOff>38100</xdr:colOff>
      <xdr:row>63</xdr:row>
      <xdr:rowOff>75565</xdr:rowOff>
    </xdr:to>
    <xdr:sp macro="" textlink="">
      <xdr:nvSpPr>
        <xdr:cNvPr id="97" name="楕円 96">
          <a:extLst>
            <a:ext uri="{FF2B5EF4-FFF2-40B4-BE49-F238E27FC236}">
              <a16:creationId xmlns:a16="http://schemas.microsoft.com/office/drawing/2014/main" id="{2D1DD267-7321-4BA7-B683-F3E3B7B64A48}"/>
            </a:ext>
          </a:extLst>
        </xdr:cNvPr>
        <xdr:cNvSpPr/>
      </xdr:nvSpPr>
      <xdr:spPr>
        <a:xfrm>
          <a:off x="1079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24765</xdr:rowOff>
    </xdr:from>
    <xdr:to>
      <xdr:col>10</xdr:col>
      <xdr:colOff>114300</xdr:colOff>
      <xdr:row>64</xdr:row>
      <xdr:rowOff>7620</xdr:rowOff>
    </xdr:to>
    <xdr:cxnSp macro="">
      <xdr:nvCxnSpPr>
        <xdr:cNvPr id="98" name="直線コネクタ 97">
          <a:extLst>
            <a:ext uri="{FF2B5EF4-FFF2-40B4-BE49-F238E27FC236}">
              <a16:creationId xmlns:a16="http://schemas.microsoft.com/office/drawing/2014/main" id="{2CCE59A5-0518-455F-9299-F8411298816A}"/>
            </a:ext>
          </a:extLst>
        </xdr:cNvPr>
        <xdr:cNvCxnSpPr/>
      </xdr:nvCxnSpPr>
      <xdr:spPr>
        <a:xfrm>
          <a:off x="1130300" y="1082611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a:extLst>
            <a:ext uri="{FF2B5EF4-FFF2-40B4-BE49-F238E27FC236}">
              <a16:creationId xmlns:a16="http://schemas.microsoft.com/office/drawing/2014/main" id="{CEF9BD65-0C8E-4A41-844A-E2CED49E91E8}"/>
            </a:ext>
          </a:extLst>
        </xdr:cNvPr>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a:extLst>
            <a:ext uri="{FF2B5EF4-FFF2-40B4-BE49-F238E27FC236}">
              <a16:creationId xmlns:a16="http://schemas.microsoft.com/office/drawing/2014/main" id="{0FEBC121-4AB3-4863-B45A-451F89E0C374}"/>
            </a:ext>
          </a:extLst>
        </xdr:cNvPr>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a:extLst>
            <a:ext uri="{FF2B5EF4-FFF2-40B4-BE49-F238E27FC236}">
              <a16:creationId xmlns:a16="http://schemas.microsoft.com/office/drawing/2014/main" id="{476F9432-6861-446A-8575-33BE026D538A}"/>
            </a:ext>
          </a:extLst>
        </xdr:cNvPr>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a:extLst>
            <a:ext uri="{FF2B5EF4-FFF2-40B4-BE49-F238E27FC236}">
              <a16:creationId xmlns:a16="http://schemas.microsoft.com/office/drawing/2014/main" id="{35AB3D2B-2E75-4CC9-BDF3-A07B1C1F2E8B}"/>
            </a:ext>
          </a:extLst>
        </xdr:cNvPr>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116222</xdr:rowOff>
    </xdr:from>
    <xdr:ext cx="405111" cy="259045"/>
    <xdr:sp macro="" textlink="">
      <xdr:nvSpPr>
        <xdr:cNvPr id="103" name="n_1mainValue【体育館・プール】&#10;有形固定資産減価償却率">
          <a:extLst>
            <a:ext uri="{FF2B5EF4-FFF2-40B4-BE49-F238E27FC236}">
              <a16:creationId xmlns:a16="http://schemas.microsoft.com/office/drawing/2014/main" id="{D16F6931-33C2-4245-BB14-DB7AA9F0E891}"/>
            </a:ext>
          </a:extLst>
        </xdr:cNvPr>
        <xdr:cNvSpPr txBox="1"/>
      </xdr:nvSpPr>
      <xdr:spPr>
        <a:xfrm>
          <a:off x="35820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9542</xdr:rowOff>
    </xdr:from>
    <xdr:ext cx="405111" cy="259045"/>
    <xdr:sp macro="" textlink="">
      <xdr:nvSpPr>
        <xdr:cNvPr id="104" name="n_2mainValue【体育館・プール】&#10;有形固定資産減価償却率">
          <a:extLst>
            <a:ext uri="{FF2B5EF4-FFF2-40B4-BE49-F238E27FC236}">
              <a16:creationId xmlns:a16="http://schemas.microsoft.com/office/drawing/2014/main" id="{F6CB5690-2EF7-4BB2-85FE-43DBB9F19F27}"/>
            </a:ext>
          </a:extLst>
        </xdr:cNvPr>
        <xdr:cNvSpPr txBox="1"/>
      </xdr:nvSpPr>
      <xdr:spPr>
        <a:xfrm>
          <a:off x="2705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49547</xdr:rowOff>
    </xdr:from>
    <xdr:ext cx="405111" cy="259045"/>
    <xdr:sp macro="" textlink="">
      <xdr:nvSpPr>
        <xdr:cNvPr id="105" name="n_3mainValue【体育館・プール】&#10;有形固定資産減価償却率">
          <a:extLst>
            <a:ext uri="{FF2B5EF4-FFF2-40B4-BE49-F238E27FC236}">
              <a16:creationId xmlns:a16="http://schemas.microsoft.com/office/drawing/2014/main" id="{7C5504EA-FB3F-44FA-B7B6-EB43B619C1CA}"/>
            </a:ext>
          </a:extLst>
        </xdr:cNvPr>
        <xdr:cNvSpPr txBox="1"/>
      </xdr:nvSpPr>
      <xdr:spPr>
        <a:xfrm>
          <a:off x="1816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66692</xdr:rowOff>
    </xdr:from>
    <xdr:ext cx="405111" cy="259045"/>
    <xdr:sp macro="" textlink="">
      <xdr:nvSpPr>
        <xdr:cNvPr id="106" name="n_4mainValue【体育館・プール】&#10;有形固定資産減価償却率">
          <a:extLst>
            <a:ext uri="{FF2B5EF4-FFF2-40B4-BE49-F238E27FC236}">
              <a16:creationId xmlns:a16="http://schemas.microsoft.com/office/drawing/2014/main" id="{047EE91B-C86F-4472-BFB1-4455A4D639F8}"/>
            </a:ext>
          </a:extLst>
        </xdr:cNvPr>
        <xdr:cNvSpPr txBox="1"/>
      </xdr:nvSpPr>
      <xdr:spPr>
        <a:xfrm>
          <a:off x="927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914C7AC-51EC-4B65-80AA-C4E41A96B2D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78C18CE1-BC95-428B-8A52-6739294B457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8369974-67A8-46DB-B52C-1ACD64EF92D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38940AE-6B7D-4A13-BD51-F2B29EF808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FD17C3E8-5052-48D0-9367-BDD1AD7D16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A725E8B8-CCEA-4827-9004-8B267189BB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20A254C-6E94-49BB-A584-6AB40EC0BC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0078F65-186F-489A-A95D-570004FDE5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04679F0-50BD-4517-BACB-33F3D7C1565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C009F24-D4BD-460F-9489-A5C808B864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D71D2A85-5402-4218-ACFD-113D87941F81}"/>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EDDC1966-7D5C-4B24-BA89-523307E1AC3F}"/>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826B7723-8F9E-4F18-BE68-6614490E38F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0B71BCDC-9011-4A7D-BA61-142AD67E758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ABDB6593-126A-43E3-8EFB-87E6A314AC16}"/>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8E560BCF-6080-4B38-A135-22BB9F8C4A7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01F6E39-C994-4384-8A4C-5FE357AA5B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D122259A-BBEB-43CC-835E-27A2D32665B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7691636B-653C-4676-A3E4-397C438CE8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a:extLst>
            <a:ext uri="{FF2B5EF4-FFF2-40B4-BE49-F238E27FC236}">
              <a16:creationId xmlns:a16="http://schemas.microsoft.com/office/drawing/2014/main" id="{5AB150DE-0906-4898-8638-886F1164B942}"/>
            </a:ext>
          </a:extLst>
        </xdr:cNvPr>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a:extLst>
            <a:ext uri="{FF2B5EF4-FFF2-40B4-BE49-F238E27FC236}">
              <a16:creationId xmlns:a16="http://schemas.microsoft.com/office/drawing/2014/main" id="{04E49B9F-04EB-4774-BEC1-B3AF44976096}"/>
            </a:ext>
          </a:extLst>
        </xdr:cNvPr>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a:extLst>
            <a:ext uri="{FF2B5EF4-FFF2-40B4-BE49-F238E27FC236}">
              <a16:creationId xmlns:a16="http://schemas.microsoft.com/office/drawing/2014/main" id="{257FD1B1-7773-4DD8-B37B-BA1A1A4B7EED}"/>
            </a:ext>
          </a:extLst>
        </xdr:cNvPr>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a:extLst>
            <a:ext uri="{FF2B5EF4-FFF2-40B4-BE49-F238E27FC236}">
              <a16:creationId xmlns:a16="http://schemas.microsoft.com/office/drawing/2014/main" id="{1E21B1C2-6C9B-468D-B632-9460D9180C3D}"/>
            </a:ext>
          </a:extLst>
        </xdr:cNvPr>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a:extLst>
            <a:ext uri="{FF2B5EF4-FFF2-40B4-BE49-F238E27FC236}">
              <a16:creationId xmlns:a16="http://schemas.microsoft.com/office/drawing/2014/main" id="{AB5D0944-B8ED-4191-9FAA-E26D541D73EA}"/>
            </a:ext>
          </a:extLst>
        </xdr:cNvPr>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31" name="【体育館・プール】&#10;一人当たり面積平均値テキスト">
          <a:extLst>
            <a:ext uri="{FF2B5EF4-FFF2-40B4-BE49-F238E27FC236}">
              <a16:creationId xmlns:a16="http://schemas.microsoft.com/office/drawing/2014/main" id="{E37B977D-1D7B-4E4F-A768-F215A4451D10}"/>
            </a:ext>
          </a:extLst>
        </xdr:cNvPr>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a:extLst>
            <a:ext uri="{FF2B5EF4-FFF2-40B4-BE49-F238E27FC236}">
              <a16:creationId xmlns:a16="http://schemas.microsoft.com/office/drawing/2014/main" id="{A4E06268-3ED3-4C69-A35A-53D20B2CA8B0}"/>
            </a:ext>
          </a:extLst>
        </xdr:cNvPr>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a:extLst>
            <a:ext uri="{FF2B5EF4-FFF2-40B4-BE49-F238E27FC236}">
              <a16:creationId xmlns:a16="http://schemas.microsoft.com/office/drawing/2014/main" id="{0AE10F11-693F-4285-9B9A-897690E1377F}"/>
            </a:ext>
          </a:extLst>
        </xdr:cNvPr>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a:extLst>
            <a:ext uri="{FF2B5EF4-FFF2-40B4-BE49-F238E27FC236}">
              <a16:creationId xmlns:a16="http://schemas.microsoft.com/office/drawing/2014/main" id="{673BB5AF-2A25-435B-94AC-149210366CB9}"/>
            </a:ext>
          </a:extLst>
        </xdr:cNvPr>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a:extLst>
            <a:ext uri="{FF2B5EF4-FFF2-40B4-BE49-F238E27FC236}">
              <a16:creationId xmlns:a16="http://schemas.microsoft.com/office/drawing/2014/main" id="{3DC7A3A8-A20F-49EA-A8D7-D533CDCA4CC8}"/>
            </a:ext>
          </a:extLst>
        </xdr:cNvPr>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a:extLst>
            <a:ext uri="{FF2B5EF4-FFF2-40B4-BE49-F238E27FC236}">
              <a16:creationId xmlns:a16="http://schemas.microsoft.com/office/drawing/2014/main" id="{D2FE6209-C0ED-458F-97E7-CB4A78EF2855}"/>
            </a:ext>
          </a:extLst>
        </xdr:cNvPr>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7DE0363-AC65-42F5-8A26-8D6CE77D82E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7444E8B-78B8-423C-B227-7868F3D647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ADADF4C1-EE6B-4A5B-8431-8D2CE67032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37292C84-949F-468D-85A9-9C59C1AF0F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D61642E-E82A-47CC-B607-C787E0396E7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142" name="楕円 141">
          <a:extLst>
            <a:ext uri="{FF2B5EF4-FFF2-40B4-BE49-F238E27FC236}">
              <a16:creationId xmlns:a16="http://schemas.microsoft.com/office/drawing/2014/main" id="{AC83BD79-9C94-4A2C-BA95-131460F73224}"/>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10431</xdr:rowOff>
    </xdr:from>
    <xdr:ext cx="469744" cy="259045"/>
    <xdr:sp macro="" textlink="">
      <xdr:nvSpPr>
        <xdr:cNvPr id="143" name="【体育館・プール】&#10;一人当たり面積該当値テキスト">
          <a:extLst>
            <a:ext uri="{FF2B5EF4-FFF2-40B4-BE49-F238E27FC236}">
              <a16:creationId xmlns:a16="http://schemas.microsoft.com/office/drawing/2014/main" id="{54B6E1FC-DF81-4BEA-8887-E3270FEA9EA3}"/>
            </a:ext>
          </a:extLst>
        </xdr:cNvPr>
        <xdr:cNvSpPr txBox="1"/>
      </xdr:nvSpPr>
      <xdr:spPr>
        <a:xfrm>
          <a:off x="10515600" y="1064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97790</xdr:rowOff>
    </xdr:from>
    <xdr:to>
      <xdr:col>50</xdr:col>
      <xdr:colOff>165100</xdr:colOff>
      <xdr:row>63</xdr:row>
      <xdr:rowOff>27940</xdr:rowOff>
    </xdr:to>
    <xdr:sp macro="" textlink="">
      <xdr:nvSpPr>
        <xdr:cNvPr id="144" name="楕円 143">
          <a:extLst>
            <a:ext uri="{FF2B5EF4-FFF2-40B4-BE49-F238E27FC236}">
              <a16:creationId xmlns:a16="http://schemas.microsoft.com/office/drawing/2014/main" id="{051AF955-BCB6-43B0-9E2E-284406F2AE69}"/>
            </a:ext>
          </a:extLst>
        </xdr:cNvPr>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148590</xdr:rowOff>
    </xdr:to>
    <xdr:cxnSp macro="">
      <xdr:nvCxnSpPr>
        <xdr:cNvPr id="145" name="直線コネクタ 144">
          <a:extLst>
            <a:ext uri="{FF2B5EF4-FFF2-40B4-BE49-F238E27FC236}">
              <a16:creationId xmlns:a16="http://schemas.microsoft.com/office/drawing/2014/main" id="{9534F514-0EDF-468D-A468-F6C7563CFB31}"/>
            </a:ext>
          </a:extLst>
        </xdr:cNvPr>
        <xdr:cNvCxnSpPr/>
      </xdr:nvCxnSpPr>
      <xdr:spPr>
        <a:xfrm flipV="1">
          <a:off x="9639300" y="107762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99505</xdr:rowOff>
    </xdr:from>
    <xdr:to>
      <xdr:col>46</xdr:col>
      <xdr:colOff>38100</xdr:colOff>
      <xdr:row>63</xdr:row>
      <xdr:rowOff>29655</xdr:rowOff>
    </xdr:to>
    <xdr:sp macro="" textlink="">
      <xdr:nvSpPr>
        <xdr:cNvPr id="146" name="楕円 145">
          <a:extLst>
            <a:ext uri="{FF2B5EF4-FFF2-40B4-BE49-F238E27FC236}">
              <a16:creationId xmlns:a16="http://schemas.microsoft.com/office/drawing/2014/main" id="{FAF48A72-03B9-4E0B-883F-6E477E869EA6}"/>
            </a:ext>
          </a:extLst>
        </xdr:cNvPr>
        <xdr:cNvSpPr/>
      </xdr:nvSpPr>
      <xdr:spPr>
        <a:xfrm>
          <a:off x="8699500" y="10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148590</xdr:rowOff>
    </xdr:from>
    <xdr:to>
      <xdr:col>50</xdr:col>
      <xdr:colOff>114300</xdr:colOff>
      <xdr:row>62</xdr:row>
      <xdr:rowOff>150305</xdr:rowOff>
    </xdr:to>
    <xdr:cxnSp macro="">
      <xdr:nvCxnSpPr>
        <xdr:cNvPr id="147" name="直線コネクタ 146">
          <a:extLst>
            <a:ext uri="{FF2B5EF4-FFF2-40B4-BE49-F238E27FC236}">
              <a16:creationId xmlns:a16="http://schemas.microsoft.com/office/drawing/2014/main" id="{2734D5D3-ADBB-4C9D-8D8E-709F806A1520}"/>
            </a:ext>
          </a:extLst>
        </xdr:cNvPr>
        <xdr:cNvCxnSpPr/>
      </xdr:nvCxnSpPr>
      <xdr:spPr>
        <a:xfrm flipV="1">
          <a:off x="8750300" y="1077849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101791</xdr:rowOff>
    </xdr:from>
    <xdr:to>
      <xdr:col>41</xdr:col>
      <xdr:colOff>101600</xdr:colOff>
      <xdr:row>63</xdr:row>
      <xdr:rowOff>31941</xdr:rowOff>
    </xdr:to>
    <xdr:sp macro="" textlink="">
      <xdr:nvSpPr>
        <xdr:cNvPr id="148" name="楕円 147">
          <a:extLst>
            <a:ext uri="{FF2B5EF4-FFF2-40B4-BE49-F238E27FC236}">
              <a16:creationId xmlns:a16="http://schemas.microsoft.com/office/drawing/2014/main" id="{CCE400A3-B7C6-41E4-8606-773D7E5ABDC6}"/>
            </a:ext>
          </a:extLst>
        </xdr:cNvPr>
        <xdr:cNvSpPr/>
      </xdr:nvSpPr>
      <xdr:spPr>
        <a:xfrm>
          <a:off x="7810500" y="1073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150305</xdr:rowOff>
    </xdr:from>
    <xdr:to>
      <xdr:col>45</xdr:col>
      <xdr:colOff>177800</xdr:colOff>
      <xdr:row>62</xdr:row>
      <xdr:rowOff>152591</xdr:rowOff>
    </xdr:to>
    <xdr:cxnSp macro="">
      <xdr:nvCxnSpPr>
        <xdr:cNvPr id="149" name="直線コネクタ 148">
          <a:extLst>
            <a:ext uri="{FF2B5EF4-FFF2-40B4-BE49-F238E27FC236}">
              <a16:creationId xmlns:a16="http://schemas.microsoft.com/office/drawing/2014/main" id="{4E4C2F7D-8371-496D-BBE4-EE182A956991}"/>
            </a:ext>
          </a:extLst>
        </xdr:cNvPr>
        <xdr:cNvCxnSpPr/>
      </xdr:nvCxnSpPr>
      <xdr:spPr>
        <a:xfrm flipV="1">
          <a:off x="7861300" y="107802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104077</xdr:rowOff>
    </xdr:from>
    <xdr:to>
      <xdr:col>36</xdr:col>
      <xdr:colOff>165100</xdr:colOff>
      <xdr:row>63</xdr:row>
      <xdr:rowOff>34227</xdr:rowOff>
    </xdr:to>
    <xdr:sp macro="" textlink="">
      <xdr:nvSpPr>
        <xdr:cNvPr id="150" name="楕円 149">
          <a:extLst>
            <a:ext uri="{FF2B5EF4-FFF2-40B4-BE49-F238E27FC236}">
              <a16:creationId xmlns:a16="http://schemas.microsoft.com/office/drawing/2014/main" id="{C770D0BC-2931-4807-9047-F788A5D540D8}"/>
            </a:ext>
          </a:extLst>
        </xdr:cNvPr>
        <xdr:cNvSpPr/>
      </xdr:nvSpPr>
      <xdr:spPr>
        <a:xfrm>
          <a:off x="6921500" y="107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152591</xdr:rowOff>
    </xdr:from>
    <xdr:to>
      <xdr:col>41</xdr:col>
      <xdr:colOff>50800</xdr:colOff>
      <xdr:row>62</xdr:row>
      <xdr:rowOff>154877</xdr:rowOff>
    </xdr:to>
    <xdr:cxnSp macro="">
      <xdr:nvCxnSpPr>
        <xdr:cNvPr id="151" name="直線コネクタ 150">
          <a:extLst>
            <a:ext uri="{FF2B5EF4-FFF2-40B4-BE49-F238E27FC236}">
              <a16:creationId xmlns:a16="http://schemas.microsoft.com/office/drawing/2014/main" id="{3163FFE6-B513-4BA9-BA0C-64DFFC935301}"/>
            </a:ext>
          </a:extLst>
        </xdr:cNvPr>
        <xdr:cNvCxnSpPr/>
      </xdr:nvCxnSpPr>
      <xdr:spPr>
        <a:xfrm flipV="1">
          <a:off x="6972300" y="107824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154767</xdr:rowOff>
    </xdr:from>
    <xdr:ext cx="469744" cy="259045"/>
    <xdr:sp macro="" textlink="">
      <xdr:nvSpPr>
        <xdr:cNvPr id="152" name="n_1aveValue【体育館・プール】&#10;一人当たり面積">
          <a:extLst>
            <a:ext uri="{FF2B5EF4-FFF2-40B4-BE49-F238E27FC236}">
              <a16:creationId xmlns:a16="http://schemas.microsoft.com/office/drawing/2014/main" id="{4BCAB86F-DD8C-4CC2-A764-4C8E4B888F56}"/>
            </a:ext>
          </a:extLst>
        </xdr:cNvPr>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53" name="n_2aveValue【体育館・プール】&#10;一人当たり面積">
          <a:extLst>
            <a:ext uri="{FF2B5EF4-FFF2-40B4-BE49-F238E27FC236}">
              <a16:creationId xmlns:a16="http://schemas.microsoft.com/office/drawing/2014/main" id="{855AE5F9-CBFF-4775-B9DD-4F9826502E78}"/>
            </a:ext>
          </a:extLst>
        </xdr:cNvPr>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a:extLst>
            <a:ext uri="{FF2B5EF4-FFF2-40B4-BE49-F238E27FC236}">
              <a16:creationId xmlns:a16="http://schemas.microsoft.com/office/drawing/2014/main" id="{EFDEC077-A3DC-4F13-8BA5-A5AD4A2BEB0D}"/>
            </a:ext>
          </a:extLst>
        </xdr:cNvPr>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55" name="n_4aveValue【体育館・プール】&#10;一人当たり面積">
          <a:extLst>
            <a:ext uri="{FF2B5EF4-FFF2-40B4-BE49-F238E27FC236}">
              <a16:creationId xmlns:a16="http://schemas.microsoft.com/office/drawing/2014/main" id="{4E410987-F03F-4B03-BC89-90D130ABC370}"/>
            </a:ext>
          </a:extLst>
        </xdr:cNvPr>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19067</xdr:rowOff>
    </xdr:from>
    <xdr:ext cx="469744" cy="259045"/>
    <xdr:sp macro="" textlink="">
      <xdr:nvSpPr>
        <xdr:cNvPr id="156" name="n_1mainValue【体育館・プール】&#10;一人当たり面積">
          <a:extLst>
            <a:ext uri="{FF2B5EF4-FFF2-40B4-BE49-F238E27FC236}">
              <a16:creationId xmlns:a16="http://schemas.microsoft.com/office/drawing/2014/main" id="{B3D7722C-AC31-4F2C-BFF5-18B3E78DBD3E}"/>
            </a:ext>
          </a:extLst>
        </xdr:cNvPr>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20782</xdr:rowOff>
    </xdr:from>
    <xdr:ext cx="469744" cy="259045"/>
    <xdr:sp macro="" textlink="">
      <xdr:nvSpPr>
        <xdr:cNvPr id="157" name="n_2mainValue【体育館・プール】&#10;一人当たり面積">
          <a:extLst>
            <a:ext uri="{FF2B5EF4-FFF2-40B4-BE49-F238E27FC236}">
              <a16:creationId xmlns:a16="http://schemas.microsoft.com/office/drawing/2014/main" id="{107ACA7B-8637-4062-A7A8-6DBFC6BAA09B}"/>
            </a:ext>
          </a:extLst>
        </xdr:cNvPr>
        <xdr:cNvSpPr txBox="1"/>
      </xdr:nvSpPr>
      <xdr:spPr>
        <a:xfrm>
          <a:off x="8515427" y="108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23068</xdr:rowOff>
    </xdr:from>
    <xdr:ext cx="469744" cy="259045"/>
    <xdr:sp macro="" textlink="">
      <xdr:nvSpPr>
        <xdr:cNvPr id="158" name="n_3mainValue【体育館・プール】&#10;一人当たり面積">
          <a:extLst>
            <a:ext uri="{FF2B5EF4-FFF2-40B4-BE49-F238E27FC236}">
              <a16:creationId xmlns:a16="http://schemas.microsoft.com/office/drawing/2014/main" id="{07BB6604-7A35-470A-9F47-6E8A50935396}"/>
            </a:ext>
          </a:extLst>
        </xdr:cNvPr>
        <xdr:cNvSpPr txBox="1"/>
      </xdr:nvSpPr>
      <xdr:spPr>
        <a:xfrm>
          <a:off x="7626427" y="1082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25354</xdr:rowOff>
    </xdr:from>
    <xdr:ext cx="469744" cy="259045"/>
    <xdr:sp macro="" textlink="">
      <xdr:nvSpPr>
        <xdr:cNvPr id="159" name="n_4mainValue【体育館・プール】&#10;一人当たり面積">
          <a:extLst>
            <a:ext uri="{FF2B5EF4-FFF2-40B4-BE49-F238E27FC236}">
              <a16:creationId xmlns:a16="http://schemas.microsoft.com/office/drawing/2014/main" id="{20D98067-F808-4809-B5D0-66EFF952C2E9}"/>
            </a:ext>
          </a:extLst>
        </xdr:cNvPr>
        <xdr:cNvSpPr txBox="1"/>
      </xdr:nvSpPr>
      <xdr:spPr>
        <a:xfrm>
          <a:off x="6737427" y="108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4C47D0E3-9731-4685-BFA5-6E256237FE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5B74FBCE-B2D5-4915-AC49-771F60D357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95BBC79A-BD57-4026-BA76-BA61651B20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B6FCC339-988C-4102-8C69-66D06AFE73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A55380A6-575B-45E8-845B-E57D6C826F0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2C67DFDE-6301-431F-92E9-78C8EE68E1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C25184AB-134F-4988-8DCB-52931331C0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C6A694CA-5E6D-47E6-88D8-4D14589B3C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2EBDBF02-1106-4699-8DFA-0F43E99A7D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5590F6BF-DCC4-408C-91C1-C952106C40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D12B6BC6-C85C-41D6-87B5-C68360E74E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3DACBFA5-7709-4EDC-972D-BCF6419201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25BB8071-CBCC-4C9E-99D9-41525D8870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642F6399-99C0-48CC-B962-66EBFCE7CE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DC0ABB5C-0F46-4E4A-9B50-D0326C20AE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2D4D80D1-6479-4FA3-818E-CFE3F6E72D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D62407D6-35BB-4D2E-B901-8893C54ACAC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8A6D5D26-8124-4DC8-8A59-8D336805653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9693B25B-A781-4216-969E-70008B55E2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5EC026FB-033E-4DE3-A7E2-B925C5382F2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0" name="テキスト ボックス 179">
          <a:extLst>
            <a:ext uri="{FF2B5EF4-FFF2-40B4-BE49-F238E27FC236}">
              <a16:creationId xmlns:a16="http://schemas.microsoft.com/office/drawing/2014/main" id="{949B27C6-88AB-476A-9E32-4EB72F840D2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3790D085-FF34-4263-8758-4696EB2A636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2" name="テキスト ボックス 181">
          <a:extLst>
            <a:ext uri="{FF2B5EF4-FFF2-40B4-BE49-F238E27FC236}">
              <a16:creationId xmlns:a16="http://schemas.microsoft.com/office/drawing/2014/main" id="{DFE0AD0F-4B3F-47A6-8B8E-78687B95D42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3" name="【福祉施設】&#10;有形固定資産減価償却率グラフ枠">
          <a:extLst>
            <a:ext uri="{FF2B5EF4-FFF2-40B4-BE49-F238E27FC236}">
              <a16:creationId xmlns:a16="http://schemas.microsoft.com/office/drawing/2014/main" id="{AEDF0C76-D2BB-424B-9E2A-A227B32372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84" name="直線コネクタ 183">
          <a:extLst>
            <a:ext uri="{FF2B5EF4-FFF2-40B4-BE49-F238E27FC236}">
              <a16:creationId xmlns:a16="http://schemas.microsoft.com/office/drawing/2014/main" id="{F0EEEBB0-B1A5-44A7-98A7-A895A1E1C0BF}"/>
            </a:ext>
          </a:extLst>
        </xdr:cNvPr>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5" name="【福祉施設】&#10;有形固定資産減価償却率最小値テキスト">
          <a:extLst>
            <a:ext uri="{FF2B5EF4-FFF2-40B4-BE49-F238E27FC236}">
              <a16:creationId xmlns:a16="http://schemas.microsoft.com/office/drawing/2014/main" id="{67A34B8F-A81E-4436-B47B-9D67304BD86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6" name="直線コネクタ 185">
          <a:extLst>
            <a:ext uri="{FF2B5EF4-FFF2-40B4-BE49-F238E27FC236}">
              <a16:creationId xmlns:a16="http://schemas.microsoft.com/office/drawing/2014/main" id="{A210E5DF-20A4-47E7-9052-8C067B60FD0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87" name="【福祉施設】&#10;有形固定資産減価償却率最大値テキスト">
          <a:extLst>
            <a:ext uri="{FF2B5EF4-FFF2-40B4-BE49-F238E27FC236}">
              <a16:creationId xmlns:a16="http://schemas.microsoft.com/office/drawing/2014/main" id="{E0F00FD7-FD64-4346-BFC1-39AC8EE5B8F8}"/>
            </a:ext>
          </a:extLst>
        </xdr:cNvPr>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8" name="直線コネクタ 187">
          <a:extLst>
            <a:ext uri="{FF2B5EF4-FFF2-40B4-BE49-F238E27FC236}">
              <a16:creationId xmlns:a16="http://schemas.microsoft.com/office/drawing/2014/main" id="{456DFC82-D818-45CE-BCAC-CC370D6051D1}"/>
            </a:ext>
          </a:extLst>
        </xdr:cNvPr>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132097</xdr:rowOff>
    </xdr:from>
    <xdr:ext cx="405111" cy="259045"/>
    <xdr:sp macro="" textlink="">
      <xdr:nvSpPr>
        <xdr:cNvPr id="189" name="【福祉施設】&#10;有形固定資産減価償却率平均値テキスト">
          <a:extLst>
            <a:ext uri="{FF2B5EF4-FFF2-40B4-BE49-F238E27FC236}">
              <a16:creationId xmlns:a16="http://schemas.microsoft.com/office/drawing/2014/main" id="{F59AF1D8-3389-4FA0-857A-739A3F4AFCAF}"/>
            </a:ext>
          </a:extLst>
        </xdr:cNvPr>
        <xdr:cNvSpPr txBox="1"/>
      </xdr:nvSpPr>
      <xdr:spPr>
        <a:xfrm>
          <a:off x="4673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90" name="フローチャート: 判断 189">
          <a:extLst>
            <a:ext uri="{FF2B5EF4-FFF2-40B4-BE49-F238E27FC236}">
              <a16:creationId xmlns:a16="http://schemas.microsoft.com/office/drawing/2014/main" id="{DBF2F86C-B41F-4D28-9231-D09CAA52A446}"/>
            </a:ext>
          </a:extLst>
        </xdr:cNvPr>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91" name="フローチャート: 判断 190">
          <a:extLst>
            <a:ext uri="{FF2B5EF4-FFF2-40B4-BE49-F238E27FC236}">
              <a16:creationId xmlns:a16="http://schemas.microsoft.com/office/drawing/2014/main" id="{218CB66E-FD84-4A62-920B-6AA7FCABE92A}"/>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92" name="フローチャート: 判断 191">
          <a:extLst>
            <a:ext uri="{FF2B5EF4-FFF2-40B4-BE49-F238E27FC236}">
              <a16:creationId xmlns:a16="http://schemas.microsoft.com/office/drawing/2014/main" id="{06BE0489-DF98-4837-8DC7-4F132ECBFBDB}"/>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93" name="フローチャート: 判断 192">
          <a:extLst>
            <a:ext uri="{FF2B5EF4-FFF2-40B4-BE49-F238E27FC236}">
              <a16:creationId xmlns:a16="http://schemas.microsoft.com/office/drawing/2014/main" id="{449B6041-0B91-476D-9D26-59FD6C7459CD}"/>
            </a:ext>
          </a:extLst>
        </xdr:cNvPr>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94" name="フローチャート: 判断 193">
          <a:extLst>
            <a:ext uri="{FF2B5EF4-FFF2-40B4-BE49-F238E27FC236}">
              <a16:creationId xmlns:a16="http://schemas.microsoft.com/office/drawing/2014/main" id="{AEB6DD80-3D56-49A1-9290-35E1A59EFD0A}"/>
            </a:ext>
          </a:extLst>
        </xdr:cNvPr>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5D739EF4-FBA5-4965-B451-7CEAF19059A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0ADA7C6-1AC3-4A5A-8D89-EF5E6070B8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F888E44A-3EA2-4E6D-9236-E6C878CB71B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FB85E803-DE89-4F7B-9BC1-998082471B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5B0D186-6A3C-4822-854A-D3902960AA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168275</xdr:rowOff>
    </xdr:from>
    <xdr:to>
      <xdr:col>24</xdr:col>
      <xdr:colOff>114300</xdr:colOff>
      <xdr:row>85</xdr:row>
      <xdr:rowOff>98425</xdr:rowOff>
    </xdr:to>
    <xdr:sp macro="" textlink="">
      <xdr:nvSpPr>
        <xdr:cNvPr id="200" name="楕円 199">
          <a:extLst>
            <a:ext uri="{FF2B5EF4-FFF2-40B4-BE49-F238E27FC236}">
              <a16:creationId xmlns:a16="http://schemas.microsoft.com/office/drawing/2014/main" id="{79474E8D-E4CB-4248-9659-FA2EC94EE4C9}"/>
            </a:ext>
          </a:extLst>
        </xdr:cNvPr>
        <xdr:cNvSpPr/>
      </xdr:nvSpPr>
      <xdr:spPr>
        <a:xfrm>
          <a:off x="45847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146702</xdr:rowOff>
    </xdr:from>
    <xdr:ext cx="405111" cy="259045"/>
    <xdr:sp macro="" textlink="">
      <xdr:nvSpPr>
        <xdr:cNvPr id="201" name="【福祉施設】&#10;有形固定資産減価償却率該当値テキスト">
          <a:extLst>
            <a:ext uri="{FF2B5EF4-FFF2-40B4-BE49-F238E27FC236}">
              <a16:creationId xmlns:a16="http://schemas.microsoft.com/office/drawing/2014/main" id="{B27FC26F-50B4-4F71-AD1E-0F24D3C80F88}"/>
            </a:ext>
          </a:extLst>
        </xdr:cNvPr>
        <xdr:cNvSpPr txBox="1"/>
      </xdr:nvSpPr>
      <xdr:spPr>
        <a:xfrm>
          <a:off x="4673600"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156845</xdr:rowOff>
    </xdr:from>
    <xdr:to>
      <xdr:col>20</xdr:col>
      <xdr:colOff>38100</xdr:colOff>
      <xdr:row>85</xdr:row>
      <xdr:rowOff>86995</xdr:rowOff>
    </xdr:to>
    <xdr:sp macro="" textlink="">
      <xdr:nvSpPr>
        <xdr:cNvPr id="202" name="楕円 201">
          <a:extLst>
            <a:ext uri="{FF2B5EF4-FFF2-40B4-BE49-F238E27FC236}">
              <a16:creationId xmlns:a16="http://schemas.microsoft.com/office/drawing/2014/main" id="{E107815E-EB9B-4166-8400-8F9A30CBE0AB}"/>
            </a:ext>
          </a:extLst>
        </xdr:cNvPr>
        <xdr:cNvSpPr/>
      </xdr:nvSpPr>
      <xdr:spPr>
        <a:xfrm>
          <a:off x="3746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36195</xdr:rowOff>
    </xdr:from>
    <xdr:to>
      <xdr:col>24</xdr:col>
      <xdr:colOff>63500</xdr:colOff>
      <xdr:row>85</xdr:row>
      <xdr:rowOff>47625</xdr:rowOff>
    </xdr:to>
    <xdr:cxnSp macro="">
      <xdr:nvCxnSpPr>
        <xdr:cNvPr id="203" name="直線コネクタ 202">
          <a:extLst>
            <a:ext uri="{FF2B5EF4-FFF2-40B4-BE49-F238E27FC236}">
              <a16:creationId xmlns:a16="http://schemas.microsoft.com/office/drawing/2014/main" id="{BD249850-C9A7-4AD2-81B8-DBAA3B197A1A}"/>
            </a:ext>
          </a:extLst>
        </xdr:cNvPr>
        <xdr:cNvCxnSpPr/>
      </xdr:nvCxnSpPr>
      <xdr:spPr>
        <a:xfrm>
          <a:off x="3797300" y="146094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114936</xdr:rowOff>
    </xdr:from>
    <xdr:to>
      <xdr:col>15</xdr:col>
      <xdr:colOff>101600</xdr:colOff>
      <xdr:row>85</xdr:row>
      <xdr:rowOff>45086</xdr:rowOff>
    </xdr:to>
    <xdr:sp macro="" textlink="">
      <xdr:nvSpPr>
        <xdr:cNvPr id="204" name="楕円 203">
          <a:extLst>
            <a:ext uri="{FF2B5EF4-FFF2-40B4-BE49-F238E27FC236}">
              <a16:creationId xmlns:a16="http://schemas.microsoft.com/office/drawing/2014/main" id="{BCAB8842-7439-4677-9928-BE2EE753A913}"/>
            </a:ext>
          </a:extLst>
        </xdr:cNvPr>
        <xdr:cNvSpPr/>
      </xdr:nvSpPr>
      <xdr:spPr>
        <a:xfrm>
          <a:off x="2857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165736</xdr:rowOff>
    </xdr:from>
    <xdr:to>
      <xdr:col>19</xdr:col>
      <xdr:colOff>177800</xdr:colOff>
      <xdr:row>85</xdr:row>
      <xdr:rowOff>36195</xdr:rowOff>
    </xdr:to>
    <xdr:cxnSp macro="">
      <xdr:nvCxnSpPr>
        <xdr:cNvPr id="205" name="直線コネクタ 204">
          <a:extLst>
            <a:ext uri="{FF2B5EF4-FFF2-40B4-BE49-F238E27FC236}">
              <a16:creationId xmlns:a16="http://schemas.microsoft.com/office/drawing/2014/main" id="{D9F0357B-86C7-4B44-BF96-365A130BD76E}"/>
            </a:ext>
          </a:extLst>
        </xdr:cNvPr>
        <xdr:cNvCxnSpPr/>
      </xdr:nvCxnSpPr>
      <xdr:spPr>
        <a:xfrm>
          <a:off x="2908300" y="14567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73025</xdr:rowOff>
    </xdr:from>
    <xdr:to>
      <xdr:col>10</xdr:col>
      <xdr:colOff>165100</xdr:colOff>
      <xdr:row>85</xdr:row>
      <xdr:rowOff>3175</xdr:rowOff>
    </xdr:to>
    <xdr:sp macro="" textlink="">
      <xdr:nvSpPr>
        <xdr:cNvPr id="206" name="楕円 205">
          <a:extLst>
            <a:ext uri="{FF2B5EF4-FFF2-40B4-BE49-F238E27FC236}">
              <a16:creationId xmlns:a16="http://schemas.microsoft.com/office/drawing/2014/main" id="{88A9E9F7-B938-4A9B-A3E0-557605FCFB9A}"/>
            </a:ext>
          </a:extLst>
        </xdr:cNvPr>
        <xdr:cNvSpPr/>
      </xdr:nvSpPr>
      <xdr:spPr>
        <a:xfrm>
          <a:off x="1968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123825</xdr:rowOff>
    </xdr:from>
    <xdr:to>
      <xdr:col>15</xdr:col>
      <xdr:colOff>50800</xdr:colOff>
      <xdr:row>84</xdr:row>
      <xdr:rowOff>165736</xdr:rowOff>
    </xdr:to>
    <xdr:cxnSp macro="">
      <xdr:nvCxnSpPr>
        <xdr:cNvPr id="207" name="直線コネクタ 206">
          <a:extLst>
            <a:ext uri="{FF2B5EF4-FFF2-40B4-BE49-F238E27FC236}">
              <a16:creationId xmlns:a16="http://schemas.microsoft.com/office/drawing/2014/main" id="{269B6F3D-A4B8-4EC1-852F-234F1F7C54A3}"/>
            </a:ext>
          </a:extLst>
        </xdr:cNvPr>
        <xdr:cNvCxnSpPr/>
      </xdr:nvCxnSpPr>
      <xdr:spPr>
        <a:xfrm>
          <a:off x="2019300" y="14525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116839</xdr:rowOff>
    </xdr:from>
    <xdr:to>
      <xdr:col>6</xdr:col>
      <xdr:colOff>38100</xdr:colOff>
      <xdr:row>84</xdr:row>
      <xdr:rowOff>46989</xdr:rowOff>
    </xdr:to>
    <xdr:sp macro="" textlink="">
      <xdr:nvSpPr>
        <xdr:cNvPr id="208" name="楕円 207">
          <a:extLst>
            <a:ext uri="{FF2B5EF4-FFF2-40B4-BE49-F238E27FC236}">
              <a16:creationId xmlns:a16="http://schemas.microsoft.com/office/drawing/2014/main" id="{55133D76-C101-4D2B-8421-BCBD65E124E1}"/>
            </a:ext>
          </a:extLst>
        </xdr:cNvPr>
        <xdr:cNvSpPr/>
      </xdr:nvSpPr>
      <xdr:spPr>
        <a:xfrm>
          <a:off x="1079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167639</xdr:rowOff>
    </xdr:from>
    <xdr:to>
      <xdr:col>10</xdr:col>
      <xdr:colOff>114300</xdr:colOff>
      <xdr:row>84</xdr:row>
      <xdr:rowOff>123825</xdr:rowOff>
    </xdr:to>
    <xdr:cxnSp macro="">
      <xdr:nvCxnSpPr>
        <xdr:cNvPr id="209" name="直線コネクタ 208">
          <a:extLst>
            <a:ext uri="{FF2B5EF4-FFF2-40B4-BE49-F238E27FC236}">
              <a16:creationId xmlns:a16="http://schemas.microsoft.com/office/drawing/2014/main" id="{BFEBDDA0-9F42-4168-BD2C-1D84887360BC}"/>
            </a:ext>
          </a:extLst>
        </xdr:cNvPr>
        <xdr:cNvCxnSpPr/>
      </xdr:nvCxnSpPr>
      <xdr:spPr>
        <a:xfrm>
          <a:off x="1130300" y="143979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10" name="n_1aveValue【福祉施設】&#10;有形固定資産減価償却率">
          <a:extLst>
            <a:ext uri="{FF2B5EF4-FFF2-40B4-BE49-F238E27FC236}">
              <a16:creationId xmlns:a16="http://schemas.microsoft.com/office/drawing/2014/main" id="{EB7EB7A0-DD71-46C6-BBA6-565BD8603A4B}"/>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211" name="n_2aveValue【福祉施設】&#10;有形固定資産減価償却率">
          <a:extLst>
            <a:ext uri="{FF2B5EF4-FFF2-40B4-BE49-F238E27FC236}">
              <a16:creationId xmlns:a16="http://schemas.microsoft.com/office/drawing/2014/main" id="{E4801229-5026-4166-BDFC-FA07AB565FDA}"/>
            </a:ext>
          </a:extLst>
        </xdr:cNvPr>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12" name="n_3aveValue【福祉施設】&#10;有形固定資産減価償却率">
          <a:extLst>
            <a:ext uri="{FF2B5EF4-FFF2-40B4-BE49-F238E27FC236}">
              <a16:creationId xmlns:a16="http://schemas.microsoft.com/office/drawing/2014/main" id="{4F70C0F2-8120-4C35-8002-85472DE8B249}"/>
            </a:ext>
          </a:extLst>
        </xdr:cNvPr>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44466</xdr:rowOff>
    </xdr:from>
    <xdr:ext cx="405111" cy="259045"/>
    <xdr:sp macro="" textlink="">
      <xdr:nvSpPr>
        <xdr:cNvPr id="213" name="n_4aveValue【福祉施設】&#10;有形固定資産減価償却率">
          <a:extLst>
            <a:ext uri="{FF2B5EF4-FFF2-40B4-BE49-F238E27FC236}">
              <a16:creationId xmlns:a16="http://schemas.microsoft.com/office/drawing/2014/main" id="{50D64DF7-A415-4160-9924-716545868E5F}"/>
            </a:ext>
          </a:extLst>
        </xdr:cNvPr>
        <xdr:cNvSpPr txBox="1"/>
      </xdr:nvSpPr>
      <xdr:spPr>
        <a:xfrm>
          <a:off x="9277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78122</xdr:rowOff>
    </xdr:from>
    <xdr:ext cx="405111" cy="259045"/>
    <xdr:sp macro="" textlink="">
      <xdr:nvSpPr>
        <xdr:cNvPr id="214" name="n_1mainValue【福祉施設】&#10;有形固定資産減価償却率">
          <a:extLst>
            <a:ext uri="{FF2B5EF4-FFF2-40B4-BE49-F238E27FC236}">
              <a16:creationId xmlns:a16="http://schemas.microsoft.com/office/drawing/2014/main" id="{29E12A7B-36B4-4634-A78E-BD1A43909B56}"/>
            </a:ext>
          </a:extLst>
        </xdr:cNvPr>
        <xdr:cNvSpPr txBox="1"/>
      </xdr:nvSpPr>
      <xdr:spPr>
        <a:xfrm>
          <a:off x="35820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36213</xdr:rowOff>
    </xdr:from>
    <xdr:ext cx="405111" cy="259045"/>
    <xdr:sp macro="" textlink="">
      <xdr:nvSpPr>
        <xdr:cNvPr id="215" name="n_2mainValue【福祉施設】&#10;有形固定資産減価償却率">
          <a:extLst>
            <a:ext uri="{FF2B5EF4-FFF2-40B4-BE49-F238E27FC236}">
              <a16:creationId xmlns:a16="http://schemas.microsoft.com/office/drawing/2014/main" id="{21647599-537E-40B3-8338-6510F018A322}"/>
            </a:ext>
          </a:extLst>
        </xdr:cNvPr>
        <xdr:cNvSpPr txBox="1"/>
      </xdr:nvSpPr>
      <xdr:spPr>
        <a:xfrm>
          <a:off x="2705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165752</xdr:rowOff>
    </xdr:from>
    <xdr:ext cx="405111" cy="259045"/>
    <xdr:sp macro="" textlink="">
      <xdr:nvSpPr>
        <xdr:cNvPr id="216" name="n_3mainValue【福祉施設】&#10;有形固定資産減価償却率">
          <a:extLst>
            <a:ext uri="{FF2B5EF4-FFF2-40B4-BE49-F238E27FC236}">
              <a16:creationId xmlns:a16="http://schemas.microsoft.com/office/drawing/2014/main" id="{E1D09CBE-5809-4651-9D7F-3BF67AA1AE53}"/>
            </a:ext>
          </a:extLst>
        </xdr:cNvPr>
        <xdr:cNvSpPr txBox="1"/>
      </xdr:nvSpPr>
      <xdr:spPr>
        <a:xfrm>
          <a:off x="1816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38116</xdr:rowOff>
    </xdr:from>
    <xdr:ext cx="405111" cy="259045"/>
    <xdr:sp macro="" textlink="">
      <xdr:nvSpPr>
        <xdr:cNvPr id="217" name="n_4mainValue【福祉施設】&#10;有形固定資産減価償却率">
          <a:extLst>
            <a:ext uri="{FF2B5EF4-FFF2-40B4-BE49-F238E27FC236}">
              <a16:creationId xmlns:a16="http://schemas.microsoft.com/office/drawing/2014/main" id="{A1A70ED9-50CC-4980-8B82-C97AF1CF321B}"/>
            </a:ext>
          </a:extLst>
        </xdr:cNvPr>
        <xdr:cNvSpPr txBox="1"/>
      </xdr:nvSpPr>
      <xdr:spPr>
        <a:xfrm>
          <a:off x="927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a:extLst>
            <a:ext uri="{FF2B5EF4-FFF2-40B4-BE49-F238E27FC236}">
              <a16:creationId xmlns:a16="http://schemas.microsoft.com/office/drawing/2014/main" id="{25FE97EE-720F-4468-A3FA-C0F31BDBCE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a:extLst>
            <a:ext uri="{FF2B5EF4-FFF2-40B4-BE49-F238E27FC236}">
              <a16:creationId xmlns:a16="http://schemas.microsoft.com/office/drawing/2014/main" id="{8F019F87-8568-4391-9B64-B3D08478B0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a:extLst>
            <a:ext uri="{FF2B5EF4-FFF2-40B4-BE49-F238E27FC236}">
              <a16:creationId xmlns:a16="http://schemas.microsoft.com/office/drawing/2014/main" id="{DAAA2A30-9A29-4CC1-8EBD-6022A17A15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a:extLst>
            <a:ext uri="{FF2B5EF4-FFF2-40B4-BE49-F238E27FC236}">
              <a16:creationId xmlns:a16="http://schemas.microsoft.com/office/drawing/2014/main" id="{E4139D1C-B021-40D3-8C1E-7B8D99CC97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a:extLst>
            <a:ext uri="{FF2B5EF4-FFF2-40B4-BE49-F238E27FC236}">
              <a16:creationId xmlns:a16="http://schemas.microsoft.com/office/drawing/2014/main" id="{33A48F85-242E-45CF-9C59-62742E555D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a:extLst>
            <a:ext uri="{FF2B5EF4-FFF2-40B4-BE49-F238E27FC236}">
              <a16:creationId xmlns:a16="http://schemas.microsoft.com/office/drawing/2014/main" id="{662D782E-96F2-4026-85E9-B2801A0823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a:extLst>
            <a:ext uri="{FF2B5EF4-FFF2-40B4-BE49-F238E27FC236}">
              <a16:creationId xmlns:a16="http://schemas.microsoft.com/office/drawing/2014/main" id="{465B224C-50DC-4CE6-882C-5C6CC32777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a:extLst>
            <a:ext uri="{FF2B5EF4-FFF2-40B4-BE49-F238E27FC236}">
              <a16:creationId xmlns:a16="http://schemas.microsoft.com/office/drawing/2014/main" id="{B55F4147-3EAD-4948-AA59-87E567D961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6" name="テキスト ボックス 225">
          <a:extLst>
            <a:ext uri="{FF2B5EF4-FFF2-40B4-BE49-F238E27FC236}">
              <a16:creationId xmlns:a16="http://schemas.microsoft.com/office/drawing/2014/main" id="{9D568EB8-4CDF-4C28-8E48-697D5761CE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7" name="直線コネクタ 226">
          <a:extLst>
            <a:ext uri="{FF2B5EF4-FFF2-40B4-BE49-F238E27FC236}">
              <a16:creationId xmlns:a16="http://schemas.microsoft.com/office/drawing/2014/main" id="{7A9261BA-6D12-4F5E-B5A3-C445BAFBEE9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8" name="直線コネクタ 227">
          <a:extLst>
            <a:ext uri="{FF2B5EF4-FFF2-40B4-BE49-F238E27FC236}">
              <a16:creationId xmlns:a16="http://schemas.microsoft.com/office/drawing/2014/main" id="{B254ADCF-70BB-4AA0-9A8E-3EF6D1957C8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6FD35D32-A412-4976-88EC-95BC1F1657E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0" name="直線コネクタ 229">
          <a:extLst>
            <a:ext uri="{FF2B5EF4-FFF2-40B4-BE49-F238E27FC236}">
              <a16:creationId xmlns:a16="http://schemas.microsoft.com/office/drawing/2014/main" id="{0445A61B-DD19-4F63-B309-496AEE7018C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1" name="テキスト ボックス 230">
          <a:extLst>
            <a:ext uri="{FF2B5EF4-FFF2-40B4-BE49-F238E27FC236}">
              <a16:creationId xmlns:a16="http://schemas.microsoft.com/office/drawing/2014/main" id="{CB870223-340E-492E-AB71-F4DA821E261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2" name="直線コネクタ 231">
          <a:extLst>
            <a:ext uri="{FF2B5EF4-FFF2-40B4-BE49-F238E27FC236}">
              <a16:creationId xmlns:a16="http://schemas.microsoft.com/office/drawing/2014/main" id="{441E8F82-F3B8-4C14-BE90-97D5F4A43E4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3" name="テキスト ボックス 232">
          <a:extLst>
            <a:ext uri="{FF2B5EF4-FFF2-40B4-BE49-F238E27FC236}">
              <a16:creationId xmlns:a16="http://schemas.microsoft.com/office/drawing/2014/main" id="{BCFFF8AD-D4FF-437C-AFBD-03F82D768F9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4" name="直線コネクタ 233">
          <a:extLst>
            <a:ext uri="{FF2B5EF4-FFF2-40B4-BE49-F238E27FC236}">
              <a16:creationId xmlns:a16="http://schemas.microsoft.com/office/drawing/2014/main" id="{447C65AD-ACE0-4497-B8A8-1EE3D786D18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5" name="テキスト ボックス 234">
          <a:extLst>
            <a:ext uri="{FF2B5EF4-FFF2-40B4-BE49-F238E27FC236}">
              <a16:creationId xmlns:a16="http://schemas.microsoft.com/office/drawing/2014/main" id="{D8381CD7-6720-49C3-A71D-A5013070B45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6" name="直線コネクタ 235">
          <a:extLst>
            <a:ext uri="{FF2B5EF4-FFF2-40B4-BE49-F238E27FC236}">
              <a16:creationId xmlns:a16="http://schemas.microsoft.com/office/drawing/2014/main" id="{AC293691-EECB-474E-8F27-BE67D3047B3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7" name="テキスト ボックス 236">
          <a:extLst>
            <a:ext uri="{FF2B5EF4-FFF2-40B4-BE49-F238E27FC236}">
              <a16:creationId xmlns:a16="http://schemas.microsoft.com/office/drawing/2014/main" id="{5800F611-398A-4E81-B1B5-F923068132B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8" name="直線コネクタ 237">
          <a:extLst>
            <a:ext uri="{FF2B5EF4-FFF2-40B4-BE49-F238E27FC236}">
              <a16:creationId xmlns:a16="http://schemas.microsoft.com/office/drawing/2014/main" id="{1483036C-57EA-4C06-AB83-3A6FD7B0512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9" name="テキスト ボックス 238">
          <a:extLst>
            <a:ext uri="{FF2B5EF4-FFF2-40B4-BE49-F238E27FC236}">
              <a16:creationId xmlns:a16="http://schemas.microsoft.com/office/drawing/2014/main" id="{BF1F8B47-F009-49B9-A242-6233DC192C1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5B755A54-E499-4466-A864-2062E24FEC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CE3F4D8-9385-4026-A34A-6EA3A4C8119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794C2E37-66BA-4530-A790-241B90043E7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43" name="直線コネクタ 242">
          <a:extLst>
            <a:ext uri="{FF2B5EF4-FFF2-40B4-BE49-F238E27FC236}">
              <a16:creationId xmlns:a16="http://schemas.microsoft.com/office/drawing/2014/main" id="{F0504D2D-7B49-47F6-B1B6-A39D9C05C015}"/>
            </a:ext>
          </a:extLst>
        </xdr:cNvPr>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44" name="【福祉施設】&#10;一人当たり面積最小値テキスト">
          <a:extLst>
            <a:ext uri="{FF2B5EF4-FFF2-40B4-BE49-F238E27FC236}">
              <a16:creationId xmlns:a16="http://schemas.microsoft.com/office/drawing/2014/main" id="{888D3A65-FB2C-4B8E-9560-23145F60349E}"/>
            </a:ext>
          </a:extLst>
        </xdr:cNvPr>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45" name="直線コネクタ 244">
          <a:extLst>
            <a:ext uri="{FF2B5EF4-FFF2-40B4-BE49-F238E27FC236}">
              <a16:creationId xmlns:a16="http://schemas.microsoft.com/office/drawing/2014/main" id="{CA99528E-EE1B-4B50-9545-332FB2BD6DFE}"/>
            </a:ext>
          </a:extLst>
        </xdr:cNvPr>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46" name="【福祉施設】&#10;一人当たり面積最大値テキスト">
          <a:extLst>
            <a:ext uri="{FF2B5EF4-FFF2-40B4-BE49-F238E27FC236}">
              <a16:creationId xmlns:a16="http://schemas.microsoft.com/office/drawing/2014/main" id="{4C4234C5-842D-4679-891E-DECCAE702AAE}"/>
            </a:ext>
          </a:extLst>
        </xdr:cNvPr>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47" name="直線コネクタ 246">
          <a:extLst>
            <a:ext uri="{FF2B5EF4-FFF2-40B4-BE49-F238E27FC236}">
              <a16:creationId xmlns:a16="http://schemas.microsoft.com/office/drawing/2014/main" id="{4D931843-9631-4CC0-9237-DCADE6C478E9}"/>
            </a:ext>
          </a:extLst>
        </xdr:cNvPr>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19975</xdr:rowOff>
    </xdr:from>
    <xdr:ext cx="469744" cy="259045"/>
    <xdr:sp macro="" textlink="">
      <xdr:nvSpPr>
        <xdr:cNvPr id="248" name="【福祉施設】&#10;一人当たり面積平均値テキスト">
          <a:extLst>
            <a:ext uri="{FF2B5EF4-FFF2-40B4-BE49-F238E27FC236}">
              <a16:creationId xmlns:a16="http://schemas.microsoft.com/office/drawing/2014/main" id="{D3FB6370-9239-4551-A594-D08B37273B53}"/>
            </a:ext>
          </a:extLst>
        </xdr:cNvPr>
        <xdr:cNvSpPr txBox="1"/>
      </xdr:nvSpPr>
      <xdr:spPr>
        <a:xfrm>
          <a:off x="10515600" y="1425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49" name="フローチャート: 判断 248">
          <a:extLst>
            <a:ext uri="{FF2B5EF4-FFF2-40B4-BE49-F238E27FC236}">
              <a16:creationId xmlns:a16="http://schemas.microsoft.com/office/drawing/2014/main" id="{C48C076D-65A6-40A3-9391-2B0CE536B1E4}"/>
            </a:ext>
          </a:extLst>
        </xdr:cNvPr>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50" name="フローチャート: 判断 249">
          <a:extLst>
            <a:ext uri="{FF2B5EF4-FFF2-40B4-BE49-F238E27FC236}">
              <a16:creationId xmlns:a16="http://schemas.microsoft.com/office/drawing/2014/main" id="{3E68AFF7-2DA6-4EE9-9F58-AA26B928BBE6}"/>
            </a:ext>
          </a:extLst>
        </xdr:cNvPr>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51" name="フローチャート: 判断 250">
          <a:extLst>
            <a:ext uri="{FF2B5EF4-FFF2-40B4-BE49-F238E27FC236}">
              <a16:creationId xmlns:a16="http://schemas.microsoft.com/office/drawing/2014/main" id="{0276FDA7-637B-4C46-A518-429A5E09A86B}"/>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52" name="フローチャート: 判断 251">
          <a:extLst>
            <a:ext uri="{FF2B5EF4-FFF2-40B4-BE49-F238E27FC236}">
              <a16:creationId xmlns:a16="http://schemas.microsoft.com/office/drawing/2014/main" id="{BAA98EDC-6A93-4481-A9C8-C2CA30F9D117}"/>
            </a:ext>
          </a:extLst>
        </xdr:cNvPr>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53" name="フローチャート: 判断 252">
          <a:extLst>
            <a:ext uri="{FF2B5EF4-FFF2-40B4-BE49-F238E27FC236}">
              <a16:creationId xmlns:a16="http://schemas.microsoft.com/office/drawing/2014/main" id="{B0CEE692-F5FA-4A5B-AB04-0DCBFCDF88FF}"/>
            </a:ext>
          </a:extLst>
        </xdr:cNvPr>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72C1C29-8F14-40D4-A132-416C5EB6749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6EEC50F6-67CA-4783-A8CD-766CED25CD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88F2749-18B8-4140-8C71-5F42990DAB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FE5430B8-8A25-4BA2-A4CB-1967D7D023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E6AA5F9-30FB-472D-9A73-5D204A9419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45538</xdr:rowOff>
    </xdr:from>
    <xdr:to>
      <xdr:col>55</xdr:col>
      <xdr:colOff>50800</xdr:colOff>
      <xdr:row>85</xdr:row>
      <xdr:rowOff>147138</xdr:rowOff>
    </xdr:to>
    <xdr:sp macro="" textlink="">
      <xdr:nvSpPr>
        <xdr:cNvPr id="259" name="楕円 258">
          <a:extLst>
            <a:ext uri="{FF2B5EF4-FFF2-40B4-BE49-F238E27FC236}">
              <a16:creationId xmlns:a16="http://schemas.microsoft.com/office/drawing/2014/main" id="{FCB17466-A0B5-4E4B-AE77-068C32A2DB52}"/>
            </a:ext>
          </a:extLst>
        </xdr:cNvPr>
        <xdr:cNvSpPr/>
      </xdr:nvSpPr>
      <xdr:spPr>
        <a:xfrm>
          <a:off x="10426700" y="146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23965</xdr:rowOff>
    </xdr:from>
    <xdr:ext cx="469744" cy="259045"/>
    <xdr:sp macro="" textlink="">
      <xdr:nvSpPr>
        <xdr:cNvPr id="260" name="【福祉施設】&#10;一人当たり面積該当値テキスト">
          <a:extLst>
            <a:ext uri="{FF2B5EF4-FFF2-40B4-BE49-F238E27FC236}">
              <a16:creationId xmlns:a16="http://schemas.microsoft.com/office/drawing/2014/main" id="{6AFE29EE-C8F7-4FD7-B384-74F4249EAE50}"/>
            </a:ext>
          </a:extLst>
        </xdr:cNvPr>
        <xdr:cNvSpPr txBox="1"/>
      </xdr:nvSpPr>
      <xdr:spPr>
        <a:xfrm>
          <a:off x="10515600" y="1459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261" name="楕円 260">
          <a:extLst>
            <a:ext uri="{FF2B5EF4-FFF2-40B4-BE49-F238E27FC236}">
              <a16:creationId xmlns:a16="http://schemas.microsoft.com/office/drawing/2014/main" id="{CB191686-F0DC-40AD-A3CE-28D6566ABAA0}"/>
            </a:ext>
          </a:extLst>
        </xdr:cNvPr>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96338</xdr:rowOff>
    </xdr:from>
    <xdr:to>
      <xdr:col>55</xdr:col>
      <xdr:colOff>0</xdr:colOff>
      <xdr:row>85</xdr:row>
      <xdr:rowOff>102870</xdr:rowOff>
    </xdr:to>
    <xdr:cxnSp macro="">
      <xdr:nvCxnSpPr>
        <xdr:cNvPr id="262" name="直線コネクタ 261">
          <a:extLst>
            <a:ext uri="{FF2B5EF4-FFF2-40B4-BE49-F238E27FC236}">
              <a16:creationId xmlns:a16="http://schemas.microsoft.com/office/drawing/2014/main" id="{45E48317-2F23-4DAB-8BFE-2A59DA8D6B63}"/>
            </a:ext>
          </a:extLst>
        </xdr:cNvPr>
        <xdr:cNvCxnSpPr/>
      </xdr:nvCxnSpPr>
      <xdr:spPr>
        <a:xfrm flipV="1">
          <a:off x="9639300" y="146695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57513</xdr:rowOff>
    </xdr:from>
    <xdr:to>
      <xdr:col>46</xdr:col>
      <xdr:colOff>38100</xdr:colOff>
      <xdr:row>85</xdr:row>
      <xdr:rowOff>159113</xdr:rowOff>
    </xdr:to>
    <xdr:sp macro="" textlink="">
      <xdr:nvSpPr>
        <xdr:cNvPr id="263" name="楕円 262">
          <a:extLst>
            <a:ext uri="{FF2B5EF4-FFF2-40B4-BE49-F238E27FC236}">
              <a16:creationId xmlns:a16="http://schemas.microsoft.com/office/drawing/2014/main" id="{8453E98B-243D-4106-A344-0ED800AE1220}"/>
            </a:ext>
          </a:extLst>
        </xdr:cNvPr>
        <xdr:cNvSpPr/>
      </xdr:nvSpPr>
      <xdr:spPr>
        <a:xfrm>
          <a:off x="869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102870</xdr:rowOff>
    </xdr:from>
    <xdr:to>
      <xdr:col>50</xdr:col>
      <xdr:colOff>114300</xdr:colOff>
      <xdr:row>85</xdr:row>
      <xdr:rowOff>108313</xdr:rowOff>
    </xdr:to>
    <xdr:cxnSp macro="">
      <xdr:nvCxnSpPr>
        <xdr:cNvPr id="264" name="直線コネクタ 263">
          <a:extLst>
            <a:ext uri="{FF2B5EF4-FFF2-40B4-BE49-F238E27FC236}">
              <a16:creationId xmlns:a16="http://schemas.microsoft.com/office/drawing/2014/main" id="{2B8CB6CC-40BD-40FB-AC46-9B13F169A293}"/>
            </a:ext>
          </a:extLst>
        </xdr:cNvPr>
        <xdr:cNvCxnSpPr/>
      </xdr:nvCxnSpPr>
      <xdr:spPr>
        <a:xfrm flipV="1">
          <a:off x="8750300" y="1467612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62956</xdr:rowOff>
    </xdr:from>
    <xdr:to>
      <xdr:col>41</xdr:col>
      <xdr:colOff>101600</xdr:colOff>
      <xdr:row>85</xdr:row>
      <xdr:rowOff>164556</xdr:rowOff>
    </xdr:to>
    <xdr:sp macro="" textlink="">
      <xdr:nvSpPr>
        <xdr:cNvPr id="265" name="楕円 264">
          <a:extLst>
            <a:ext uri="{FF2B5EF4-FFF2-40B4-BE49-F238E27FC236}">
              <a16:creationId xmlns:a16="http://schemas.microsoft.com/office/drawing/2014/main" id="{0CDDE42D-E587-4753-B61B-57734C719D88}"/>
            </a:ext>
          </a:extLst>
        </xdr:cNvPr>
        <xdr:cNvSpPr/>
      </xdr:nvSpPr>
      <xdr:spPr>
        <a:xfrm>
          <a:off x="7810500" y="14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108313</xdr:rowOff>
    </xdr:from>
    <xdr:to>
      <xdr:col>45</xdr:col>
      <xdr:colOff>177800</xdr:colOff>
      <xdr:row>85</xdr:row>
      <xdr:rowOff>113756</xdr:rowOff>
    </xdr:to>
    <xdr:cxnSp macro="">
      <xdr:nvCxnSpPr>
        <xdr:cNvPr id="266" name="直線コネクタ 265">
          <a:extLst>
            <a:ext uri="{FF2B5EF4-FFF2-40B4-BE49-F238E27FC236}">
              <a16:creationId xmlns:a16="http://schemas.microsoft.com/office/drawing/2014/main" id="{82FC3860-E5D8-4C1C-9C74-86357DD5866E}"/>
            </a:ext>
          </a:extLst>
        </xdr:cNvPr>
        <xdr:cNvCxnSpPr/>
      </xdr:nvCxnSpPr>
      <xdr:spPr>
        <a:xfrm flipV="1">
          <a:off x="7861300" y="146815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69487</xdr:rowOff>
    </xdr:from>
    <xdr:to>
      <xdr:col>36</xdr:col>
      <xdr:colOff>165100</xdr:colOff>
      <xdr:row>85</xdr:row>
      <xdr:rowOff>171087</xdr:rowOff>
    </xdr:to>
    <xdr:sp macro="" textlink="">
      <xdr:nvSpPr>
        <xdr:cNvPr id="267" name="楕円 266">
          <a:extLst>
            <a:ext uri="{FF2B5EF4-FFF2-40B4-BE49-F238E27FC236}">
              <a16:creationId xmlns:a16="http://schemas.microsoft.com/office/drawing/2014/main" id="{013E6DB5-0CE3-40BF-BEB7-1CBD06B2EFDA}"/>
            </a:ext>
          </a:extLst>
        </xdr:cNvPr>
        <xdr:cNvSpPr/>
      </xdr:nvSpPr>
      <xdr:spPr>
        <a:xfrm>
          <a:off x="6921500" y="14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113756</xdr:rowOff>
    </xdr:from>
    <xdr:to>
      <xdr:col>41</xdr:col>
      <xdr:colOff>50800</xdr:colOff>
      <xdr:row>85</xdr:row>
      <xdr:rowOff>120287</xdr:rowOff>
    </xdr:to>
    <xdr:cxnSp macro="">
      <xdr:nvCxnSpPr>
        <xdr:cNvPr id="268" name="直線コネクタ 267">
          <a:extLst>
            <a:ext uri="{FF2B5EF4-FFF2-40B4-BE49-F238E27FC236}">
              <a16:creationId xmlns:a16="http://schemas.microsoft.com/office/drawing/2014/main" id="{B94FBBDA-00E7-4ED6-ADEF-0534C3771FAE}"/>
            </a:ext>
          </a:extLst>
        </xdr:cNvPr>
        <xdr:cNvCxnSpPr/>
      </xdr:nvCxnSpPr>
      <xdr:spPr>
        <a:xfrm flipV="1">
          <a:off x="6972300" y="146870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160945</xdr:rowOff>
    </xdr:from>
    <xdr:ext cx="469744" cy="259045"/>
    <xdr:sp macro="" textlink="">
      <xdr:nvSpPr>
        <xdr:cNvPr id="269" name="n_1aveValue【福祉施設】&#10;一人当たり面積">
          <a:extLst>
            <a:ext uri="{FF2B5EF4-FFF2-40B4-BE49-F238E27FC236}">
              <a16:creationId xmlns:a16="http://schemas.microsoft.com/office/drawing/2014/main" id="{4E7F9159-384E-4962-8365-356CD91A2F46}"/>
            </a:ext>
          </a:extLst>
        </xdr:cNvPr>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270" name="n_2aveValue【福祉施設】&#10;一人当たり面積">
          <a:extLst>
            <a:ext uri="{FF2B5EF4-FFF2-40B4-BE49-F238E27FC236}">
              <a16:creationId xmlns:a16="http://schemas.microsoft.com/office/drawing/2014/main" id="{6F6DCD8E-F305-44D1-AA18-15061420EA40}"/>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71" name="n_3aveValue【福祉施設】&#10;一人当たり面積">
          <a:extLst>
            <a:ext uri="{FF2B5EF4-FFF2-40B4-BE49-F238E27FC236}">
              <a16:creationId xmlns:a16="http://schemas.microsoft.com/office/drawing/2014/main" id="{1580FF65-F347-481F-A504-6228121EFAA0}"/>
            </a:ext>
          </a:extLst>
        </xdr:cNvPr>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72" name="n_4aveValue【福祉施設】&#10;一人当たり面積">
          <a:extLst>
            <a:ext uri="{FF2B5EF4-FFF2-40B4-BE49-F238E27FC236}">
              <a16:creationId xmlns:a16="http://schemas.microsoft.com/office/drawing/2014/main" id="{002DD20D-63D7-43C4-B376-289223D4D6DD}"/>
            </a:ext>
          </a:extLst>
        </xdr:cNvPr>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273" name="n_1mainValue【福祉施設】&#10;一人当たり面積">
          <a:extLst>
            <a:ext uri="{FF2B5EF4-FFF2-40B4-BE49-F238E27FC236}">
              <a16:creationId xmlns:a16="http://schemas.microsoft.com/office/drawing/2014/main" id="{2B52A565-C51D-4149-9F81-0486F903D569}"/>
            </a:ext>
          </a:extLst>
        </xdr:cNvPr>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150240</xdr:rowOff>
    </xdr:from>
    <xdr:ext cx="469744" cy="259045"/>
    <xdr:sp macro="" textlink="">
      <xdr:nvSpPr>
        <xdr:cNvPr id="274" name="n_2mainValue【福祉施設】&#10;一人当たり面積">
          <a:extLst>
            <a:ext uri="{FF2B5EF4-FFF2-40B4-BE49-F238E27FC236}">
              <a16:creationId xmlns:a16="http://schemas.microsoft.com/office/drawing/2014/main" id="{F781408E-CB26-47E6-8D7B-FCC2CE1C96B4}"/>
            </a:ext>
          </a:extLst>
        </xdr:cNvPr>
        <xdr:cNvSpPr txBox="1"/>
      </xdr:nvSpPr>
      <xdr:spPr>
        <a:xfrm>
          <a:off x="8515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155683</xdr:rowOff>
    </xdr:from>
    <xdr:ext cx="469744" cy="259045"/>
    <xdr:sp macro="" textlink="">
      <xdr:nvSpPr>
        <xdr:cNvPr id="275" name="n_3mainValue【福祉施設】&#10;一人当たり面積">
          <a:extLst>
            <a:ext uri="{FF2B5EF4-FFF2-40B4-BE49-F238E27FC236}">
              <a16:creationId xmlns:a16="http://schemas.microsoft.com/office/drawing/2014/main" id="{BF8F0740-74A4-497F-A2C5-488F12DF6A47}"/>
            </a:ext>
          </a:extLst>
        </xdr:cNvPr>
        <xdr:cNvSpPr txBox="1"/>
      </xdr:nvSpPr>
      <xdr:spPr>
        <a:xfrm>
          <a:off x="7626427" y="1472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162214</xdr:rowOff>
    </xdr:from>
    <xdr:ext cx="469744" cy="259045"/>
    <xdr:sp macro="" textlink="">
      <xdr:nvSpPr>
        <xdr:cNvPr id="276" name="n_4mainValue【福祉施設】&#10;一人当たり面積">
          <a:extLst>
            <a:ext uri="{FF2B5EF4-FFF2-40B4-BE49-F238E27FC236}">
              <a16:creationId xmlns:a16="http://schemas.microsoft.com/office/drawing/2014/main" id="{2910FF63-0105-4BBC-912B-FC5A4127DF6D}"/>
            </a:ext>
          </a:extLst>
        </xdr:cNvPr>
        <xdr:cNvSpPr txBox="1"/>
      </xdr:nvSpPr>
      <xdr:spPr>
        <a:xfrm>
          <a:off x="6737427" y="147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7E0EB6AF-8AB4-4816-B225-8CB040C615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7F162552-76AC-4F57-B8AA-566BB8B302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90A3FADE-7F2C-4929-9CD8-997010E4DB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8D903824-CA5B-4B99-A69D-2CB8810A63C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1621CD2D-6D91-491D-8774-6742FF2842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1DC68D3-4B5A-42B4-AACA-93EFD1B6A7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E84F2284-DBD5-42BB-BB68-FBFE5CE32B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36174FDE-214A-4A9C-9E00-DF4407FFC52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CFC24B43-A4BE-466B-9EAE-52BC0F1617E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214D0EDC-2464-4D45-BFBA-34E2E377B5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27332068-2E46-40D6-9C3A-AD63ED5A95C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A0552974-2B9E-4A09-A511-4BB73DD2266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CC08944A-743F-40EA-972E-20368C598C0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7D8E73A2-F108-403E-AE2D-8CDB939A037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E7786AED-5CBB-4F53-810F-46C1FBCFCB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1B2AF866-4B3D-4777-A4AB-451F83E20DF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9FA74854-D4C7-4D2D-B093-7FDB558076C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46AC8A23-1570-4DAD-97AE-265B7EBAAA7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5E50A6DE-8ABF-47B5-8990-72311855251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9942B607-E186-49DE-9CFC-EC56929BBEB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37E97763-701D-47DE-BC90-50CC65F544A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23ADBE58-10CB-4E5D-8A1C-CAE4B94A673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9058FC80-FECF-4245-BC44-A4B37FCA301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B74A6C73-0EA4-4AFB-85F1-6492AD763EF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C7488CF-2E54-4038-986F-754FCBFBD0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302" name="直線コネクタ 301">
          <a:extLst>
            <a:ext uri="{FF2B5EF4-FFF2-40B4-BE49-F238E27FC236}">
              <a16:creationId xmlns:a16="http://schemas.microsoft.com/office/drawing/2014/main" id="{9D98DE24-4CEA-445E-B1B1-BF2344D333E3}"/>
            </a:ext>
          </a:extLst>
        </xdr:cNvPr>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7985448C-5EEA-4B19-BC58-A51B750C729C}"/>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04" name="直線コネクタ 303">
          <a:extLst>
            <a:ext uri="{FF2B5EF4-FFF2-40B4-BE49-F238E27FC236}">
              <a16:creationId xmlns:a16="http://schemas.microsoft.com/office/drawing/2014/main" id="{37D0FC1E-42B4-47D3-A6BB-90BA77734C3E}"/>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305" name="【市民会館】&#10;有形固定資産減価償却率最大値テキスト">
          <a:extLst>
            <a:ext uri="{FF2B5EF4-FFF2-40B4-BE49-F238E27FC236}">
              <a16:creationId xmlns:a16="http://schemas.microsoft.com/office/drawing/2014/main" id="{EE6191AB-E28E-4188-9D85-2DF831994465}"/>
            </a:ext>
          </a:extLst>
        </xdr:cNvPr>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06" name="直線コネクタ 305">
          <a:extLst>
            <a:ext uri="{FF2B5EF4-FFF2-40B4-BE49-F238E27FC236}">
              <a16:creationId xmlns:a16="http://schemas.microsoft.com/office/drawing/2014/main" id="{D75CFBA9-963B-4F8E-8BA0-20F0E8E7478C}"/>
            </a:ext>
          </a:extLst>
        </xdr:cNvPr>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131553</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7A43555A-F229-41F8-96D1-BC68E541CB57}"/>
            </a:ext>
          </a:extLst>
        </xdr:cNvPr>
        <xdr:cNvSpPr txBox="1"/>
      </xdr:nvSpPr>
      <xdr:spPr>
        <a:xfrm>
          <a:off x="4673600" y="1779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08" name="フローチャート: 判断 307">
          <a:extLst>
            <a:ext uri="{FF2B5EF4-FFF2-40B4-BE49-F238E27FC236}">
              <a16:creationId xmlns:a16="http://schemas.microsoft.com/office/drawing/2014/main" id="{C81099FD-8534-4166-B5D8-CD0D16B8658B}"/>
            </a:ext>
          </a:extLst>
        </xdr:cNvPr>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09" name="フローチャート: 判断 308">
          <a:extLst>
            <a:ext uri="{FF2B5EF4-FFF2-40B4-BE49-F238E27FC236}">
              <a16:creationId xmlns:a16="http://schemas.microsoft.com/office/drawing/2014/main" id="{6006D402-43B5-4609-8313-A4FA8F9D6B3A}"/>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310" name="フローチャート: 判断 309">
          <a:extLst>
            <a:ext uri="{FF2B5EF4-FFF2-40B4-BE49-F238E27FC236}">
              <a16:creationId xmlns:a16="http://schemas.microsoft.com/office/drawing/2014/main" id="{F5945F48-6B80-4D91-8646-07B794DD15A2}"/>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11" name="フローチャート: 判断 310">
          <a:extLst>
            <a:ext uri="{FF2B5EF4-FFF2-40B4-BE49-F238E27FC236}">
              <a16:creationId xmlns:a16="http://schemas.microsoft.com/office/drawing/2014/main" id="{5ACC3E4C-8612-43A5-AF6D-18128966FF9F}"/>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312" name="フローチャート: 判断 311">
          <a:extLst>
            <a:ext uri="{FF2B5EF4-FFF2-40B4-BE49-F238E27FC236}">
              <a16:creationId xmlns:a16="http://schemas.microsoft.com/office/drawing/2014/main" id="{1A27B6D3-CD6D-402D-A326-06A6A36A93BA}"/>
            </a:ext>
          </a:extLst>
        </xdr:cNvPr>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1488328C-5813-4BF8-A95E-C76F028DE0F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63F4D43B-D564-4E66-BCD6-B0649B8AA6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C97C6872-A8BD-4787-907E-1BC79B9772A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B43C06F4-6140-421F-81E2-D2AC4EF023F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34B25C3-7262-4901-BAE1-CF1B715B416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85816</xdr:rowOff>
    </xdr:from>
    <xdr:to>
      <xdr:col>24</xdr:col>
      <xdr:colOff>114300</xdr:colOff>
      <xdr:row>108</xdr:row>
      <xdr:rowOff>15966</xdr:rowOff>
    </xdr:to>
    <xdr:sp macro="" textlink="">
      <xdr:nvSpPr>
        <xdr:cNvPr id="318" name="楕円 317">
          <a:extLst>
            <a:ext uri="{FF2B5EF4-FFF2-40B4-BE49-F238E27FC236}">
              <a16:creationId xmlns:a16="http://schemas.microsoft.com/office/drawing/2014/main" id="{0D9173B8-EEBC-4E01-8793-49F9BBE6D0EA}"/>
            </a:ext>
          </a:extLst>
        </xdr:cNvPr>
        <xdr:cNvSpPr/>
      </xdr:nvSpPr>
      <xdr:spPr>
        <a:xfrm>
          <a:off x="4584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64243</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15DEFE31-C754-4971-869E-03DE6C9200BD}"/>
            </a:ext>
          </a:extLst>
        </xdr:cNvPr>
        <xdr:cNvSpPr txBox="1"/>
      </xdr:nvSpPr>
      <xdr:spPr>
        <a:xfrm>
          <a:off x="4673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3101</xdr:rowOff>
    </xdr:from>
    <xdr:ext cx="405111" cy="259045"/>
    <xdr:sp macro="" textlink="">
      <xdr:nvSpPr>
        <xdr:cNvPr id="320" name="n_1aveValue【市民会館】&#10;有形固定資産減価償却率">
          <a:extLst>
            <a:ext uri="{FF2B5EF4-FFF2-40B4-BE49-F238E27FC236}">
              <a16:creationId xmlns:a16="http://schemas.microsoft.com/office/drawing/2014/main" id="{A783D325-0B79-474F-9468-033D5F24C81B}"/>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321" name="n_2aveValue【市民会館】&#10;有形固定資産減価償却率">
          <a:extLst>
            <a:ext uri="{FF2B5EF4-FFF2-40B4-BE49-F238E27FC236}">
              <a16:creationId xmlns:a16="http://schemas.microsoft.com/office/drawing/2014/main" id="{D305777C-0407-49B4-AEF1-737DEAD9DB05}"/>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22" name="n_3aveValue【市民会館】&#10;有形固定資産減価償却率">
          <a:extLst>
            <a:ext uri="{FF2B5EF4-FFF2-40B4-BE49-F238E27FC236}">
              <a16:creationId xmlns:a16="http://schemas.microsoft.com/office/drawing/2014/main" id="{DA3D1CFF-D71A-4A85-A672-8E15FD28486D}"/>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23" name="n_4aveValue【市民会館】&#10;有形固定資産減価償却率">
          <a:extLst>
            <a:ext uri="{FF2B5EF4-FFF2-40B4-BE49-F238E27FC236}">
              <a16:creationId xmlns:a16="http://schemas.microsoft.com/office/drawing/2014/main" id="{28B9CAD5-594E-4584-8286-24258BBC26AF}"/>
            </a:ext>
          </a:extLst>
        </xdr:cNvPr>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4EFDC770-3F98-49EC-B0CE-546C4DC9D1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F100739C-C624-4A96-9697-87556FF3ED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B6EB5775-82F3-4F6B-92AD-E68BFD4E7A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F039E58A-0FEF-42E0-A73D-23ABE103F64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B607DCFC-9711-4233-84B7-E2374783B9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7E3BE12D-9D89-40DE-B2A8-7F0403AB5C0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9767AA10-ADFA-4D6C-83DB-294A3F3CCF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8FA77763-A60C-47FC-8477-8351B7D22D4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87192657-ADA9-4181-9B27-C612B3C148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BE8DCFFE-D46B-4574-990C-D8253FA1F3C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a:extLst>
            <a:ext uri="{FF2B5EF4-FFF2-40B4-BE49-F238E27FC236}">
              <a16:creationId xmlns:a16="http://schemas.microsoft.com/office/drawing/2014/main" id="{C641F962-C611-4B8A-9FE7-861201F7CCD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a:extLst>
            <a:ext uri="{FF2B5EF4-FFF2-40B4-BE49-F238E27FC236}">
              <a16:creationId xmlns:a16="http://schemas.microsoft.com/office/drawing/2014/main" id="{31EB8ECD-8F45-490B-A85A-4DE24048616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a:extLst>
            <a:ext uri="{FF2B5EF4-FFF2-40B4-BE49-F238E27FC236}">
              <a16:creationId xmlns:a16="http://schemas.microsoft.com/office/drawing/2014/main" id="{BC8F7D95-0B1C-4710-A669-1C5486229F9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a:extLst>
            <a:ext uri="{FF2B5EF4-FFF2-40B4-BE49-F238E27FC236}">
              <a16:creationId xmlns:a16="http://schemas.microsoft.com/office/drawing/2014/main" id="{0D3E21E9-1E5C-49E6-A91D-F417FA6E7AB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DA34E103-132B-4EEB-B55A-829C5C99F53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a:extLst>
            <a:ext uri="{FF2B5EF4-FFF2-40B4-BE49-F238E27FC236}">
              <a16:creationId xmlns:a16="http://schemas.microsoft.com/office/drawing/2014/main" id="{0BF0EA8E-1983-4D01-B8F8-D2F4A24EAB2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a:extLst>
            <a:ext uri="{FF2B5EF4-FFF2-40B4-BE49-F238E27FC236}">
              <a16:creationId xmlns:a16="http://schemas.microsoft.com/office/drawing/2014/main" id="{5A200F85-B515-4A3D-A12C-DE0A87433FF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a:extLst>
            <a:ext uri="{FF2B5EF4-FFF2-40B4-BE49-F238E27FC236}">
              <a16:creationId xmlns:a16="http://schemas.microsoft.com/office/drawing/2014/main" id="{107B3DE4-52CF-468F-8A18-F700207DE24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a:extLst>
            <a:ext uri="{FF2B5EF4-FFF2-40B4-BE49-F238E27FC236}">
              <a16:creationId xmlns:a16="http://schemas.microsoft.com/office/drawing/2014/main" id="{8ADF3248-48EE-4E6F-8A46-5400FA2E4B4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a:extLst>
            <a:ext uri="{FF2B5EF4-FFF2-40B4-BE49-F238E27FC236}">
              <a16:creationId xmlns:a16="http://schemas.microsoft.com/office/drawing/2014/main" id="{8C2410DE-9149-4B17-9D3B-9801CED56E5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47B25294-EC22-451E-BE79-39B045CE340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98A54059-1EF1-4F23-9EF8-EE2371282F7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1A373DF9-52B5-4EA2-9A1F-C8E9FCA8BD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47" name="直線コネクタ 346">
          <a:extLst>
            <a:ext uri="{FF2B5EF4-FFF2-40B4-BE49-F238E27FC236}">
              <a16:creationId xmlns:a16="http://schemas.microsoft.com/office/drawing/2014/main" id="{0FC45EE6-C3E9-4C68-A833-51B056C3C7C9}"/>
            </a:ext>
          </a:extLst>
        </xdr:cNvPr>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48" name="【市民会館】&#10;一人当たり面積最小値テキスト">
          <a:extLst>
            <a:ext uri="{FF2B5EF4-FFF2-40B4-BE49-F238E27FC236}">
              <a16:creationId xmlns:a16="http://schemas.microsoft.com/office/drawing/2014/main" id="{E750E1D2-9C49-4A0D-9FF2-8370BC48FEDE}"/>
            </a:ext>
          </a:extLst>
        </xdr:cNvPr>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49" name="直線コネクタ 348">
          <a:extLst>
            <a:ext uri="{FF2B5EF4-FFF2-40B4-BE49-F238E27FC236}">
              <a16:creationId xmlns:a16="http://schemas.microsoft.com/office/drawing/2014/main" id="{5E1E4C6E-4B60-431F-961C-5F4AAFDAAFF6}"/>
            </a:ext>
          </a:extLst>
        </xdr:cNvPr>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50" name="【市民会館】&#10;一人当たり面積最大値テキスト">
          <a:extLst>
            <a:ext uri="{FF2B5EF4-FFF2-40B4-BE49-F238E27FC236}">
              <a16:creationId xmlns:a16="http://schemas.microsoft.com/office/drawing/2014/main" id="{BFA280C3-7928-43A2-B92B-02FCCCE1D667}"/>
            </a:ext>
          </a:extLst>
        </xdr:cNvPr>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51" name="直線コネクタ 350">
          <a:extLst>
            <a:ext uri="{FF2B5EF4-FFF2-40B4-BE49-F238E27FC236}">
              <a16:creationId xmlns:a16="http://schemas.microsoft.com/office/drawing/2014/main" id="{4727A98F-CB0C-42FD-8E73-6A01D3F02AFC}"/>
            </a:ext>
          </a:extLst>
        </xdr:cNvPr>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65422</xdr:rowOff>
    </xdr:from>
    <xdr:ext cx="469744" cy="259045"/>
    <xdr:sp macro="" textlink="">
      <xdr:nvSpPr>
        <xdr:cNvPr id="352" name="【市民会館】&#10;一人当たり面積平均値テキスト">
          <a:extLst>
            <a:ext uri="{FF2B5EF4-FFF2-40B4-BE49-F238E27FC236}">
              <a16:creationId xmlns:a16="http://schemas.microsoft.com/office/drawing/2014/main" id="{E8D3A5F2-C653-438C-971F-927CD2D78660}"/>
            </a:ext>
          </a:extLst>
        </xdr:cNvPr>
        <xdr:cNvSpPr txBox="1"/>
      </xdr:nvSpPr>
      <xdr:spPr>
        <a:xfrm>
          <a:off x="10515600" y="17896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53" name="フローチャート: 判断 352">
          <a:extLst>
            <a:ext uri="{FF2B5EF4-FFF2-40B4-BE49-F238E27FC236}">
              <a16:creationId xmlns:a16="http://schemas.microsoft.com/office/drawing/2014/main" id="{8543F53C-8F9C-4FE4-BA4E-2FBD3E094BA7}"/>
            </a:ext>
          </a:extLst>
        </xdr:cNvPr>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54" name="フローチャート: 判断 353">
          <a:extLst>
            <a:ext uri="{FF2B5EF4-FFF2-40B4-BE49-F238E27FC236}">
              <a16:creationId xmlns:a16="http://schemas.microsoft.com/office/drawing/2014/main" id="{775E0E35-C876-47AF-92DC-0C00B5C432F2}"/>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55" name="フローチャート: 判断 354">
          <a:extLst>
            <a:ext uri="{FF2B5EF4-FFF2-40B4-BE49-F238E27FC236}">
              <a16:creationId xmlns:a16="http://schemas.microsoft.com/office/drawing/2014/main" id="{DF69941B-F6FF-4B8F-96D7-19BDA1D51052}"/>
            </a:ext>
          </a:extLst>
        </xdr:cNvPr>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56" name="フローチャート: 判断 355">
          <a:extLst>
            <a:ext uri="{FF2B5EF4-FFF2-40B4-BE49-F238E27FC236}">
              <a16:creationId xmlns:a16="http://schemas.microsoft.com/office/drawing/2014/main" id="{866EAD83-9424-4EBE-B2D5-127CC1D65351}"/>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57" name="フローチャート: 判断 356">
          <a:extLst>
            <a:ext uri="{FF2B5EF4-FFF2-40B4-BE49-F238E27FC236}">
              <a16:creationId xmlns:a16="http://schemas.microsoft.com/office/drawing/2014/main" id="{C498B930-63F9-4CDD-97CF-64E495D08AC9}"/>
            </a:ext>
          </a:extLst>
        </xdr:cNvPr>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353CF323-F95C-4BF0-94FF-CDB4161245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CAF000D2-7754-436E-BEE5-8281D449727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85C9240F-3760-40C3-B7AE-38C3EB51DFA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429443C7-15B9-4F3B-9D86-3484152EA18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E165165C-0278-4179-B61B-50296030F7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363" name="楕円 362">
          <a:extLst>
            <a:ext uri="{FF2B5EF4-FFF2-40B4-BE49-F238E27FC236}">
              <a16:creationId xmlns:a16="http://schemas.microsoft.com/office/drawing/2014/main" id="{41A41D38-4A4B-45E8-B095-08DA39C42A8E}"/>
            </a:ext>
          </a:extLst>
        </xdr:cNvPr>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364" name="【市民会館】&#10;一人当たり面積該当値テキスト">
          <a:extLst>
            <a:ext uri="{FF2B5EF4-FFF2-40B4-BE49-F238E27FC236}">
              <a16:creationId xmlns:a16="http://schemas.microsoft.com/office/drawing/2014/main" id="{317F6674-ED62-454B-B828-74ECCF999C2E}"/>
            </a:ext>
          </a:extLst>
        </xdr:cNvPr>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113047</xdr:rowOff>
    </xdr:from>
    <xdr:ext cx="469744" cy="259045"/>
    <xdr:sp macro="" textlink="">
      <xdr:nvSpPr>
        <xdr:cNvPr id="365" name="n_1aveValue【市民会館】&#10;一人当たり面積">
          <a:extLst>
            <a:ext uri="{FF2B5EF4-FFF2-40B4-BE49-F238E27FC236}">
              <a16:creationId xmlns:a16="http://schemas.microsoft.com/office/drawing/2014/main" id="{492E9C5B-61C1-4DDD-A84D-EEB0692E5A0D}"/>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149241</xdr:rowOff>
    </xdr:from>
    <xdr:ext cx="469744" cy="259045"/>
    <xdr:sp macro="" textlink="">
      <xdr:nvSpPr>
        <xdr:cNvPr id="366" name="n_2aveValue【市民会館】&#10;一人当たり面積">
          <a:extLst>
            <a:ext uri="{FF2B5EF4-FFF2-40B4-BE49-F238E27FC236}">
              <a16:creationId xmlns:a16="http://schemas.microsoft.com/office/drawing/2014/main" id="{0690637E-6549-4D55-BF75-B064B416189D}"/>
            </a:ext>
          </a:extLst>
        </xdr:cNvPr>
        <xdr:cNvSpPr txBox="1"/>
      </xdr:nvSpPr>
      <xdr:spPr>
        <a:xfrm>
          <a:off x="8515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67" name="n_3aveValue【市民会館】&#10;一人当たり面積">
          <a:extLst>
            <a:ext uri="{FF2B5EF4-FFF2-40B4-BE49-F238E27FC236}">
              <a16:creationId xmlns:a16="http://schemas.microsoft.com/office/drawing/2014/main" id="{D3EA01CB-E37D-4471-B954-ADBDB502CD39}"/>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68" name="n_4aveValue【市民会館】&#10;一人当たり面積">
          <a:extLst>
            <a:ext uri="{FF2B5EF4-FFF2-40B4-BE49-F238E27FC236}">
              <a16:creationId xmlns:a16="http://schemas.microsoft.com/office/drawing/2014/main" id="{996B381F-9A67-4F9B-9C65-9463C5A2EADA}"/>
            </a:ext>
          </a:extLst>
        </xdr:cNvPr>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id="{E2ED56CD-FF92-4C48-9E26-CD497CD45D4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id="{C309D74C-4366-4C1C-8EB7-C18B5413A04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id="{9A2BD6E2-30F1-424B-86EF-DFF1EE0EDF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id="{9F4836E3-91AD-4D3C-8E1D-C561001F4A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id="{C74BBA86-3D66-45B8-940C-AA26543C563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id="{2B03349D-9F0E-492F-99E1-8CD1C17C8BC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id="{1C0175AF-F6AC-4BA6-A624-FCD8033A98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id="{A1AEF5E3-5D16-4C00-BE39-C664E72B69C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id="{51EB8655-35B2-4D67-8796-4BAB181D3C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id="{0820E686-2160-46B0-9055-81274C03C7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id="{FF74C050-3A0E-401E-A3D4-4FD9C5EE90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id="{D0FE7C55-006B-4DD9-AD9D-2B1F5D52A1B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id="{73CAF925-D6B8-49B8-B8E0-229C4E656E8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id="{F961261F-2C96-4BD5-AFF1-249C3B9CBD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id="{FF452402-6318-4CB7-B53E-E6996D3F6F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id="{73025444-F745-426C-8776-EB4245899D4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id="{EDF6764F-1B2A-4CD3-BF8A-BAB55A015A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id="{CBAE8031-9A1D-4075-85D1-114B821B51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id="{2DE17E1D-B37C-4629-B252-A6371A47EC6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id="{7E472181-201D-4693-B534-C23D4CC6C7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id="{B064BF35-17C1-40BB-A033-EBDE0C4D81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id="{27226953-DDB2-41E8-8416-018752A98FB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id="{364DE199-61A7-4552-A45A-60DD1A7802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id="{78ABB7D5-E5DD-474E-9223-42AB16A6943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a:extLst>
            <a:ext uri="{FF2B5EF4-FFF2-40B4-BE49-F238E27FC236}">
              <a16:creationId xmlns:a16="http://schemas.microsoft.com/office/drawing/2014/main" id="{083EB5B6-C0B2-4801-9DC7-4E1D177867C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a:extLst>
            <a:ext uri="{FF2B5EF4-FFF2-40B4-BE49-F238E27FC236}">
              <a16:creationId xmlns:a16="http://schemas.microsoft.com/office/drawing/2014/main" id="{8A2D9E79-1086-4DA9-9EF1-5C816511484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a:extLst>
            <a:ext uri="{FF2B5EF4-FFF2-40B4-BE49-F238E27FC236}">
              <a16:creationId xmlns:a16="http://schemas.microsoft.com/office/drawing/2014/main" id="{A1925022-F880-4277-9F40-C14B5AC1B5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a:extLst>
            <a:ext uri="{FF2B5EF4-FFF2-40B4-BE49-F238E27FC236}">
              <a16:creationId xmlns:a16="http://schemas.microsoft.com/office/drawing/2014/main" id="{A5816C23-F2ED-46EB-8C9E-9F4D24BB90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a:extLst>
            <a:ext uri="{FF2B5EF4-FFF2-40B4-BE49-F238E27FC236}">
              <a16:creationId xmlns:a16="http://schemas.microsoft.com/office/drawing/2014/main" id="{99ED2673-882F-4155-B94C-AFF916A84E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a:extLst>
            <a:ext uri="{FF2B5EF4-FFF2-40B4-BE49-F238E27FC236}">
              <a16:creationId xmlns:a16="http://schemas.microsoft.com/office/drawing/2014/main" id="{9D44F77F-E033-442E-94E1-531D1F9B395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a:extLst>
            <a:ext uri="{FF2B5EF4-FFF2-40B4-BE49-F238E27FC236}">
              <a16:creationId xmlns:a16="http://schemas.microsoft.com/office/drawing/2014/main" id="{E3616780-6B4B-4230-8359-2D267861D9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a:extLst>
            <a:ext uri="{FF2B5EF4-FFF2-40B4-BE49-F238E27FC236}">
              <a16:creationId xmlns:a16="http://schemas.microsoft.com/office/drawing/2014/main" id="{1AB674A6-5871-4F18-AB28-211C804F5EB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id="{4FE73626-6196-4E2C-AF0D-18A33A6F6A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id="{3490E2BD-C745-4B08-92F4-020FAB9B80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id="{E3095306-C234-40B7-97A2-EFA9318DC0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id="{C015038A-F7A8-41A9-8708-6FB89C16CA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id="{F5422866-2E07-42B6-A689-5D44ACC496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id="{5E40533A-E177-4D80-A9A4-2477C4CA20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id="{83B1789F-67C8-4F74-8A05-8644C0FA3E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id="{8CC0C830-3A53-406E-B28D-2C31267820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a:extLst>
            <a:ext uri="{FF2B5EF4-FFF2-40B4-BE49-F238E27FC236}">
              <a16:creationId xmlns:a16="http://schemas.microsoft.com/office/drawing/2014/main" id="{EB2405EC-B6B9-42A4-B4BC-752032F47B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a:extLst>
            <a:ext uri="{FF2B5EF4-FFF2-40B4-BE49-F238E27FC236}">
              <a16:creationId xmlns:a16="http://schemas.microsoft.com/office/drawing/2014/main" id="{EDA50AC8-1243-4CD1-BC0F-89270C1C4D6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a:extLst>
            <a:ext uri="{FF2B5EF4-FFF2-40B4-BE49-F238E27FC236}">
              <a16:creationId xmlns:a16="http://schemas.microsoft.com/office/drawing/2014/main" id="{C3D6E2E9-0B38-4A86-B8BB-9795AF9E47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2" name="直線コネクタ 411">
          <a:extLst>
            <a:ext uri="{FF2B5EF4-FFF2-40B4-BE49-F238E27FC236}">
              <a16:creationId xmlns:a16="http://schemas.microsoft.com/office/drawing/2014/main" id="{90ED3154-5AF6-403F-9D5D-670761088AC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3" name="テキスト ボックス 412">
          <a:extLst>
            <a:ext uri="{FF2B5EF4-FFF2-40B4-BE49-F238E27FC236}">
              <a16:creationId xmlns:a16="http://schemas.microsoft.com/office/drawing/2014/main" id="{34A2A68E-C9AF-49DA-BE25-BF747D5EB2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4" name="直線コネクタ 413">
          <a:extLst>
            <a:ext uri="{FF2B5EF4-FFF2-40B4-BE49-F238E27FC236}">
              <a16:creationId xmlns:a16="http://schemas.microsoft.com/office/drawing/2014/main" id="{5FF4C037-1BD2-4E74-8249-A8162E3615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5" name="テキスト ボックス 414">
          <a:extLst>
            <a:ext uri="{FF2B5EF4-FFF2-40B4-BE49-F238E27FC236}">
              <a16:creationId xmlns:a16="http://schemas.microsoft.com/office/drawing/2014/main" id="{46DAB240-126A-4961-ACA2-D1AC13D27AD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6" name="直線コネクタ 415">
          <a:extLst>
            <a:ext uri="{FF2B5EF4-FFF2-40B4-BE49-F238E27FC236}">
              <a16:creationId xmlns:a16="http://schemas.microsoft.com/office/drawing/2014/main" id="{A334C8A7-BA3B-4AEF-A4AF-443A004309B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7" name="テキスト ボックス 416">
          <a:extLst>
            <a:ext uri="{FF2B5EF4-FFF2-40B4-BE49-F238E27FC236}">
              <a16:creationId xmlns:a16="http://schemas.microsoft.com/office/drawing/2014/main" id="{B2B7893F-DAA1-4DAF-9EEA-F031C453363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8" name="直線コネクタ 417">
          <a:extLst>
            <a:ext uri="{FF2B5EF4-FFF2-40B4-BE49-F238E27FC236}">
              <a16:creationId xmlns:a16="http://schemas.microsoft.com/office/drawing/2014/main" id="{7BE60F17-5C2A-41D7-B857-3EADAFB8BFB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9" name="テキスト ボックス 418">
          <a:extLst>
            <a:ext uri="{FF2B5EF4-FFF2-40B4-BE49-F238E27FC236}">
              <a16:creationId xmlns:a16="http://schemas.microsoft.com/office/drawing/2014/main" id="{05647E8F-A011-4478-A7E7-0D8F66EF9E7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0" name="直線コネクタ 419">
          <a:extLst>
            <a:ext uri="{FF2B5EF4-FFF2-40B4-BE49-F238E27FC236}">
              <a16:creationId xmlns:a16="http://schemas.microsoft.com/office/drawing/2014/main" id="{615FAF93-347E-4127-806A-D4955167423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1" name="テキスト ボックス 420">
          <a:extLst>
            <a:ext uri="{FF2B5EF4-FFF2-40B4-BE49-F238E27FC236}">
              <a16:creationId xmlns:a16="http://schemas.microsoft.com/office/drawing/2014/main" id="{F429AA79-7085-4A79-BA8C-4462C3E85E2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2" name="直線コネクタ 421">
          <a:extLst>
            <a:ext uri="{FF2B5EF4-FFF2-40B4-BE49-F238E27FC236}">
              <a16:creationId xmlns:a16="http://schemas.microsoft.com/office/drawing/2014/main" id="{F835DC1C-CAAD-451D-8331-BE9A6DFF8BC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3" name="テキスト ボックス 422">
          <a:extLst>
            <a:ext uri="{FF2B5EF4-FFF2-40B4-BE49-F238E27FC236}">
              <a16:creationId xmlns:a16="http://schemas.microsoft.com/office/drawing/2014/main" id="{C3E639A1-C8B0-47D8-B187-20C03600B9F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4" name="直線コネクタ 423">
          <a:extLst>
            <a:ext uri="{FF2B5EF4-FFF2-40B4-BE49-F238E27FC236}">
              <a16:creationId xmlns:a16="http://schemas.microsoft.com/office/drawing/2014/main" id="{2B8D791E-9F2C-4068-B8ED-A70140B752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消防施設】&#10;有形固定資産減価償却率グラフ枠">
          <a:extLst>
            <a:ext uri="{FF2B5EF4-FFF2-40B4-BE49-F238E27FC236}">
              <a16:creationId xmlns:a16="http://schemas.microsoft.com/office/drawing/2014/main" id="{02D920BD-195E-40D2-B329-0720486D3F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426" name="直線コネクタ 425">
          <a:extLst>
            <a:ext uri="{FF2B5EF4-FFF2-40B4-BE49-F238E27FC236}">
              <a16:creationId xmlns:a16="http://schemas.microsoft.com/office/drawing/2014/main" id="{80B27532-BE1F-45DB-9C96-7F081FDBB902}"/>
            </a:ext>
          </a:extLst>
        </xdr:cNvPr>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27" name="【消防施設】&#10;有形固定資産減価償却率最小値テキスト">
          <a:extLst>
            <a:ext uri="{FF2B5EF4-FFF2-40B4-BE49-F238E27FC236}">
              <a16:creationId xmlns:a16="http://schemas.microsoft.com/office/drawing/2014/main" id="{D93CCF96-003F-4314-8C43-32990B2686CB}"/>
            </a:ext>
          </a:extLst>
        </xdr:cNvPr>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28" name="直線コネクタ 427">
          <a:extLst>
            <a:ext uri="{FF2B5EF4-FFF2-40B4-BE49-F238E27FC236}">
              <a16:creationId xmlns:a16="http://schemas.microsoft.com/office/drawing/2014/main" id="{D4F9F540-AB72-4BC1-8360-8758539D3A63}"/>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29" name="【消防施設】&#10;有形固定資産減価償却率最大値テキスト">
          <a:extLst>
            <a:ext uri="{FF2B5EF4-FFF2-40B4-BE49-F238E27FC236}">
              <a16:creationId xmlns:a16="http://schemas.microsoft.com/office/drawing/2014/main" id="{126812F2-CCC4-43AB-B6AF-94F1AEB7FF69}"/>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30" name="直線コネクタ 429">
          <a:extLst>
            <a:ext uri="{FF2B5EF4-FFF2-40B4-BE49-F238E27FC236}">
              <a16:creationId xmlns:a16="http://schemas.microsoft.com/office/drawing/2014/main" id="{A7C55652-A886-4B5A-A913-F9402076ADF0}"/>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431" name="【消防施設】&#10;有形固定資産減価償却率平均値テキスト">
          <a:extLst>
            <a:ext uri="{FF2B5EF4-FFF2-40B4-BE49-F238E27FC236}">
              <a16:creationId xmlns:a16="http://schemas.microsoft.com/office/drawing/2014/main" id="{A42A1AC4-FE84-40AD-BF02-89749B836425}"/>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432" name="フローチャート: 判断 431">
          <a:extLst>
            <a:ext uri="{FF2B5EF4-FFF2-40B4-BE49-F238E27FC236}">
              <a16:creationId xmlns:a16="http://schemas.microsoft.com/office/drawing/2014/main" id="{1E5BF018-C9B5-4B48-BF40-FF8C4305D37E}"/>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433" name="フローチャート: 判断 432">
          <a:extLst>
            <a:ext uri="{FF2B5EF4-FFF2-40B4-BE49-F238E27FC236}">
              <a16:creationId xmlns:a16="http://schemas.microsoft.com/office/drawing/2014/main" id="{D86070C8-4880-4EEA-8813-B38B2E87C5CE}"/>
            </a:ext>
          </a:extLst>
        </xdr:cNvPr>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434" name="フローチャート: 判断 433">
          <a:extLst>
            <a:ext uri="{FF2B5EF4-FFF2-40B4-BE49-F238E27FC236}">
              <a16:creationId xmlns:a16="http://schemas.microsoft.com/office/drawing/2014/main" id="{211294AD-FE70-4E5C-ABBB-9A1301B6A614}"/>
            </a:ext>
          </a:extLst>
        </xdr:cNvPr>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435" name="フローチャート: 判断 434">
          <a:extLst>
            <a:ext uri="{FF2B5EF4-FFF2-40B4-BE49-F238E27FC236}">
              <a16:creationId xmlns:a16="http://schemas.microsoft.com/office/drawing/2014/main" id="{58E56D23-F63B-4548-96F9-364745C092D2}"/>
            </a:ext>
          </a:extLst>
        </xdr:cNvPr>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436" name="フローチャート: 判断 435">
          <a:extLst>
            <a:ext uri="{FF2B5EF4-FFF2-40B4-BE49-F238E27FC236}">
              <a16:creationId xmlns:a16="http://schemas.microsoft.com/office/drawing/2014/main" id="{CAD1DDB7-0515-4676-A970-917B7B1732CD}"/>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934FA2ED-6075-442F-9787-E0D5202D4D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4DF152AC-2345-4712-AE81-383B417A80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922C7769-F90D-47BD-AD8C-E3C354BB72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D6A494C2-6C59-4060-BBF1-50808F778E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7ACDBC3D-B71F-42EA-9F8E-D0B4C1E9F9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67311</xdr:rowOff>
    </xdr:from>
    <xdr:to>
      <xdr:col>85</xdr:col>
      <xdr:colOff>177800</xdr:colOff>
      <xdr:row>86</xdr:row>
      <xdr:rowOff>168911</xdr:rowOff>
    </xdr:to>
    <xdr:sp macro="" textlink="">
      <xdr:nvSpPr>
        <xdr:cNvPr id="442" name="楕円 441">
          <a:extLst>
            <a:ext uri="{FF2B5EF4-FFF2-40B4-BE49-F238E27FC236}">
              <a16:creationId xmlns:a16="http://schemas.microsoft.com/office/drawing/2014/main" id="{3D870C9F-E3A3-4DE9-812C-3C478DD1639A}"/>
            </a:ext>
          </a:extLst>
        </xdr:cNvPr>
        <xdr:cNvSpPr/>
      </xdr:nvSpPr>
      <xdr:spPr>
        <a:xfrm>
          <a:off x="16268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153688</xdr:rowOff>
    </xdr:from>
    <xdr:ext cx="405111" cy="259045"/>
    <xdr:sp macro="" textlink="">
      <xdr:nvSpPr>
        <xdr:cNvPr id="443" name="【消防施設】&#10;有形固定資産減価償却率該当値テキスト">
          <a:extLst>
            <a:ext uri="{FF2B5EF4-FFF2-40B4-BE49-F238E27FC236}">
              <a16:creationId xmlns:a16="http://schemas.microsoft.com/office/drawing/2014/main" id="{842947B8-4E47-422B-A4E7-360D47D3CFB9}"/>
            </a:ext>
          </a:extLst>
        </xdr:cNvPr>
        <xdr:cNvSpPr txBox="1"/>
      </xdr:nvSpPr>
      <xdr:spPr>
        <a:xfrm>
          <a:off x="16357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84</xdr:row>
      <xdr:rowOff>24856</xdr:rowOff>
    </xdr:from>
    <xdr:to>
      <xdr:col>67</xdr:col>
      <xdr:colOff>101600</xdr:colOff>
      <xdr:row>84</xdr:row>
      <xdr:rowOff>126456</xdr:rowOff>
    </xdr:to>
    <xdr:sp macro="" textlink="">
      <xdr:nvSpPr>
        <xdr:cNvPr id="444" name="楕円 443">
          <a:extLst>
            <a:ext uri="{FF2B5EF4-FFF2-40B4-BE49-F238E27FC236}">
              <a16:creationId xmlns:a16="http://schemas.microsoft.com/office/drawing/2014/main" id="{BB5FA1CE-3B2D-4648-9ED2-0C759F57A1BC}"/>
            </a:ext>
          </a:extLst>
        </xdr:cNvPr>
        <xdr:cNvSpPr/>
      </xdr:nvSpPr>
      <xdr:spPr>
        <a:xfrm>
          <a:off x="12763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107059</xdr:rowOff>
    </xdr:from>
    <xdr:ext cx="405111" cy="259045"/>
    <xdr:sp macro="" textlink="">
      <xdr:nvSpPr>
        <xdr:cNvPr id="445" name="n_1aveValue【消防施設】&#10;有形固定資産減価償却率">
          <a:extLst>
            <a:ext uri="{FF2B5EF4-FFF2-40B4-BE49-F238E27FC236}">
              <a16:creationId xmlns:a16="http://schemas.microsoft.com/office/drawing/2014/main" id="{FEC9568E-D669-415E-8A57-374CAA465CD2}"/>
            </a:ext>
          </a:extLst>
        </xdr:cNvPr>
        <xdr:cNvSpPr txBox="1"/>
      </xdr:nvSpPr>
      <xdr:spPr>
        <a:xfrm>
          <a:off x="152660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9089</xdr:rowOff>
    </xdr:from>
    <xdr:ext cx="405111" cy="259045"/>
    <xdr:sp macro="" textlink="">
      <xdr:nvSpPr>
        <xdr:cNvPr id="446" name="n_2aveValue【消防施設】&#10;有形固定資産減価償却率">
          <a:extLst>
            <a:ext uri="{FF2B5EF4-FFF2-40B4-BE49-F238E27FC236}">
              <a16:creationId xmlns:a16="http://schemas.microsoft.com/office/drawing/2014/main" id="{1F4A163D-6A84-4A61-AFCC-7521CAFD466F}"/>
            </a:ext>
          </a:extLst>
        </xdr:cNvPr>
        <xdr:cNvSpPr txBox="1"/>
      </xdr:nvSpPr>
      <xdr:spPr>
        <a:xfrm>
          <a:off x="14389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165843</xdr:rowOff>
    </xdr:from>
    <xdr:ext cx="405111" cy="259045"/>
    <xdr:sp macro="" textlink="">
      <xdr:nvSpPr>
        <xdr:cNvPr id="447" name="n_3aveValue【消防施設】&#10;有形固定資産減価償却率">
          <a:extLst>
            <a:ext uri="{FF2B5EF4-FFF2-40B4-BE49-F238E27FC236}">
              <a16:creationId xmlns:a16="http://schemas.microsoft.com/office/drawing/2014/main" id="{E0B0F9BE-E326-4F0B-9A5E-4A4AB802715E}"/>
            </a:ext>
          </a:extLst>
        </xdr:cNvPr>
        <xdr:cNvSpPr txBox="1"/>
      </xdr:nvSpPr>
      <xdr:spPr>
        <a:xfrm>
          <a:off x="13500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448" name="n_4aveValue【消防施設】&#10;有形固定資産減価償却率">
          <a:extLst>
            <a:ext uri="{FF2B5EF4-FFF2-40B4-BE49-F238E27FC236}">
              <a16:creationId xmlns:a16="http://schemas.microsoft.com/office/drawing/2014/main" id="{0A8CF4DE-8C99-4CD7-9FF5-3AF9F4877524}"/>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117583</xdr:rowOff>
    </xdr:from>
    <xdr:ext cx="405111" cy="259045"/>
    <xdr:sp macro="" textlink="">
      <xdr:nvSpPr>
        <xdr:cNvPr id="449" name="n_4mainValue【消防施設】&#10;有形固定資産減価償却率">
          <a:extLst>
            <a:ext uri="{FF2B5EF4-FFF2-40B4-BE49-F238E27FC236}">
              <a16:creationId xmlns:a16="http://schemas.microsoft.com/office/drawing/2014/main" id="{FFD3F619-91FB-4642-BE77-B6E5F9389099}"/>
            </a:ext>
          </a:extLst>
        </xdr:cNvPr>
        <xdr:cNvSpPr txBox="1"/>
      </xdr:nvSpPr>
      <xdr:spPr>
        <a:xfrm>
          <a:off x="12611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a:extLst>
            <a:ext uri="{FF2B5EF4-FFF2-40B4-BE49-F238E27FC236}">
              <a16:creationId xmlns:a16="http://schemas.microsoft.com/office/drawing/2014/main" id="{A22EF932-857A-4EA7-ABE5-23BCE1C99F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a:extLst>
            <a:ext uri="{FF2B5EF4-FFF2-40B4-BE49-F238E27FC236}">
              <a16:creationId xmlns:a16="http://schemas.microsoft.com/office/drawing/2014/main" id="{BBE5145F-A4EF-451F-B8E2-9D6BC73816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a:extLst>
            <a:ext uri="{FF2B5EF4-FFF2-40B4-BE49-F238E27FC236}">
              <a16:creationId xmlns:a16="http://schemas.microsoft.com/office/drawing/2014/main" id="{95A2A9EF-A87A-467E-9800-335E9BDA6FC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a:extLst>
            <a:ext uri="{FF2B5EF4-FFF2-40B4-BE49-F238E27FC236}">
              <a16:creationId xmlns:a16="http://schemas.microsoft.com/office/drawing/2014/main" id="{21236E54-EA7B-44AD-9FEC-E3184588CA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a:extLst>
            <a:ext uri="{FF2B5EF4-FFF2-40B4-BE49-F238E27FC236}">
              <a16:creationId xmlns:a16="http://schemas.microsoft.com/office/drawing/2014/main" id="{87235307-FB3E-44BA-825D-BCFB057855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a:extLst>
            <a:ext uri="{FF2B5EF4-FFF2-40B4-BE49-F238E27FC236}">
              <a16:creationId xmlns:a16="http://schemas.microsoft.com/office/drawing/2014/main" id="{975D6D89-9E2F-431E-A7B4-A111D4A10BD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a:extLst>
            <a:ext uri="{FF2B5EF4-FFF2-40B4-BE49-F238E27FC236}">
              <a16:creationId xmlns:a16="http://schemas.microsoft.com/office/drawing/2014/main" id="{A03C6EEF-74E1-4E34-9933-109882D045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a:extLst>
            <a:ext uri="{FF2B5EF4-FFF2-40B4-BE49-F238E27FC236}">
              <a16:creationId xmlns:a16="http://schemas.microsoft.com/office/drawing/2014/main" id="{A818B610-2B10-4B0E-8A7A-B9D7B05CA21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a:extLst>
            <a:ext uri="{FF2B5EF4-FFF2-40B4-BE49-F238E27FC236}">
              <a16:creationId xmlns:a16="http://schemas.microsoft.com/office/drawing/2014/main" id="{BEB64416-1B29-4883-861E-9E4AE1F557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a:extLst>
            <a:ext uri="{FF2B5EF4-FFF2-40B4-BE49-F238E27FC236}">
              <a16:creationId xmlns:a16="http://schemas.microsoft.com/office/drawing/2014/main" id="{CD717264-AF03-4619-8F4D-4F140A098A2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0" name="直線コネクタ 459">
          <a:extLst>
            <a:ext uri="{FF2B5EF4-FFF2-40B4-BE49-F238E27FC236}">
              <a16:creationId xmlns:a16="http://schemas.microsoft.com/office/drawing/2014/main" id="{0BB4F60A-A43C-4DC8-8FF7-526D04D973F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1" name="テキスト ボックス 460">
          <a:extLst>
            <a:ext uri="{FF2B5EF4-FFF2-40B4-BE49-F238E27FC236}">
              <a16:creationId xmlns:a16="http://schemas.microsoft.com/office/drawing/2014/main" id="{85382940-7E72-4950-AB6E-0B9B15FA145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2" name="直線コネクタ 461">
          <a:extLst>
            <a:ext uri="{FF2B5EF4-FFF2-40B4-BE49-F238E27FC236}">
              <a16:creationId xmlns:a16="http://schemas.microsoft.com/office/drawing/2014/main" id="{A284FD37-9B3D-4F88-8E5A-70E0EF26C9F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3" name="テキスト ボックス 462">
          <a:extLst>
            <a:ext uri="{FF2B5EF4-FFF2-40B4-BE49-F238E27FC236}">
              <a16:creationId xmlns:a16="http://schemas.microsoft.com/office/drawing/2014/main" id="{0FD6314E-89EC-46BF-B2A9-455C00D565F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4" name="直線コネクタ 463">
          <a:extLst>
            <a:ext uri="{FF2B5EF4-FFF2-40B4-BE49-F238E27FC236}">
              <a16:creationId xmlns:a16="http://schemas.microsoft.com/office/drawing/2014/main" id="{1A326346-EA56-41BC-9F8B-40DBC1E5E18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5" name="テキスト ボックス 464">
          <a:extLst>
            <a:ext uri="{FF2B5EF4-FFF2-40B4-BE49-F238E27FC236}">
              <a16:creationId xmlns:a16="http://schemas.microsoft.com/office/drawing/2014/main" id="{AE42BA6A-7B6F-4C67-AF11-2835490C621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6" name="直線コネクタ 465">
          <a:extLst>
            <a:ext uri="{FF2B5EF4-FFF2-40B4-BE49-F238E27FC236}">
              <a16:creationId xmlns:a16="http://schemas.microsoft.com/office/drawing/2014/main" id="{8A79CA04-F6CD-44BB-944A-D8D8FA755CC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7" name="テキスト ボックス 466">
          <a:extLst>
            <a:ext uri="{FF2B5EF4-FFF2-40B4-BE49-F238E27FC236}">
              <a16:creationId xmlns:a16="http://schemas.microsoft.com/office/drawing/2014/main" id="{1B350871-FE18-4C4C-97C3-C9D4F2443EB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a:extLst>
            <a:ext uri="{FF2B5EF4-FFF2-40B4-BE49-F238E27FC236}">
              <a16:creationId xmlns:a16="http://schemas.microsoft.com/office/drawing/2014/main" id="{E68A8C2B-FB03-4595-9073-AF01EAF5C3A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9" name="テキスト ボックス 468">
          <a:extLst>
            <a:ext uri="{FF2B5EF4-FFF2-40B4-BE49-F238E27FC236}">
              <a16:creationId xmlns:a16="http://schemas.microsoft.com/office/drawing/2014/main" id="{4A21C7AE-9338-48B2-9C08-56A6567CB22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消防施設】&#10;一人当たり面積グラフ枠">
          <a:extLst>
            <a:ext uri="{FF2B5EF4-FFF2-40B4-BE49-F238E27FC236}">
              <a16:creationId xmlns:a16="http://schemas.microsoft.com/office/drawing/2014/main" id="{107821C5-465C-46B4-9E8F-6A17E273934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471" name="直線コネクタ 470">
          <a:extLst>
            <a:ext uri="{FF2B5EF4-FFF2-40B4-BE49-F238E27FC236}">
              <a16:creationId xmlns:a16="http://schemas.microsoft.com/office/drawing/2014/main" id="{92924B3E-F563-4F4A-AC18-F21F19266297}"/>
            </a:ext>
          </a:extLst>
        </xdr:cNvPr>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472" name="【消防施設】&#10;一人当たり面積最小値テキスト">
          <a:extLst>
            <a:ext uri="{FF2B5EF4-FFF2-40B4-BE49-F238E27FC236}">
              <a16:creationId xmlns:a16="http://schemas.microsoft.com/office/drawing/2014/main" id="{3C67794C-EB1E-46D2-BB57-B0EBBF26F70A}"/>
            </a:ext>
          </a:extLst>
        </xdr:cNvPr>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473" name="直線コネクタ 472">
          <a:extLst>
            <a:ext uri="{FF2B5EF4-FFF2-40B4-BE49-F238E27FC236}">
              <a16:creationId xmlns:a16="http://schemas.microsoft.com/office/drawing/2014/main" id="{54011E79-D7B5-474B-BBB3-61DE4CCDF716}"/>
            </a:ext>
          </a:extLst>
        </xdr:cNvPr>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474" name="【消防施設】&#10;一人当たり面積最大値テキスト">
          <a:extLst>
            <a:ext uri="{FF2B5EF4-FFF2-40B4-BE49-F238E27FC236}">
              <a16:creationId xmlns:a16="http://schemas.microsoft.com/office/drawing/2014/main" id="{25363569-FED4-4432-830D-84F778F2876B}"/>
            </a:ext>
          </a:extLst>
        </xdr:cNvPr>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475" name="直線コネクタ 474">
          <a:extLst>
            <a:ext uri="{FF2B5EF4-FFF2-40B4-BE49-F238E27FC236}">
              <a16:creationId xmlns:a16="http://schemas.microsoft.com/office/drawing/2014/main" id="{E0ADD013-17E6-428D-9099-E851149102B0}"/>
            </a:ext>
          </a:extLst>
        </xdr:cNvPr>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476" name="【消防施設】&#10;一人当たり面積平均値テキスト">
          <a:extLst>
            <a:ext uri="{FF2B5EF4-FFF2-40B4-BE49-F238E27FC236}">
              <a16:creationId xmlns:a16="http://schemas.microsoft.com/office/drawing/2014/main" id="{EA44E4B4-F846-4DC8-92DB-09E73443DD3D}"/>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477" name="フローチャート: 判断 476">
          <a:extLst>
            <a:ext uri="{FF2B5EF4-FFF2-40B4-BE49-F238E27FC236}">
              <a16:creationId xmlns:a16="http://schemas.microsoft.com/office/drawing/2014/main" id="{DC420889-8C4D-4A8C-A03E-37F066A88BAD}"/>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478" name="フローチャート: 判断 477">
          <a:extLst>
            <a:ext uri="{FF2B5EF4-FFF2-40B4-BE49-F238E27FC236}">
              <a16:creationId xmlns:a16="http://schemas.microsoft.com/office/drawing/2014/main" id="{0E290389-0392-48E2-90DC-552EF54C073A}"/>
            </a:ext>
          </a:extLst>
        </xdr:cNvPr>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479" name="フローチャート: 判断 478">
          <a:extLst>
            <a:ext uri="{FF2B5EF4-FFF2-40B4-BE49-F238E27FC236}">
              <a16:creationId xmlns:a16="http://schemas.microsoft.com/office/drawing/2014/main" id="{0CE7401C-7B7F-49B9-87AC-7AFB4101D941}"/>
            </a:ext>
          </a:extLst>
        </xdr:cNvPr>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80" name="フローチャート: 判断 479">
          <a:extLst>
            <a:ext uri="{FF2B5EF4-FFF2-40B4-BE49-F238E27FC236}">
              <a16:creationId xmlns:a16="http://schemas.microsoft.com/office/drawing/2014/main" id="{50AAF723-6AE7-4F98-8D1F-687DFDB27B90}"/>
            </a:ext>
          </a:extLst>
        </xdr:cNvPr>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81" name="フローチャート: 判断 480">
          <a:extLst>
            <a:ext uri="{FF2B5EF4-FFF2-40B4-BE49-F238E27FC236}">
              <a16:creationId xmlns:a16="http://schemas.microsoft.com/office/drawing/2014/main" id="{EAFF5008-294F-4766-9422-C7D525442306}"/>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DF28AC4E-8E03-4DA5-9099-FEDADBEC1F6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443A5F99-7879-4E7E-85D4-730271B2CB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45D58F89-DE07-4E5D-935E-A4967F922E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654A0495-48FB-454B-A146-800663CB01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B91F791B-F514-47EA-A2B5-DD9A320002A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487" name="楕円 486">
          <a:extLst>
            <a:ext uri="{FF2B5EF4-FFF2-40B4-BE49-F238E27FC236}">
              <a16:creationId xmlns:a16="http://schemas.microsoft.com/office/drawing/2014/main" id="{4D9D0984-2A57-4C6C-B04B-5500AB27EE5C}"/>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488" name="【消防施設】&#10;一人当たり面積該当値テキスト">
          <a:extLst>
            <a:ext uri="{FF2B5EF4-FFF2-40B4-BE49-F238E27FC236}">
              <a16:creationId xmlns:a16="http://schemas.microsoft.com/office/drawing/2014/main" id="{5EE5F874-3CA6-42C2-ACBE-3B1178CC96BC}"/>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63652</xdr:rowOff>
    </xdr:from>
    <xdr:to>
      <xdr:col>98</xdr:col>
      <xdr:colOff>38100</xdr:colOff>
      <xdr:row>85</xdr:row>
      <xdr:rowOff>165252</xdr:rowOff>
    </xdr:to>
    <xdr:sp macro="" textlink="">
      <xdr:nvSpPr>
        <xdr:cNvPr id="489" name="楕円 488">
          <a:extLst>
            <a:ext uri="{FF2B5EF4-FFF2-40B4-BE49-F238E27FC236}">
              <a16:creationId xmlns:a16="http://schemas.microsoft.com/office/drawing/2014/main" id="{5B91F9FD-8E38-4BF1-BCD5-DAD67CA172AB}"/>
            </a:ext>
          </a:extLst>
        </xdr:cNvPr>
        <xdr:cNvSpPr/>
      </xdr:nvSpPr>
      <xdr:spPr>
        <a:xfrm>
          <a:off x="18605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271</xdr:rowOff>
    </xdr:from>
    <xdr:ext cx="469744" cy="259045"/>
    <xdr:sp macro="" textlink="">
      <xdr:nvSpPr>
        <xdr:cNvPr id="490" name="n_1aveValue【消防施設】&#10;一人当たり面積">
          <a:extLst>
            <a:ext uri="{FF2B5EF4-FFF2-40B4-BE49-F238E27FC236}">
              <a16:creationId xmlns:a16="http://schemas.microsoft.com/office/drawing/2014/main" id="{94788B5C-E196-42C6-8BF6-164C1F14D5EC}"/>
            </a:ext>
          </a:extLst>
        </xdr:cNvPr>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491" name="n_2aveValue【消防施設】&#10;一人当たり面積">
          <a:extLst>
            <a:ext uri="{FF2B5EF4-FFF2-40B4-BE49-F238E27FC236}">
              <a16:creationId xmlns:a16="http://schemas.microsoft.com/office/drawing/2014/main" id="{89DF90D1-8CF4-4931-AC08-97A37E884606}"/>
            </a:ext>
          </a:extLst>
        </xdr:cNvPr>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492" name="n_3aveValue【消防施設】&#10;一人当たり面積">
          <a:extLst>
            <a:ext uri="{FF2B5EF4-FFF2-40B4-BE49-F238E27FC236}">
              <a16:creationId xmlns:a16="http://schemas.microsoft.com/office/drawing/2014/main" id="{A02FF4D4-B61C-4545-BD0F-665E72107814}"/>
            </a:ext>
          </a:extLst>
        </xdr:cNvPr>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493" name="n_4aveValue【消防施設】&#10;一人当たり面積">
          <a:extLst>
            <a:ext uri="{FF2B5EF4-FFF2-40B4-BE49-F238E27FC236}">
              <a16:creationId xmlns:a16="http://schemas.microsoft.com/office/drawing/2014/main" id="{2081C0FB-2551-4A63-B751-0B17205CD19D}"/>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10329</xdr:rowOff>
    </xdr:from>
    <xdr:ext cx="469744" cy="259045"/>
    <xdr:sp macro="" textlink="">
      <xdr:nvSpPr>
        <xdr:cNvPr id="494" name="n_4mainValue【消防施設】&#10;一人当たり面積">
          <a:extLst>
            <a:ext uri="{FF2B5EF4-FFF2-40B4-BE49-F238E27FC236}">
              <a16:creationId xmlns:a16="http://schemas.microsoft.com/office/drawing/2014/main" id="{74B131C5-1A61-4AF2-B148-36D64E04E43D}"/>
            </a:ext>
          </a:extLst>
        </xdr:cNvPr>
        <xdr:cNvSpPr txBox="1"/>
      </xdr:nvSpPr>
      <xdr:spPr>
        <a:xfrm>
          <a:off x="18421427" y="144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BCDCB1F3-C2AF-4798-9EDA-271DFFFAB9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C5986E37-FD37-42FF-8CED-4A0F4F342B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161D7EE0-8E9D-4CC1-8ADB-11E7E4643C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2E671D53-DAFA-47F7-AFA2-DE2EB20C6CA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0565C20A-C228-43C5-BB8F-2D09C2888D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A262A818-EEC5-4C86-8E41-3FB4F52F80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4E12C81B-25F6-4113-8D30-AB8DFFE578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7D54F043-A5CA-4D27-B72A-FA354A9C32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FC556E0B-DBF0-42F2-84D1-D8F4AEB891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8984F6AA-35CE-49CE-BBF4-42BBF308930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5" name="テキスト ボックス 504">
          <a:extLst>
            <a:ext uri="{FF2B5EF4-FFF2-40B4-BE49-F238E27FC236}">
              <a16:creationId xmlns:a16="http://schemas.microsoft.com/office/drawing/2014/main" id="{D7C07A82-0A90-41BE-912B-CEA544CD81E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6" name="直線コネクタ 505">
          <a:extLst>
            <a:ext uri="{FF2B5EF4-FFF2-40B4-BE49-F238E27FC236}">
              <a16:creationId xmlns:a16="http://schemas.microsoft.com/office/drawing/2014/main" id="{14170706-0268-447E-A408-117682FEC47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7" name="テキスト ボックス 506">
          <a:extLst>
            <a:ext uri="{FF2B5EF4-FFF2-40B4-BE49-F238E27FC236}">
              <a16:creationId xmlns:a16="http://schemas.microsoft.com/office/drawing/2014/main" id="{FCACF77A-B9A6-40A1-8CFA-8F97A5203D2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8" name="直線コネクタ 507">
          <a:extLst>
            <a:ext uri="{FF2B5EF4-FFF2-40B4-BE49-F238E27FC236}">
              <a16:creationId xmlns:a16="http://schemas.microsoft.com/office/drawing/2014/main" id="{2A735E58-7BD4-4A13-8BC5-6E98C786E4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9" name="テキスト ボックス 508">
          <a:extLst>
            <a:ext uri="{FF2B5EF4-FFF2-40B4-BE49-F238E27FC236}">
              <a16:creationId xmlns:a16="http://schemas.microsoft.com/office/drawing/2014/main" id="{57D622E6-D91B-452A-A9AE-5E4DBE8B780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0" name="直線コネクタ 509">
          <a:extLst>
            <a:ext uri="{FF2B5EF4-FFF2-40B4-BE49-F238E27FC236}">
              <a16:creationId xmlns:a16="http://schemas.microsoft.com/office/drawing/2014/main" id="{E8C28B91-57EA-4012-8CA7-BF68CC5D85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1" name="テキスト ボックス 510">
          <a:extLst>
            <a:ext uri="{FF2B5EF4-FFF2-40B4-BE49-F238E27FC236}">
              <a16:creationId xmlns:a16="http://schemas.microsoft.com/office/drawing/2014/main" id="{DC10763A-3AD4-4A1D-849B-EB17DD234B7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2" name="直線コネクタ 511">
          <a:extLst>
            <a:ext uri="{FF2B5EF4-FFF2-40B4-BE49-F238E27FC236}">
              <a16:creationId xmlns:a16="http://schemas.microsoft.com/office/drawing/2014/main" id="{E0C0E9AB-3318-46FD-A27C-7ACE595D47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3" name="テキスト ボックス 512">
          <a:extLst>
            <a:ext uri="{FF2B5EF4-FFF2-40B4-BE49-F238E27FC236}">
              <a16:creationId xmlns:a16="http://schemas.microsoft.com/office/drawing/2014/main" id="{BED9A02C-C940-4D43-BCE6-11484B6A9CD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4" name="直線コネクタ 513">
          <a:extLst>
            <a:ext uri="{FF2B5EF4-FFF2-40B4-BE49-F238E27FC236}">
              <a16:creationId xmlns:a16="http://schemas.microsoft.com/office/drawing/2014/main" id="{5F09C7C1-7BE8-4EA0-8E6B-600848D3F9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5" name="テキスト ボックス 514">
          <a:extLst>
            <a:ext uri="{FF2B5EF4-FFF2-40B4-BE49-F238E27FC236}">
              <a16:creationId xmlns:a16="http://schemas.microsoft.com/office/drawing/2014/main" id="{31646DAB-C32D-444B-8B17-C8398785788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6" name="直線コネクタ 515">
          <a:extLst>
            <a:ext uri="{FF2B5EF4-FFF2-40B4-BE49-F238E27FC236}">
              <a16:creationId xmlns:a16="http://schemas.microsoft.com/office/drawing/2014/main" id="{2D20D826-4191-48EE-8F09-1AEFC362E0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7" name="テキスト ボックス 516">
          <a:extLst>
            <a:ext uri="{FF2B5EF4-FFF2-40B4-BE49-F238E27FC236}">
              <a16:creationId xmlns:a16="http://schemas.microsoft.com/office/drawing/2014/main" id="{0F459FA9-FF88-487F-AC11-384D54783DB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a:extLst>
            <a:ext uri="{FF2B5EF4-FFF2-40B4-BE49-F238E27FC236}">
              <a16:creationId xmlns:a16="http://schemas.microsoft.com/office/drawing/2014/main" id="{EF11A2BD-2EFC-4A01-8009-4BECBFE0AF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庁舎】&#10;有形固定資産減価償却率グラフ枠">
          <a:extLst>
            <a:ext uri="{FF2B5EF4-FFF2-40B4-BE49-F238E27FC236}">
              <a16:creationId xmlns:a16="http://schemas.microsoft.com/office/drawing/2014/main" id="{8D65F7DC-9AB5-4766-B5F5-79AFF399C8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20" name="直線コネクタ 519">
          <a:extLst>
            <a:ext uri="{FF2B5EF4-FFF2-40B4-BE49-F238E27FC236}">
              <a16:creationId xmlns:a16="http://schemas.microsoft.com/office/drawing/2014/main" id="{712C2F74-07A5-4421-BBB4-D3EC83E45755}"/>
            </a:ext>
          </a:extLst>
        </xdr:cNvPr>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21" name="【庁舎】&#10;有形固定資産減価償却率最小値テキスト">
          <a:extLst>
            <a:ext uri="{FF2B5EF4-FFF2-40B4-BE49-F238E27FC236}">
              <a16:creationId xmlns:a16="http://schemas.microsoft.com/office/drawing/2014/main" id="{0AC0CCFA-F6DE-4455-AAB5-2C7CCB19567D}"/>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22" name="直線コネクタ 521">
          <a:extLst>
            <a:ext uri="{FF2B5EF4-FFF2-40B4-BE49-F238E27FC236}">
              <a16:creationId xmlns:a16="http://schemas.microsoft.com/office/drawing/2014/main" id="{A7F2D324-4BF0-4CF0-A1F5-F1A1DAA7A253}"/>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23" name="【庁舎】&#10;有形固定資産減価償却率最大値テキスト">
          <a:extLst>
            <a:ext uri="{FF2B5EF4-FFF2-40B4-BE49-F238E27FC236}">
              <a16:creationId xmlns:a16="http://schemas.microsoft.com/office/drawing/2014/main" id="{3E63255C-F8C7-4ED4-9AAD-ED772EFCEAF1}"/>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a:extLst>
            <a:ext uri="{FF2B5EF4-FFF2-40B4-BE49-F238E27FC236}">
              <a16:creationId xmlns:a16="http://schemas.microsoft.com/office/drawing/2014/main" id="{03F884E2-965A-45B3-8E73-58D26456DA7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25" name="【庁舎】&#10;有形固定資産減価償却率平均値テキスト">
          <a:extLst>
            <a:ext uri="{FF2B5EF4-FFF2-40B4-BE49-F238E27FC236}">
              <a16:creationId xmlns:a16="http://schemas.microsoft.com/office/drawing/2014/main" id="{F3677703-1273-45EE-8F67-B27EB66D2F8F}"/>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26" name="フローチャート: 判断 525">
          <a:extLst>
            <a:ext uri="{FF2B5EF4-FFF2-40B4-BE49-F238E27FC236}">
              <a16:creationId xmlns:a16="http://schemas.microsoft.com/office/drawing/2014/main" id="{DAAD9558-F994-4839-AF5A-EC6C758CC3B5}"/>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27" name="フローチャート: 判断 526">
          <a:extLst>
            <a:ext uri="{FF2B5EF4-FFF2-40B4-BE49-F238E27FC236}">
              <a16:creationId xmlns:a16="http://schemas.microsoft.com/office/drawing/2014/main" id="{6356576D-B24F-4ACF-A859-9A396E0958B2}"/>
            </a:ext>
          </a:extLst>
        </xdr:cNvPr>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28" name="フローチャート: 判断 527">
          <a:extLst>
            <a:ext uri="{FF2B5EF4-FFF2-40B4-BE49-F238E27FC236}">
              <a16:creationId xmlns:a16="http://schemas.microsoft.com/office/drawing/2014/main" id="{050E0D8B-E624-47EE-8123-E5768EB0A6B2}"/>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29" name="フローチャート: 判断 528">
          <a:extLst>
            <a:ext uri="{FF2B5EF4-FFF2-40B4-BE49-F238E27FC236}">
              <a16:creationId xmlns:a16="http://schemas.microsoft.com/office/drawing/2014/main" id="{A6C4E9F4-9248-47D6-AC3A-0F4EA2FA9FE3}"/>
            </a:ext>
          </a:extLst>
        </xdr:cNvPr>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30" name="フローチャート: 判断 529">
          <a:extLst>
            <a:ext uri="{FF2B5EF4-FFF2-40B4-BE49-F238E27FC236}">
              <a16:creationId xmlns:a16="http://schemas.microsoft.com/office/drawing/2014/main" id="{B93D65B7-15E5-420F-B863-01936905B48A}"/>
            </a:ext>
          </a:extLst>
        </xdr:cNvPr>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209324C2-88E5-46F7-94C4-A3A14BCE37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EBB2B72-9117-4FE7-B32A-A6117C23F4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837117AA-76F6-4115-B80C-A4F59BF88A7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60D0E682-3D9B-4761-B63B-C1410BBEF7E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57AAE0A5-41EA-4607-93E7-0874C5180D6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56424</xdr:rowOff>
    </xdr:from>
    <xdr:to>
      <xdr:col>85</xdr:col>
      <xdr:colOff>177800</xdr:colOff>
      <xdr:row>106</xdr:row>
      <xdr:rowOff>158024</xdr:rowOff>
    </xdr:to>
    <xdr:sp macro="" textlink="">
      <xdr:nvSpPr>
        <xdr:cNvPr id="536" name="楕円 535">
          <a:extLst>
            <a:ext uri="{FF2B5EF4-FFF2-40B4-BE49-F238E27FC236}">
              <a16:creationId xmlns:a16="http://schemas.microsoft.com/office/drawing/2014/main" id="{9A53977B-F078-428B-9BB6-204BB24605B0}"/>
            </a:ext>
          </a:extLst>
        </xdr:cNvPr>
        <xdr:cNvSpPr/>
      </xdr:nvSpPr>
      <xdr:spPr>
        <a:xfrm>
          <a:off x="16268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34851</xdr:rowOff>
    </xdr:from>
    <xdr:ext cx="405111" cy="259045"/>
    <xdr:sp macro="" textlink="">
      <xdr:nvSpPr>
        <xdr:cNvPr id="537" name="【庁舎】&#10;有形固定資産減価償却率該当値テキスト">
          <a:extLst>
            <a:ext uri="{FF2B5EF4-FFF2-40B4-BE49-F238E27FC236}">
              <a16:creationId xmlns:a16="http://schemas.microsoft.com/office/drawing/2014/main" id="{0FA13EEC-9000-4A25-99D0-E1C08B83F487}"/>
            </a:ext>
          </a:extLst>
        </xdr:cNvPr>
        <xdr:cNvSpPr txBox="1"/>
      </xdr:nvSpPr>
      <xdr:spPr>
        <a:xfrm>
          <a:off x="16357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538" name="楕円 537">
          <a:extLst>
            <a:ext uri="{FF2B5EF4-FFF2-40B4-BE49-F238E27FC236}">
              <a16:creationId xmlns:a16="http://schemas.microsoft.com/office/drawing/2014/main" id="{4187E6AD-128A-40D0-95E6-D5944DE9F366}"/>
            </a:ext>
          </a:extLst>
        </xdr:cNvPr>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106</xdr:row>
      <xdr:rowOff>107224</xdr:rowOff>
    </xdr:to>
    <xdr:cxnSp macro="">
      <xdr:nvCxnSpPr>
        <xdr:cNvPr id="539" name="直線コネクタ 538">
          <a:extLst>
            <a:ext uri="{FF2B5EF4-FFF2-40B4-BE49-F238E27FC236}">
              <a16:creationId xmlns:a16="http://schemas.microsoft.com/office/drawing/2014/main" id="{62B4E9A4-DF8E-4E93-AA8E-B2E9636DEA0E}"/>
            </a:ext>
          </a:extLst>
        </xdr:cNvPr>
        <xdr:cNvCxnSpPr/>
      </xdr:nvCxnSpPr>
      <xdr:spPr>
        <a:xfrm>
          <a:off x="15481300" y="18142131"/>
          <a:ext cx="8382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61323</xdr:rowOff>
    </xdr:from>
    <xdr:to>
      <xdr:col>76</xdr:col>
      <xdr:colOff>165100</xdr:colOff>
      <xdr:row>105</xdr:row>
      <xdr:rowOff>162923</xdr:rowOff>
    </xdr:to>
    <xdr:sp macro="" textlink="">
      <xdr:nvSpPr>
        <xdr:cNvPr id="540" name="楕円 539">
          <a:extLst>
            <a:ext uri="{FF2B5EF4-FFF2-40B4-BE49-F238E27FC236}">
              <a16:creationId xmlns:a16="http://schemas.microsoft.com/office/drawing/2014/main" id="{6D5D0C6C-D563-4B53-A8B9-E6A6482BF447}"/>
            </a:ext>
          </a:extLst>
        </xdr:cNvPr>
        <xdr:cNvSpPr/>
      </xdr:nvSpPr>
      <xdr:spPr>
        <a:xfrm>
          <a:off x="14541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139881</xdr:rowOff>
    </xdr:to>
    <xdr:cxnSp macro="">
      <xdr:nvCxnSpPr>
        <xdr:cNvPr id="541" name="直線コネクタ 540">
          <a:extLst>
            <a:ext uri="{FF2B5EF4-FFF2-40B4-BE49-F238E27FC236}">
              <a16:creationId xmlns:a16="http://schemas.microsoft.com/office/drawing/2014/main" id="{6805E6BE-2190-492E-8842-351AD164C83A}"/>
            </a:ext>
          </a:extLst>
        </xdr:cNvPr>
        <xdr:cNvCxnSpPr/>
      </xdr:nvCxnSpPr>
      <xdr:spPr>
        <a:xfrm>
          <a:off x="14592300" y="1811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542" name="楕円 541">
          <a:extLst>
            <a:ext uri="{FF2B5EF4-FFF2-40B4-BE49-F238E27FC236}">
              <a16:creationId xmlns:a16="http://schemas.microsoft.com/office/drawing/2014/main" id="{DB50402E-4B3A-4F82-BBCA-664608451CC5}"/>
            </a:ext>
          </a:extLst>
        </xdr:cNvPr>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112123</xdr:rowOff>
    </xdr:to>
    <xdr:cxnSp macro="">
      <xdr:nvCxnSpPr>
        <xdr:cNvPr id="543" name="直線コネクタ 542">
          <a:extLst>
            <a:ext uri="{FF2B5EF4-FFF2-40B4-BE49-F238E27FC236}">
              <a16:creationId xmlns:a16="http://schemas.microsoft.com/office/drawing/2014/main" id="{9FB89230-4084-4884-9C19-A5BA8DF606C5}"/>
            </a:ext>
          </a:extLst>
        </xdr:cNvPr>
        <xdr:cNvCxnSpPr/>
      </xdr:nvCxnSpPr>
      <xdr:spPr>
        <a:xfrm>
          <a:off x="13703300" y="181078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544" name="楕円 543">
          <a:extLst>
            <a:ext uri="{FF2B5EF4-FFF2-40B4-BE49-F238E27FC236}">
              <a16:creationId xmlns:a16="http://schemas.microsoft.com/office/drawing/2014/main" id="{5379CE0E-8895-4191-87E4-49A64E8C4817}"/>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106</xdr:row>
      <xdr:rowOff>35379</xdr:rowOff>
    </xdr:to>
    <xdr:cxnSp macro="">
      <xdr:nvCxnSpPr>
        <xdr:cNvPr id="545" name="直線コネクタ 544">
          <a:extLst>
            <a:ext uri="{FF2B5EF4-FFF2-40B4-BE49-F238E27FC236}">
              <a16:creationId xmlns:a16="http://schemas.microsoft.com/office/drawing/2014/main" id="{854F5F8B-91B8-493A-8BC5-33D72B1AB461}"/>
            </a:ext>
          </a:extLst>
        </xdr:cNvPr>
        <xdr:cNvCxnSpPr/>
      </xdr:nvCxnSpPr>
      <xdr:spPr>
        <a:xfrm flipV="1">
          <a:off x="12814300" y="1810784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546" name="n_1aveValue【庁舎】&#10;有形固定資産減価償却率">
          <a:extLst>
            <a:ext uri="{FF2B5EF4-FFF2-40B4-BE49-F238E27FC236}">
              <a16:creationId xmlns:a16="http://schemas.microsoft.com/office/drawing/2014/main" id="{7A35979A-4B08-4D3A-8C92-5428034056AD}"/>
            </a:ext>
          </a:extLst>
        </xdr:cNvPr>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547" name="n_2aveValue【庁舎】&#10;有形固定資産減価償却率">
          <a:extLst>
            <a:ext uri="{FF2B5EF4-FFF2-40B4-BE49-F238E27FC236}">
              <a16:creationId xmlns:a16="http://schemas.microsoft.com/office/drawing/2014/main" id="{34977E5F-8131-4900-858B-43068728C0BD}"/>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48" name="n_3aveValue【庁舎】&#10;有形固定資産減価償却率">
          <a:extLst>
            <a:ext uri="{FF2B5EF4-FFF2-40B4-BE49-F238E27FC236}">
              <a16:creationId xmlns:a16="http://schemas.microsoft.com/office/drawing/2014/main" id="{2C316F18-D5D2-4F71-BC2F-1D114213E393}"/>
            </a:ext>
          </a:extLst>
        </xdr:cNvPr>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549" name="n_4aveValue【庁舎】&#10;有形固定資産減価償却率">
          <a:extLst>
            <a:ext uri="{FF2B5EF4-FFF2-40B4-BE49-F238E27FC236}">
              <a16:creationId xmlns:a16="http://schemas.microsoft.com/office/drawing/2014/main" id="{9A8AE5F0-B866-4597-8294-1BEA78FFE80E}"/>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10358</xdr:rowOff>
    </xdr:from>
    <xdr:ext cx="405111" cy="259045"/>
    <xdr:sp macro="" textlink="">
      <xdr:nvSpPr>
        <xdr:cNvPr id="550" name="n_1mainValue【庁舎】&#10;有形固定資産減価償却率">
          <a:extLst>
            <a:ext uri="{FF2B5EF4-FFF2-40B4-BE49-F238E27FC236}">
              <a16:creationId xmlns:a16="http://schemas.microsoft.com/office/drawing/2014/main" id="{27540EFE-84F4-4B18-9EB6-A3339BE06641}"/>
            </a:ext>
          </a:extLst>
        </xdr:cNvPr>
        <xdr:cNvSpPr txBox="1"/>
      </xdr:nvSpPr>
      <xdr:spPr>
        <a:xfrm>
          <a:off x="15266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154050</xdr:rowOff>
    </xdr:from>
    <xdr:ext cx="405111" cy="259045"/>
    <xdr:sp macro="" textlink="">
      <xdr:nvSpPr>
        <xdr:cNvPr id="551" name="n_2mainValue【庁舎】&#10;有形固定資産減価償却率">
          <a:extLst>
            <a:ext uri="{FF2B5EF4-FFF2-40B4-BE49-F238E27FC236}">
              <a16:creationId xmlns:a16="http://schemas.microsoft.com/office/drawing/2014/main" id="{46BB6967-8CE8-4646-B2D7-15AF4FCA38D5}"/>
            </a:ext>
          </a:extLst>
        </xdr:cNvPr>
        <xdr:cNvSpPr txBox="1"/>
      </xdr:nvSpPr>
      <xdr:spPr>
        <a:xfrm>
          <a:off x="14389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552" name="n_3mainValue【庁舎】&#10;有形固定資産減価償却率">
          <a:extLst>
            <a:ext uri="{FF2B5EF4-FFF2-40B4-BE49-F238E27FC236}">
              <a16:creationId xmlns:a16="http://schemas.microsoft.com/office/drawing/2014/main" id="{E810D233-1DBE-4A82-8216-DAC97F3EF11C}"/>
            </a:ext>
          </a:extLst>
        </xdr:cNvPr>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553" name="n_4mainValue【庁舎】&#10;有形固定資産減価償却率">
          <a:extLst>
            <a:ext uri="{FF2B5EF4-FFF2-40B4-BE49-F238E27FC236}">
              <a16:creationId xmlns:a16="http://schemas.microsoft.com/office/drawing/2014/main" id="{BE474BA5-A3ED-4B88-83B9-F67B1CF26835}"/>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58B250F6-D80C-43D4-8146-3EF57BCE9C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7AB244A5-7687-48C6-9DD2-FCD12E21C8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348D6A75-8E3D-4646-A035-A132E77CC62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4DF448C9-D805-4909-BFA0-F0EAF631B6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7B57EC2E-DB0C-4080-A2BF-685DFD0B35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D6D36002-D436-4D15-A241-D35962EA14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722FB7FC-40EC-4627-BE35-57BA608C9E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3E3673BA-9CC7-4CD7-BF7B-BC5DF028A2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AD8BD4F5-CA04-4299-AE5C-BAB315F42B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1AD9C215-5070-4090-852A-542A33B12E5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4" name="直線コネクタ 563">
          <a:extLst>
            <a:ext uri="{FF2B5EF4-FFF2-40B4-BE49-F238E27FC236}">
              <a16:creationId xmlns:a16="http://schemas.microsoft.com/office/drawing/2014/main" id="{AEE330F4-5B90-4D1C-BD7E-845E339FC2B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5" name="テキスト ボックス 564">
          <a:extLst>
            <a:ext uri="{FF2B5EF4-FFF2-40B4-BE49-F238E27FC236}">
              <a16:creationId xmlns:a16="http://schemas.microsoft.com/office/drawing/2014/main" id="{747C315D-CBB2-4A78-91F3-C6AE23A184F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6" name="直線コネクタ 565">
          <a:extLst>
            <a:ext uri="{FF2B5EF4-FFF2-40B4-BE49-F238E27FC236}">
              <a16:creationId xmlns:a16="http://schemas.microsoft.com/office/drawing/2014/main" id="{ABA9FAC2-3DF7-4076-AD7D-C8F2EE97C1C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7" name="テキスト ボックス 566">
          <a:extLst>
            <a:ext uri="{FF2B5EF4-FFF2-40B4-BE49-F238E27FC236}">
              <a16:creationId xmlns:a16="http://schemas.microsoft.com/office/drawing/2014/main" id="{14372260-801B-404C-8572-A728419A6A9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8" name="直線コネクタ 567">
          <a:extLst>
            <a:ext uri="{FF2B5EF4-FFF2-40B4-BE49-F238E27FC236}">
              <a16:creationId xmlns:a16="http://schemas.microsoft.com/office/drawing/2014/main" id="{D4360B01-45A9-4DDA-BB40-BCD755B8B19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9" name="テキスト ボックス 568">
          <a:extLst>
            <a:ext uri="{FF2B5EF4-FFF2-40B4-BE49-F238E27FC236}">
              <a16:creationId xmlns:a16="http://schemas.microsoft.com/office/drawing/2014/main" id="{91784ED7-E1F0-4313-8D3C-BBC441D097E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0" name="直線コネクタ 569">
          <a:extLst>
            <a:ext uri="{FF2B5EF4-FFF2-40B4-BE49-F238E27FC236}">
              <a16:creationId xmlns:a16="http://schemas.microsoft.com/office/drawing/2014/main" id="{92CBDA1C-B2FD-4CC2-A034-9381780E444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1" name="テキスト ボックス 570">
          <a:extLst>
            <a:ext uri="{FF2B5EF4-FFF2-40B4-BE49-F238E27FC236}">
              <a16:creationId xmlns:a16="http://schemas.microsoft.com/office/drawing/2014/main" id="{2B737647-9DBC-48D6-905B-8CA2177E2A7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2" name="直線コネクタ 571">
          <a:extLst>
            <a:ext uri="{FF2B5EF4-FFF2-40B4-BE49-F238E27FC236}">
              <a16:creationId xmlns:a16="http://schemas.microsoft.com/office/drawing/2014/main" id="{2D7FCC3C-275B-4F8D-B815-47DFCAE737C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3" name="テキスト ボックス 572">
          <a:extLst>
            <a:ext uri="{FF2B5EF4-FFF2-40B4-BE49-F238E27FC236}">
              <a16:creationId xmlns:a16="http://schemas.microsoft.com/office/drawing/2014/main" id="{C698C91B-1F19-4823-9F69-9EC685294C2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4" name="直線コネクタ 573">
          <a:extLst>
            <a:ext uri="{FF2B5EF4-FFF2-40B4-BE49-F238E27FC236}">
              <a16:creationId xmlns:a16="http://schemas.microsoft.com/office/drawing/2014/main" id="{494BACB5-2839-4813-996F-BFBF53A1C5D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5" name="テキスト ボックス 574">
          <a:extLst>
            <a:ext uri="{FF2B5EF4-FFF2-40B4-BE49-F238E27FC236}">
              <a16:creationId xmlns:a16="http://schemas.microsoft.com/office/drawing/2014/main" id="{C768CCB6-EC58-4EA6-B2F5-73CB1232CD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a:extLst>
            <a:ext uri="{FF2B5EF4-FFF2-40B4-BE49-F238E27FC236}">
              <a16:creationId xmlns:a16="http://schemas.microsoft.com/office/drawing/2014/main" id="{CCC3E5C8-BEDD-447E-9A4D-A8BDD5A444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a:extLst>
            <a:ext uri="{FF2B5EF4-FFF2-40B4-BE49-F238E27FC236}">
              <a16:creationId xmlns:a16="http://schemas.microsoft.com/office/drawing/2014/main" id="{68F9D8FF-A7CB-4F19-A142-C9A1B618A2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a:extLst>
            <a:ext uri="{FF2B5EF4-FFF2-40B4-BE49-F238E27FC236}">
              <a16:creationId xmlns:a16="http://schemas.microsoft.com/office/drawing/2014/main" id="{548B6C17-F799-4672-8C2C-345DA388CE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79" name="直線コネクタ 578">
          <a:extLst>
            <a:ext uri="{FF2B5EF4-FFF2-40B4-BE49-F238E27FC236}">
              <a16:creationId xmlns:a16="http://schemas.microsoft.com/office/drawing/2014/main" id="{D2B26581-D758-488E-B6A6-6CBA2E4B5FB7}"/>
            </a:ext>
          </a:extLst>
        </xdr:cNvPr>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80" name="【庁舎】&#10;一人当たり面積最小値テキスト">
          <a:extLst>
            <a:ext uri="{FF2B5EF4-FFF2-40B4-BE49-F238E27FC236}">
              <a16:creationId xmlns:a16="http://schemas.microsoft.com/office/drawing/2014/main" id="{BC7D4240-CD2A-4EFC-9A30-99D1FE2E9104}"/>
            </a:ext>
          </a:extLst>
        </xdr:cNvPr>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81" name="直線コネクタ 580">
          <a:extLst>
            <a:ext uri="{FF2B5EF4-FFF2-40B4-BE49-F238E27FC236}">
              <a16:creationId xmlns:a16="http://schemas.microsoft.com/office/drawing/2014/main" id="{AFA9EB39-3762-4799-B1ED-62D0498504C5}"/>
            </a:ext>
          </a:extLst>
        </xdr:cNvPr>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82" name="【庁舎】&#10;一人当たり面積最大値テキスト">
          <a:extLst>
            <a:ext uri="{FF2B5EF4-FFF2-40B4-BE49-F238E27FC236}">
              <a16:creationId xmlns:a16="http://schemas.microsoft.com/office/drawing/2014/main" id="{49E21A62-694E-4B26-9909-B7A2383668EF}"/>
            </a:ext>
          </a:extLst>
        </xdr:cNvPr>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83" name="直線コネクタ 582">
          <a:extLst>
            <a:ext uri="{FF2B5EF4-FFF2-40B4-BE49-F238E27FC236}">
              <a16:creationId xmlns:a16="http://schemas.microsoft.com/office/drawing/2014/main" id="{EAC0FD88-8AD1-480A-83B4-0DC97F2623E8}"/>
            </a:ext>
          </a:extLst>
        </xdr:cNvPr>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84" name="【庁舎】&#10;一人当たり面積平均値テキスト">
          <a:extLst>
            <a:ext uri="{FF2B5EF4-FFF2-40B4-BE49-F238E27FC236}">
              <a16:creationId xmlns:a16="http://schemas.microsoft.com/office/drawing/2014/main" id="{FB8AF7E5-8650-4C52-A756-C34C03073498}"/>
            </a:ext>
          </a:extLst>
        </xdr:cNvPr>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85" name="フローチャート: 判断 584">
          <a:extLst>
            <a:ext uri="{FF2B5EF4-FFF2-40B4-BE49-F238E27FC236}">
              <a16:creationId xmlns:a16="http://schemas.microsoft.com/office/drawing/2014/main" id="{E52C767F-B720-4ADC-99CF-D58F1B62C724}"/>
            </a:ext>
          </a:extLst>
        </xdr:cNvPr>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86" name="フローチャート: 判断 585">
          <a:extLst>
            <a:ext uri="{FF2B5EF4-FFF2-40B4-BE49-F238E27FC236}">
              <a16:creationId xmlns:a16="http://schemas.microsoft.com/office/drawing/2014/main" id="{FD79ACC0-CBB8-414B-BA17-BFC997477C42}"/>
            </a:ext>
          </a:extLst>
        </xdr:cNvPr>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87" name="フローチャート: 判断 586">
          <a:extLst>
            <a:ext uri="{FF2B5EF4-FFF2-40B4-BE49-F238E27FC236}">
              <a16:creationId xmlns:a16="http://schemas.microsoft.com/office/drawing/2014/main" id="{5074333B-6EF0-473B-870B-E106B3E3B473}"/>
            </a:ext>
          </a:extLst>
        </xdr:cNvPr>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88" name="フローチャート: 判断 587">
          <a:extLst>
            <a:ext uri="{FF2B5EF4-FFF2-40B4-BE49-F238E27FC236}">
              <a16:creationId xmlns:a16="http://schemas.microsoft.com/office/drawing/2014/main" id="{6223DA08-CD99-494F-9887-DE94A2986924}"/>
            </a:ext>
          </a:extLst>
        </xdr:cNvPr>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89" name="フローチャート: 判断 588">
          <a:extLst>
            <a:ext uri="{FF2B5EF4-FFF2-40B4-BE49-F238E27FC236}">
              <a16:creationId xmlns:a16="http://schemas.microsoft.com/office/drawing/2014/main" id="{F1D6714D-C692-460C-9E27-3549437F2AD8}"/>
            </a:ext>
          </a:extLst>
        </xdr:cNvPr>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5E531566-EDCB-4021-80CF-0C9CF3C90D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E99D17FE-92CE-4303-8291-6B1535957A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698ECFB0-5FB9-46E1-AD8E-999AA87D21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D46BD9D-1FA6-446E-B349-29267EE289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C4A5808-A79B-4A01-9CFE-3C5B1EB6E7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155484</xdr:rowOff>
    </xdr:from>
    <xdr:to>
      <xdr:col>116</xdr:col>
      <xdr:colOff>114300</xdr:colOff>
      <xdr:row>102</xdr:row>
      <xdr:rowOff>85634</xdr:rowOff>
    </xdr:to>
    <xdr:sp macro="" textlink="">
      <xdr:nvSpPr>
        <xdr:cNvPr id="595" name="楕円 594">
          <a:extLst>
            <a:ext uri="{FF2B5EF4-FFF2-40B4-BE49-F238E27FC236}">
              <a16:creationId xmlns:a16="http://schemas.microsoft.com/office/drawing/2014/main" id="{39D64F60-5D04-486E-8165-CD703782B792}"/>
            </a:ext>
          </a:extLst>
        </xdr:cNvPr>
        <xdr:cNvSpPr/>
      </xdr:nvSpPr>
      <xdr:spPr>
        <a:xfrm>
          <a:off x="22110700" y="174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6911</xdr:rowOff>
    </xdr:from>
    <xdr:ext cx="469744" cy="259045"/>
    <xdr:sp macro="" textlink="">
      <xdr:nvSpPr>
        <xdr:cNvPr id="596" name="【庁舎】&#10;一人当たり面積該当値テキスト">
          <a:extLst>
            <a:ext uri="{FF2B5EF4-FFF2-40B4-BE49-F238E27FC236}">
              <a16:creationId xmlns:a16="http://schemas.microsoft.com/office/drawing/2014/main" id="{1E6FBAE7-4029-4F9C-85E2-A8A642370446}"/>
            </a:ext>
          </a:extLst>
        </xdr:cNvPr>
        <xdr:cNvSpPr txBox="1"/>
      </xdr:nvSpPr>
      <xdr:spPr>
        <a:xfrm>
          <a:off x="22199600" y="1732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14514</xdr:rowOff>
    </xdr:from>
    <xdr:to>
      <xdr:col>112</xdr:col>
      <xdr:colOff>38100</xdr:colOff>
      <xdr:row>102</xdr:row>
      <xdr:rowOff>116114</xdr:rowOff>
    </xdr:to>
    <xdr:sp macro="" textlink="">
      <xdr:nvSpPr>
        <xdr:cNvPr id="597" name="楕円 596">
          <a:extLst>
            <a:ext uri="{FF2B5EF4-FFF2-40B4-BE49-F238E27FC236}">
              <a16:creationId xmlns:a16="http://schemas.microsoft.com/office/drawing/2014/main" id="{2368DA01-20EF-4183-82F7-9B12E6188E70}"/>
            </a:ext>
          </a:extLst>
        </xdr:cNvPr>
        <xdr:cNvSpPr/>
      </xdr:nvSpPr>
      <xdr:spPr>
        <a:xfrm>
          <a:off x="21272500" y="175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34834</xdr:rowOff>
    </xdr:from>
    <xdr:to>
      <xdr:col>116</xdr:col>
      <xdr:colOff>63500</xdr:colOff>
      <xdr:row>102</xdr:row>
      <xdr:rowOff>65314</xdr:rowOff>
    </xdr:to>
    <xdr:cxnSp macro="">
      <xdr:nvCxnSpPr>
        <xdr:cNvPr id="598" name="直線コネクタ 597">
          <a:extLst>
            <a:ext uri="{FF2B5EF4-FFF2-40B4-BE49-F238E27FC236}">
              <a16:creationId xmlns:a16="http://schemas.microsoft.com/office/drawing/2014/main" id="{D78B13C2-28B1-4C68-BC49-B18F6BD96B11}"/>
            </a:ext>
          </a:extLst>
        </xdr:cNvPr>
        <xdr:cNvCxnSpPr/>
      </xdr:nvCxnSpPr>
      <xdr:spPr>
        <a:xfrm flipV="1">
          <a:off x="21323300" y="17522734"/>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40639</xdr:rowOff>
    </xdr:from>
    <xdr:to>
      <xdr:col>107</xdr:col>
      <xdr:colOff>101600</xdr:colOff>
      <xdr:row>102</xdr:row>
      <xdr:rowOff>142239</xdr:rowOff>
    </xdr:to>
    <xdr:sp macro="" textlink="">
      <xdr:nvSpPr>
        <xdr:cNvPr id="599" name="楕円 598">
          <a:extLst>
            <a:ext uri="{FF2B5EF4-FFF2-40B4-BE49-F238E27FC236}">
              <a16:creationId xmlns:a16="http://schemas.microsoft.com/office/drawing/2014/main" id="{A2F34DA6-58C3-4071-BEEE-A7B67337CD38}"/>
            </a:ext>
          </a:extLst>
        </xdr:cNvPr>
        <xdr:cNvSpPr/>
      </xdr:nvSpPr>
      <xdr:spPr>
        <a:xfrm>
          <a:off x="2038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65314</xdr:rowOff>
    </xdr:from>
    <xdr:to>
      <xdr:col>111</xdr:col>
      <xdr:colOff>177800</xdr:colOff>
      <xdr:row>102</xdr:row>
      <xdr:rowOff>91439</xdr:rowOff>
    </xdr:to>
    <xdr:cxnSp macro="">
      <xdr:nvCxnSpPr>
        <xdr:cNvPr id="600" name="直線コネクタ 599">
          <a:extLst>
            <a:ext uri="{FF2B5EF4-FFF2-40B4-BE49-F238E27FC236}">
              <a16:creationId xmlns:a16="http://schemas.microsoft.com/office/drawing/2014/main" id="{EABC27AC-5285-4A7F-AEED-D9268A1F8CBA}"/>
            </a:ext>
          </a:extLst>
        </xdr:cNvPr>
        <xdr:cNvCxnSpPr/>
      </xdr:nvCxnSpPr>
      <xdr:spPr>
        <a:xfrm flipV="1">
          <a:off x="20434300" y="175532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70031</xdr:rowOff>
    </xdr:from>
    <xdr:to>
      <xdr:col>102</xdr:col>
      <xdr:colOff>165100</xdr:colOff>
      <xdr:row>103</xdr:row>
      <xdr:rowOff>181</xdr:rowOff>
    </xdr:to>
    <xdr:sp macro="" textlink="">
      <xdr:nvSpPr>
        <xdr:cNvPr id="601" name="楕円 600">
          <a:extLst>
            <a:ext uri="{FF2B5EF4-FFF2-40B4-BE49-F238E27FC236}">
              <a16:creationId xmlns:a16="http://schemas.microsoft.com/office/drawing/2014/main" id="{7F98FDD2-23BD-4931-9C12-B75652F12C08}"/>
            </a:ext>
          </a:extLst>
        </xdr:cNvPr>
        <xdr:cNvSpPr/>
      </xdr:nvSpPr>
      <xdr:spPr>
        <a:xfrm>
          <a:off x="19494500" y="175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91439</xdr:rowOff>
    </xdr:from>
    <xdr:to>
      <xdr:col>107</xdr:col>
      <xdr:colOff>50800</xdr:colOff>
      <xdr:row>102</xdr:row>
      <xdr:rowOff>120831</xdr:rowOff>
    </xdr:to>
    <xdr:cxnSp macro="">
      <xdr:nvCxnSpPr>
        <xdr:cNvPr id="602" name="直線コネクタ 601">
          <a:extLst>
            <a:ext uri="{FF2B5EF4-FFF2-40B4-BE49-F238E27FC236}">
              <a16:creationId xmlns:a16="http://schemas.microsoft.com/office/drawing/2014/main" id="{C461DDF1-3C01-4F95-896B-B43E976F4174}"/>
            </a:ext>
          </a:extLst>
        </xdr:cNvPr>
        <xdr:cNvCxnSpPr/>
      </xdr:nvCxnSpPr>
      <xdr:spPr>
        <a:xfrm flipV="1">
          <a:off x="19545300" y="17579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102688</xdr:rowOff>
    </xdr:from>
    <xdr:to>
      <xdr:col>98</xdr:col>
      <xdr:colOff>38100</xdr:colOff>
      <xdr:row>103</xdr:row>
      <xdr:rowOff>32838</xdr:rowOff>
    </xdr:to>
    <xdr:sp macro="" textlink="">
      <xdr:nvSpPr>
        <xdr:cNvPr id="603" name="楕円 602">
          <a:extLst>
            <a:ext uri="{FF2B5EF4-FFF2-40B4-BE49-F238E27FC236}">
              <a16:creationId xmlns:a16="http://schemas.microsoft.com/office/drawing/2014/main" id="{55D467AA-5D89-4C0B-AD7C-436CAC9D1FA0}"/>
            </a:ext>
          </a:extLst>
        </xdr:cNvPr>
        <xdr:cNvSpPr/>
      </xdr:nvSpPr>
      <xdr:spPr>
        <a:xfrm>
          <a:off x="18605500" y="175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120831</xdr:rowOff>
    </xdr:from>
    <xdr:to>
      <xdr:col>102</xdr:col>
      <xdr:colOff>114300</xdr:colOff>
      <xdr:row>102</xdr:row>
      <xdr:rowOff>153488</xdr:rowOff>
    </xdr:to>
    <xdr:cxnSp macro="">
      <xdr:nvCxnSpPr>
        <xdr:cNvPr id="604" name="直線コネクタ 603">
          <a:extLst>
            <a:ext uri="{FF2B5EF4-FFF2-40B4-BE49-F238E27FC236}">
              <a16:creationId xmlns:a16="http://schemas.microsoft.com/office/drawing/2014/main" id="{B6E1BAAE-8A8C-46E0-8C29-90B4C85643B3}"/>
            </a:ext>
          </a:extLst>
        </xdr:cNvPr>
        <xdr:cNvCxnSpPr/>
      </xdr:nvCxnSpPr>
      <xdr:spPr>
        <a:xfrm flipV="1">
          <a:off x="18656300" y="176087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605" name="n_1aveValue【庁舎】&#10;一人当たり面積">
          <a:extLst>
            <a:ext uri="{FF2B5EF4-FFF2-40B4-BE49-F238E27FC236}">
              <a16:creationId xmlns:a16="http://schemas.microsoft.com/office/drawing/2014/main" id="{739705FF-73C5-4888-B544-19C3978B2BB6}"/>
            </a:ext>
          </a:extLst>
        </xdr:cNvPr>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06" name="n_2aveValue【庁舎】&#10;一人当たり面積">
          <a:extLst>
            <a:ext uri="{FF2B5EF4-FFF2-40B4-BE49-F238E27FC236}">
              <a16:creationId xmlns:a16="http://schemas.microsoft.com/office/drawing/2014/main" id="{6D72120D-70D7-48D0-BE5F-B12A95B9D009}"/>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607" name="n_3aveValue【庁舎】&#10;一人当たり面積">
          <a:extLst>
            <a:ext uri="{FF2B5EF4-FFF2-40B4-BE49-F238E27FC236}">
              <a16:creationId xmlns:a16="http://schemas.microsoft.com/office/drawing/2014/main" id="{02235FFA-7B64-459E-AE73-55C6B932817F}"/>
            </a:ext>
          </a:extLst>
        </xdr:cNvPr>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608" name="n_4aveValue【庁舎】&#10;一人当たり面積">
          <a:extLst>
            <a:ext uri="{FF2B5EF4-FFF2-40B4-BE49-F238E27FC236}">
              <a16:creationId xmlns:a16="http://schemas.microsoft.com/office/drawing/2014/main" id="{14BFF71B-C528-400E-B926-25842BB6AFE9}"/>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132641</xdr:rowOff>
    </xdr:from>
    <xdr:ext cx="469744" cy="259045"/>
    <xdr:sp macro="" textlink="">
      <xdr:nvSpPr>
        <xdr:cNvPr id="609" name="n_1mainValue【庁舎】&#10;一人当たり面積">
          <a:extLst>
            <a:ext uri="{FF2B5EF4-FFF2-40B4-BE49-F238E27FC236}">
              <a16:creationId xmlns:a16="http://schemas.microsoft.com/office/drawing/2014/main" id="{6537497A-8CB8-4765-95B5-3C60F526A535}"/>
            </a:ext>
          </a:extLst>
        </xdr:cNvPr>
        <xdr:cNvSpPr txBox="1"/>
      </xdr:nvSpPr>
      <xdr:spPr>
        <a:xfrm>
          <a:off x="21075727" y="1727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158766</xdr:rowOff>
    </xdr:from>
    <xdr:ext cx="469744" cy="259045"/>
    <xdr:sp macro="" textlink="">
      <xdr:nvSpPr>
        <xdr:cNvPr id="610" name="n_2mainValue【庁舎】&#10;一人当たり面積">
          <a:extLst>
            <a:ext uri="{FF2B5EF4-FFF2-40B4-BE49-F238E27FC236}">
              <a16:creationId xmlns:a16="http://schemas.microsoft.com/office/drawing/2014/main" id="{67AFF445-C927-4EA0-8E09-9B418D9E585E}"/>
            </a:ext>
          </a:extLst>
        </xdr:cNvPr>
        <xdr:cNvSpPr txBox="1"/>
      </xdr:nvSpPr>
      <xdr:spPr>
        <a:xfrm>
          <a:off x="20199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16708</xdr:rowOff>
    </xdr:from>
    <xdr:ext cx="469744" cy="259045"/>
    <xdr:sp macro="" textlink="">
      <xdr:nvSpPr>
        <xdr:cNvPr id="611" name="n_3mainValue【庁舎】&#10;一人当たり面積">
          <a:extLst>
            <a:ext uri="{FF2B5EF4-FFF2-40B4-BE49-F238E27FC236}">
              <a16:creationId xmlns:a16="http://schemas.microsoft.com/office/drawing/2014/main" id="{C71B1371-6982-4371-9ED9-6FC9AD83F381}"/>
            </a:ext>
          </a:extLst>
        </xdr:cNvPr>
        <xdr:cNvSpPr txBox="1"/>
      </xdr:nvSpPr>
      <xdr:spPr>
        <a:xfrm>
          <a:off x="19310427" y="173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49365</xdr:rowOff>
    </xdr:from>
    <xdr:ext cx="469744" cy="259045"/>
    <xdr:sp macro="" textlink="">
      <xdr:nvSpPr>
        <xdr:cNvPr id="612" name="n_4mainValue【庁舎】&#10;一人当たり面積">
          <a:extLst>
            <a:ext uri="{FF2B5EF4-FFF2-40B4-BE49-F238E27FC236}">
              <a16:creationId xmlns:a16="http://schemas.microsoft.com/office/drawing/2014/main" id="{B1ECA243-5E4B-4942-A7B9-E3395E8EA4D1}"/>
            </a:ext>
          </a:extLst>
        </xdr:cNvPr>
        <xdr:cNvSpPr txBox="1"/>
      </xdr:nvSpPr>
      <xdr:spPr>
        <a:xfrm>
          <a:off x="18421427" y="173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3" name="正方形/長方形 612">
          <a:extLst>
            <a:ext uri="{FF2B5EF4-FFF2-40B4-BE49-F238E27FC236}">
              <a16:creationId xmlns:a16="http://schemas.microsoft.com/office/drawing/2014/main" id="{56931631-12AE-4F83-BCC5-A8AB285A3B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4" name="正方形/長方形 613">
          <a:extLst>
            <a:ext uri="{FF2B5EF4-FFF2-40B4-BE49-F238E27FC236}">
              <a16:creationId xmlns:a16="http://schemas.microsoft.com/office/drawing/2014/main" id="{82FB25CF-CCA3-4693-A83D-7A81DDF87E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5" name="テキスト ボックス 614">
          <a:extLst>
            <a:ext uri="{FF2B5EF4-FFF2-40B4-BE49-F238E27FC236}">
              <a16:creationId xmlns:a16="http://schemas.microsoft.com/office/drawing/2014/main" id="{1C90F954-BDD5-4904-B90D-657B1A8D054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福祉施設、消防施設については、築後から相当な年数が経過しており、有形固定資産減価償却率が高く、更新時期を迎えている。施設全般について、公共施設管理計画に基づき施設の集約化や複合化を検討し、現在の人口規模に応じた利用形態や維持管理コストの縮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人口の減少に加え、</a:t>
          </a:r>
          <a:r>
            <a:rPr kumimoji="1" lang="ja-JP" altLang="ja-JP" sz="1100">
              <a:solidFill>
                <a:schemeClr val="dk1"/>
              </a:solidFill>
              <a:effectLst/>
              <a:latin typeface="+mn-lt"/>
              <a:ea typeface="+mn-ea"/>
              <a:cs typeface="+mn-cs"/>
            </a:rPr>
            <a:t>町の基幹産業である農業所得の低迷による税収の伸び悩み、歳入総額の４割を地方交付税に依存し自主財源の脆弱な財政構造が、類似団体と比較し、０．１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ポイント下回る要因となっている。</a:t>
          </a:r>
          <a:endParaRPr lang="ja-JP" altLang="ja-JP" sz="1400">
            <a:effectLst/>
          </a:endParaRPr>
        </a:p>
        <a:p>
          <a:r>
            <a:rPr kumimoji="1" lang="ja-JP" altLang="en-US" sz="1100">
              <a:solidFill>
                <a:schemeClr val="dk1"/>
              </a:solidFill>
              <a:effectLst/>
              <a:latin typeface="+mn-lt"/>
              <a:ea typeface="+mn-ea"/>
              <a:cs typeface="+mn-cs"/>
            </a:rPr>
            <a:t>人口の動向などからも飛躍的に財政力が上昇することは見込めないため、財政力に適さない歳出過多の状況を改善するために令和２年度に全事業の見直しを実施し、令和３年度から公金収納専門員を配置し</a:t>
          </a:r>
          <a:r>
            <a:rPr kumimoji="1" lang="ja-JP" altLang="ja-JP" sz="1100">
              <a:solidFill>
                <a:schemeClr val="dk1"/>
              </a:solidFill>
              <a:effectLst/>
              <a:latin typeface="+mn-lt"/>
              <a:ea typeface="+mn-ea"/>
              <a:cs typeface="+mn-cs"/>
            </a:rPr>
            <a:t>地方税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の徴収強化による自主財源の確保</a:t>
          </a:r>
          <a:r>
            <a:rPr kumimoji="1" lang="ja-JP" altLang="en-US" sz="1100">
              <a:solidFill>
                <a:schemeClr val="dk1"/>
              </a:solidFill>
              <a:effectLst/>
              <a:latin typeface="+mn-lt"/>
              <a:ea typeface="+mn-ea"/>
              <a:cs typeface="+mn-cs"/>
            </a:rPr>
            <a:t>をさらに強化することを決定した。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類似団体と比較し、</a:t>
          </a:r>
          <a:r>
            <a:rPr kumimoji="1" lang="ja-JP" altLang="ja-JP" sz="1100">
              <a:solidFill>
                <a:schemeClr val="dk1"/>
              </a:solidFill>
              <a:effectLst/>
              <a:latin typeface="+mn-lt"/>
              <a:ea typeface="+mn-ea"/>
              <a:cs typeface="+mn-cs"/>
            </a:rPr>
            <a:t>診療所運営費等の</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やグリーンバレーカムロ一帯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施設運営費が</a:t>
          </a:r>
          <a:r>
            <a:rPr kumimoji="1" lang="ja-JP" altLang="en-US" sz="1100">
              <a:solidFill>
                <a:schemeClr val="dk1"/>
              </a:solidFill>
              <a:effectLst/>
              <a:latin typeface="+mn-lt"/>
              <a:ea typeface="+mn-ea"/>
              <a:cs typeface="+mn-cs"/>
            </a:rPr>
            <a:t>比率を上昇させている要因である。特に診療所運営費に対する繰出金は約２億円となっており８ポイント程度の影響となっている。</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比較し１．７ポイント減少している要因は、例年にない少雪により除排雪経費が減少したことや道路維持補修費が減少したことなどの外部的要因によるものである。過疎債を活用した事業に係る公債費も高止まりが続くため、令和３年度も経常経費の抑制に結び付く事業費の見直しに</a:t>
          </a:r>
          <a:r>
            <a:rPr kumimoji="1" lang="ja-JP" altLang="ja-JP" sz="1100">
              <a:solidFill>
                <a:schemeClr val="dk1"/>
              </a:solidFill>
              <a:effectLst/>
              <a:latin typeface="+mn-lt"/>
              <a:ea typeface="+mn-ea"/>
              <a:cs typeface="+mn-cs"/>
            </a:rPr>
            <a:t>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65</xdr:row>
      <xdr:rowOff>51308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1351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65</xdr:row>
      <xdr:rowOff>51308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4460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49276</xdr:rowOff>
    </xdr:from>
    <xdr:to>
      <xdr:col>15</xdr:col>
      <xdr:colOff>82550</xdr:colOff>
      <xdr:row>63</xdr:row>
      <xdr:rowOff>143256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7917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129032</xdr:rowOff>
    </xdr:from>
    <xdr:to>
      <xdr:col>11</xdr:col>
      <xdr:colOff>31750</xdr:colOff>
      <xdr:row>62</xdr:row>
      <xdr:rowOff>49276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874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89916</xdr:rowOff>
    </xdr:from>
    <xdr:to>
      <xdr:col>23</xdr:col>
      <xdr:colOff>184150</xdr:colOff>
      <xdr:row>65</xdr:row>
      <xdr:rowOff>20066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61993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110253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78232</xdr:rowOff>
    </xdr:from>
    <xdr:to>
      <xdr:col>7</xdr:col>
      <xdr:colOff>31750</xdr:colOff>
      <xdr:row>62</xdr:row>
      <xdr:rowOff>8382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18559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参議院議員選挙や農林省センサス調査に係る増加要因で人件費は４，４７１千円の増加、物件費はふるさと納税返礼品の１３，４７５千円減少や、少雪によるスキー場の運営管理などが大きく減少し、物件費全体で６３，６５１千円の減少となった。今後は、公共施設の集約化や統合などの見直しを行い、類似する施設の維持管理に係る物件費を中心に抑制を図っていく。</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112517</xdr:rowOff>
    </xdr:from>
    <xdr:to>
      <xdr:col>23</xdr:col>
      <xdr:colOff>133350</xdr:colOff>
      <xdr:row>83</xdr:row>
      <xdr:rowOff>169139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42867"/>
          <a:ext cx="838200" cy="5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144534</xdr:rowOff>
    </xdr:from>
    <xdr:to>
      <xdr:col>19</xdr:col>
      <xdr:colOff>133350</xdr:colOff>
      <xdr:row>83</xdr:row>
      <xdr:rowOff>169139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74884"/>
          <a:ext cx="8890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85902</xdr:rowOff>
    </xdr:from>
    <xdr:to>
      <xdr:col>15</xdr:col>
      <xdr:colOff>82550</xdr:colOff>
      <xdr:row>83</xdr:row>
      <xdr:rowOff>144534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316252"/>
          <a:ext cx="8890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61692</xdr:rowOff>
    </xdr:from>
    <xdr:to>
      <xdr:col>11</xdr:col>
      <xdr:colOff>31750</xdr:colOff>
      <xdr:row>83</xdr:row>
      <xdr:rowOff>85902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2042"/>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61717</xdr:rowOff>
    </xdr:from>
    <xdr:to>
      <xdr:col>23</xdr:col>
      <xdr:colOff>184150</xdr:colOff>
      <xdr:row>83</xdr:row>
      <xdr:rowOff>163317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9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33794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6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118339</xdr:rowOff>
    </xdr:from>
    <xdr:to>
      <xdr:col>19</xdr:col>
      <xdr:colOff>184150</xdr:colOff>
      <xdr:row>84</xdr:row>
      <xdr:rowOff>48489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33266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93734</xdr:rowOff>
    </xdr:from>
    <xdr:to>
      <xdr:col>15</xdr:col>
      <xdr:colOff>133350</xdr:colOff>
      <xdr:row>84</xdr:row>
      <xdr:rowOff>23884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8661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4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35102</xdr:rowOff>
    </xdr:from>
    <xdr:to>
      <xdr:col>11</xdr:col>
      <xdr:colOff>82550</xdr:colOff>
      <xdr:row>83</xdr:row>
      <xdr:rowOff>136702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121479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5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10892</xdr:rowOff>
    </xdr:from>
    <xdr:to>
      <xdr:col>7</xdr:col>
      <xdr:colOff>31750</xdr:colOff>
      <xdr:row>83</xdr:row>
      <xdr:rowOff>112492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2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職員総数が少ないため、退職者の状況による影響など経験年数が高い世代の職員一人あたりに係る変動が大きくなっている。</a:t>
          </a:r>
          <a:r>
            <a:rPr kumimoji="1" lang="ja-JP" altLang="ja-JP" sz="1100">
              <a:solidFill>
                <a:schemeClr val="dk1"/>
              </a:solidFill>
              <a:effectLst/>
              <a:latin typeface="+mn-lt"/>
              <a:ea typeface="+mn-ea"/>
              <a:cs typeface="+mn-cs"/>
            </a:rPr>
            <a:t>類団と比較し２．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ポイント高くなっているが、国の人事院勧告に基づく給与改定を行っており、引き続き適正な給与水準への見直しなどを行っていく。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113998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726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88</xdr:row>
      <xdr:rowOff>34471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726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早期退職、退職不補充により集中改革プランを上回る職員数の削減から類似団体平均より０．</a:t>
          </a:r>
          <a:r>
            <a:rPr kumimoji="1" lang="ja-JP" altLang="en-US" sz="1100">
              <a:solidFill>
                <a:schemeClr val="dk1"/>
              </a:solidFill>
              <a:effectLst/>
              <a:latin typeface="+mn-lt"/>
              <a:ea typeface="+mn-ea"/>
              <a:cs typeface="+mn-cs"/>
            </a:rPr>
            <a:t>８３</a:t>
          </a:r>
          <a:r>
            <a:rPr kumimoji="1" lang="ja-JP" altLang="ja-JP" sz="1100">
              <a:solidFill>
                <a:schemeClr val="dk1"/>
              </a:solidFill>
              <a:effectLst/>
              <a:latin typeface="+mn-lt"/>
              <a:ea typeface="+mn-ea"/>
              <a:cs typeface="+mn-cs"/>
            </a:rPr>
            <a:t>人少なくなっている。今後も事務事業の見直しや適正な定員管理により人件費の抑制を図っていく。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48926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06368"/>
          <a:ext cx="8382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164274</xdr:rowOff>
    </xdr:from>
    <xdr:to>
      <xdr:col>77</xdr:col>
      <xdr:colOff>44450</xdr:colOff>
      <xdr:row>60</xdr:row>
      <xdr:rowOff>19368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27982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145574</xdr:rowOff>
    </xdr:from>
    <xdr:to>
      <xdr:col>72</xdr:col>
      <xdr:colOff>203200</xdr:colOff>
      <xdr:row>59</xdr:row>
      <xdr:rowOff>164274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611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135922</xdr:rowOff>
    </xdr:from>
    <xdr:to>
      <xdr:col>68</xdr:col>
      <xdr:colOff>152400</xdr:colOff>
      <xdr:row>59</xdr:row>
      <xdr:rowOff>145574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2514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169576</xdr:rowOff>
    </xdr:from>
    <xdr:to>
      <xdr:col>81</xdr:col>
      <xdr:colOff>95250</xdr:colOff>
      <xdr:row>60</xdr:row>
      <xdr:rowOff>99726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2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14653</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140018</xdr:rowOff>
    </xdr:from>
    <xdr:to>
      <xdr:col>77</xdr:col>
      <xdr:colOff>95250</xdr:colOff>
      <xdr:row>60</xdr:row>
      <xdr:rowOff>70168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80345</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113474</xdr:rowOff>
    </xdr:from>
    <xdr:to>
      <xdr:col>73</xdr:col>
      <xdr:colOff>44450</xdr:colOff>
      <xdr:row>60</xdr:row>
      <xdr:rowOff>43624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53801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94774</xdr:rowOff>
    </xdr:from>
    <xdr:to>
      <xdr:col>68</xdr:col>
      <xdr:colOff>203200</xdr:colOff>
      <xdr:row>60</xdr:row>
      <xdr:rowOff>24924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35101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9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85122</xdr:rowOff>
    </xdr:from>
    <xdr:to>
      <xdr:col>64</xdr:col>
      <xdr:colOff>152400</xdr:colOff>
      <xdr:row>60</xdr:row>
      <xdr:rowOff>15272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0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25449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9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平成１８年度に策定した公債費適正化計画を基本に起債の抑制、補償金免除繰上償還の実施</a:t>
          </a:r>
          <a:r>
            <a:rPr kumimoji="1" lang="ja-JP" altLang="en-US" sz="1100">
              <a:solidFill>
                <a:schemeClr val="dk1"/>
              </a:solidFill>
              <a:effectLst/>
              <a:latin typeface="+mn-lt"/>
              <a:ea typeface="+mn-ea"/>
              <a:cs typeface="+mn-cs"/>
            </a:rPr>
            <a:t>などを行ったものの、平成２６年度の過疎債指定による過疎債を活用した社会福祉法人への保育園舎建設補助や貸工場の建設により起債事業が増加した結果、平成３０年度から</a:t>
          </a:r>
          <a:r>
            <a:rPr kumimoji="1" lang="ja-JP" altLang="ja-JP" sz="1100">
              <a:solidFill>
                <a:schemeClr val="dk1"/>
              </a:solidFill>
              <a:effectLst/>
              <a:latin typeface="+mn-lt"/>
              <a:ea typeface="+mn-ea"/>
              <a:cs typeface="+mn-cs"/>
            </a:rPr>
            <a:t>元利償還金が</a:t>
          </a:r>
          <a:r>
            <a:rPr kumimoji="1" lang="ja-JP" altLang="en-US" sz="1100">
              <a:solidFill>
                <a:schemeClr val="dk1"/>
              </a:solidFill>
              <a:effectLst/>
              <a:latin typeface="+mn-lt"/>
              <a:ea typeface="+mn-ea"/>
              <a:cs typeface="+mn-cs"/>
            </a:rPr>
            <a:t>増加する時期になっており、令和元年度においては前年度から７９，１９８千円増加しており</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ポイント悪化している。</a:t>
          </a:r>
          <a:r>
            <a:rPr kumimoji="0" lang="ja-JP" altLang="en-US" sz="1100">
              <a:solidFill>
                <a:schemeClr val="dk1"/>
              </a:solidFill>
              <a:effectLst/>
              <a:latin typeface="+mn-lt"/>
              <a:ea typeface="+mn-ea"/>
              <a:cs typeface="+mn-cs"/>
            </a:rPr>
            <a:t>今後も比率の増加が見込まれているため、</a:t>
          </a:r>
          <a:r>
            <a:rPr kumimoji="1" lang="ja-JP" altLang="ja-JP" sz="1100">
              <a:solidFill>
                <a:schemeClr val="dk1"/>
              </a:solidFill>
              <a:effectLst/>
              <a:latin typeface="+mn-lt"/>
              <a:ea typeface="+mn-ea"/>
              <a:cs typeface="+mn-cs"/>
            </a:rPr>
            <a:t>年度間の事業実施のバランスを図り後年度負担の平準化に努める。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42</xdr:row>
      <xdr:rowOff>15748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13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109982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136398</xdr:rowOff>
    </xdr:from>
    <xdr:to>
      <xdr:col>81</xdr:col>
      <xdr:colOff>95250</xdr:colOff>
      <xdr:row>42</xdr:row>
      <xdr:rowOff>66548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108475</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169989</xdr:rowOff>
    </xdr:from>
    <xdr:to>
      <xdr:col>81</xdr:col>
      <xdr:colOff>44450</xdr:colOff>
      <xdr:row>17</xdr:row>
      <xdr:rowOff>3969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913189"/>
          <a:ext cx="8382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139827</xdr:rowOff>
    </xdr:from>
    <xdr:to>
      <xdr:col>77</xdr:col>
      <xdr:colOff>44450</xdr:colOff>
      <xdr:row>16</xdr:row>
      <xdr:rowOff>169989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5290800" y="288302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62008</xdr:rowOff>
    </xdr:from>
    <xdr:to>
      <xdr:col>72</xdr:col>
      <xdr:colOff>203200</xdr:colOff>
      <xdr:row>16</xdr:row>
      <xdr:rowOff>139827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805208"/>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46323</xdr:rowOff>
    </xdr:from>
    <xdr:to>
      <xdr:col>68</xdr:col>
      <xdr:colOff>152400</xdr:colOff>
      <xdr:row>16</xdr:row>
      <xdr:rowOff>62008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789523"/>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124619</xdr:rowOff>
    </xdr:from>
    <xdr:to>
      <xdr:col>81</xdr:col>
      <xdr:colOff>95250</xdr:colOff>
      <xdr:row>17</xdr:row>
      <xdr:rowOff>54769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8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96696</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83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119189</xdr:rowOff>
    </xdr:from>
    <xdr:to>
      <xdr:col>77</xdr:col>
      <xdr:colOff>95250</xdr:colOff>
      <xdr:row>17</xdr:row>
      <xdr:rowOff>49339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34116</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4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89027</xdr:rowOff>
    </xdr:from>
    <xdr:to>
      <xdr:col>73</xdr:col>
      <xdr:colOff>44450</xdr:colOff>
      <xdr:row>17</xdr:row>
      <xdr:rowOff>19177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3954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11208</xdr:rowOff>
    </xdr:from>
    <xdr:to>
      <xdr:col>68</xdr:col>
      <xdr:colOff>203200</xdr:colOff>
      <xdr:row>16</xdr:row>
      <xdr:rowOff>112808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7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97585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84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166973</xdr:rowOff>
    </xdr:from>
    <xdr:to>
      <xdr:col>64</xdr:col>
      <xdr:colOff>152400</xdr:colOff>
      <xdr:row>16</xdr:row>
      <xdr:rowOff>97123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81900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82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教育長不在期間があったことによる人件費の減額が主な要因となり０．５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平成３０年度同様に</a:t>
          </a:r>
          <a:r>
            <a:rPr kumimoji="1" lang="ja-JP" altLang="ja-JP" sz="1100">
              <a:solidFill>
                <a:schemeClr val="dk1"/>
              </a:solidFill>
              <a:effectLst/>
              <a:latin typeface="+mn-lt"/>
              <a:ea typeface="+mn-ea"/>
              <a:cs typeface="+mn-cs"/>
            </a:rPr>
            <a:t>平均より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．２ポイント低くなっている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経常経費に充当していたかねやま応援基金の繰入金充当を補助費へ変更したことにより、充当特定財源が５９，８５０千円減額した影響により、経常一般財源が増額したことで１．８ポイント増加している。</a:t>
          </a:r>
          <a:r>
            <a:rPr kumimoji="1" lang="ja-JP" altLang="ja-JP" sz="1100">
              <a:solidFill>
                <a:schemeClr val="dk1"/>
              </a:solidFill>
              <a:effectLst/>
              <a:latin typeface="+mn-lt"/>
              <a:ea typeface="+mn-ea"/>
              <a:cs typeface="+mn-cs"/>
            </a:rPr>
            <a:t>また類似団体比較で</a:t>
          </a:r>
          <a:r>
            <a:rPr kumimoji="1" lang="ja-JP" altLang="en-US" sz="1100">
              <a:solidFill>
                <a:schemeClr val="dk1"/>
              </a:solidFill>
              <a:effectLst/>
              <a:latin typeface="+mn-lt"/>
              <a:ea typeface="+mn-ea"/>
              <a:cs typeface="+mn-cs"/>
            </a:rPr>
            <a:t>も０．２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高くなり</a:t>
          </a:r>
          <a:r>
            <a:rPr kumimoji="1" lang="ja-JP" altLang="ja-JP" sz="1100">
              <a:solidFill>
                <a:schemeClr val="dk1"/>
              </a:solidFill>
              <a:effectLst/>
              <a:latin typeface="+mn-lt"/>
              <a:ea typeface="+mn-ea"/>
              <a:cs typeface="+mn-cs"/>
            </a:rPr>
            <a:t>、今後も引き続き経費の削減に努めていく。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29845</xdr:rowOff>
    </xdr:from>
    <xdr:to>
      <xdr:col>82</xdr:col>
      <xdr:colOff>107950</xdr:colOff>
      <xdr:row>15</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159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15</xdr:row>
      <xdr:rowOff>29845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39014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149860</xdr:rowOff>
    </xdr:from>
    <xdr:to>
      <xdr:col>73</xdr:col>
      <xdr:colOff>180975</xdr:colOff>
      <xdr:row>13</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378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144145</xdr:rowOff>
    </xdr:from>
    <xdr:to>
      <xdr:col>69</xdr:col>
      <xdr:colOff>92075</xdr:colOff>
      <xdr:row>13</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372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150495</xdr:rowOff>
    </xdr:from>
    <xdr:to>
      <xdr:col>78</xdr:col>
      <xdr:colOff>120650</xdr:colOff>
      <xdr:row>15</xdr:row>
      <xdr:rowOff>80645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90822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1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99060</xdr:rowOff>
    </xdr:from>
    <xdr:to>
      <xdr:col>69</xdr:col>
      <xdr:colOff>142875</xdr:colOff>
      <xdr:row>14</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93345</xdr:rowOff>
    </xdr:from>
    <xdr:to>
      <xdr:col>65</xdr:col>
      <xdr:colOff>53975</xdr:colOff>
      <xdr:row>14</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前年度と比較し同ポイントで、今後も少子高齢化の進行等に伴い恒常的に増加していくことが見込まれるため、医療費抑制策としての健康増進事業や介護予防事業を充実させ、扶助費の適正化に努めていく。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少雪により</a:t>
          </a:r>
          <a:r>
            <a:rPr kumimoji="1" lang="ja-JP" altLang="ja-JP" sz="1100">
              <a:solidFill>
                <a:schemeClr val="dk1"/>
              </a:solidFill>
              <a:effectLst/>
              <a:latin typeface="+mn-lt"/>
              <a:ea typeface="+mn-ea"/>
              <a:cs typeface="+mn-cs"/>
            </a:rPr>
            <a:t>町道及び公共施設の除排雪経費</a:t>
          </a:r>
          <a:r>
            <a:rPr kumimoji="1" lang="ja-JP" altLang="en-US" sz="1100">
              <a:solidFill>
                <a:schemeClr val="dk1"/>
              </a:solidFill>
              <a:effectLst/>
              <a:latin typeface="+mn-lt"/>
              <a:ea typeface="+mn-ea"/>
              <a:cs typeface="+mn-cs"/>
            </a:rPr>
            <a:t>が減少したことなどで維持補修費分で１．８ポイント減少し、介護会計繰出金へかねやま応援基金繰入金を充当したことから経常一般財源が減少した影響などで繰出金分が１．１ポイント減少し、その他の区分全体では３．２ポイント改善している。ただし、類似団体と比較すると６．３ポイント高くなっており、この要因は</a:t>
          </a:r>
          <a:r>
            <a:rPr kumimoji="1" lang="ja-JP" altLang="ja-JP" sz="1100">
              <a:solidFill>
                <a:schemeClr val="dk1"/>
              </a:solidFill>
              <a:effectLst/>
              <a:latin typeface="+mn-lt"/>
              <a:ea typeface="+mn-ea"/>
              <a:cs typeface="+mn-cs"/>
            </a:rPr>
            <a:t>診療所運営費に係る</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約２億円となっているためである。令和３年度から診療所を無床化することが決定しているが、今後も運営状況の改善が必要な状況となっている。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1076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60</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253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28702</xdr:rowOff>
    </xdr:from>
    <xdr:to>
      <xdr:col>73</xdr:col>
      <xdr:colOff>180975</xdr:colOff>
      <xdr:row>60</xdr:row>
      <xdr:rowOff>26416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1442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59</xdr:row>
      <xdr:rowOff>28702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144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112776</xdr:rowOff>
    </xdr:from>
    <xdr:to>
      <xdr:col>82</xdr:col>
      <xdr:colOff>158750</xdr:colOff>
      <xdr:row>59</xdr:row>
      <xdr:rowOff>42926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84853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147066</xdr:rowOff>
    </xdr:from>
    <xdr:to>
      <xdr:col>74</xdr:col>
      <xdr:colOff>31750</xdr:colOff>
      <xdr:row>60</xdr:row>
      <xdr:rowOff>77216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61993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149352</xdr:rowOff>
    </xdr:from>
    <xdr:to>
      <xdr:col>69</xdr:col>
      <xdr:colOff>142875</xdr:colOff>
      <xdr:row>59</xdr:row>
      <xdr:rowOff>79502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64279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149352</xdr:rowOff>
    </xdr:from>
    <xdr:to>
      <xdr:col>65</xdr:col>
      <xdr:colOff>53975</xdr:colOff>
      <xdr:row>59</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64279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３０年度決算で主に物件費に充当していたかねやま応援基金繰入金の充当を補助費へ６６，６８２千円新たに充当したことから、経常一般財源が減少し前年度より２．７ポイント改善しているが、経常的な歳出額そのものの抑制ではないため、経常経費を削減するために町単独補助金の見直し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97282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1748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97282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63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489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46482</xdr:rowOff>
    </xdr:from>
    <xdr:to>
      <xdr:col>78</xdr:col>
      <xdr:colOff>120650</xdr:colOff>
      <xdr:row>37</xdr:row>
      <xdr:rowOff>148082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132859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平成２７年度に建設した町貸工場設置事業による</a:t>
          </a:r>
          <a:r>
            <a:rPr kumimoji="1" lang="ja-JP" altLang="en-US" sz="1100">
              <a:solidFill>
                <a:schemeClr val="dk1"/>
              </a:solidFill>
              <a:effectLst/>
              <a:latin typeface="+mn-lt"/>
              <a:ea typeface="+mn-ea"/>
              <a:cs typeface="+mn-cs"/>
            </a:rPr>
            <a:t>償還が開始したことで、主に</a:t>
          </a:r>
          <a:r>
            <a:rPr kumimoji="1" lang="ja-JP" altLang="ja-JP" sz="1100">
              <a:solidFill>
                <a:schemeClr val="dk1"/>
              </a:solidFill>
              <a:effectLst/>
              <a:latin typeface="+mn-lt"/>
              <a:ea typeface="+mn-ea"/>
              <a:cs typeface="+mn-cs"/>
            </a:rPr>
            <a:t>過疎対策債の増加により公債費全体では</a:t>
          </a:r>
          <a:r>
            <a:rPr kumimoji="1" lang="ja-JP" altLang="en-US" sz="1100">
              <a:solidFill>
                <a:schemeClr val="dk1"/>
              </a:solidFill>
              <a:effectLst/>
              <a:latin typeface="+mn-lt"/>
              <a:ea typeface="+mn-ea"/>
              <a:cs typeface="+mn-cs"/>
            </a:rPr>
            <a:t>７９，１９８</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２．９ポイント悪化している。類似団体との比較からも公債費自体の割合が高過ぎるということはないものの、経常経費を押し上げている要因ではあるため、今後も償還のバランスを見極め、起債事業を実施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129287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983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76</xdr:row>
      <xdr:rowOff>168148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78487</xdr:rowOff>
    </xdr:from>
    <xdr:to>
      <xdr:col>24</xdr:col>
      <xdr:colOff>76200</xdr:colOff>
      <xdr:row>78</xdr:row>
      <xdr:rowOff>8637</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95014</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税収は個人住民税や固定資産税</a:t>
          </a:r>
          <a:r>
            <a:rPr kumimoji="1" lang="ja-JP" altLang="en-US" sz="1100">
              <a:solidFill>
                <a:schemeClr val="dk1"/>
              </a:solidFill>
              <a:effectLst/>
              <a:latin typeface="+mn-lt"/>
              <a:ea typeface="+mn-ea"/>
              <a:cs typeface="+mn-cs"/>
            </a:rPr>
            <a:t>が前年度より増加したことで０．４ポイントの減少、</a:t>
          </a:r>
          <a:r>
            <a:rPr kumimoji="1" lang="ja-JP" altLang="ja-JP" sz="1100">
              <a:solidFill>
                <a:schemeClr val="dk1"/>
              </a:solidFill>
              <a:effectLst/>
              <a:latin typeface="+mn-lt"/>
              <a:ea typeface="+mn-ea"/>
              <a:cs typeface="+mn-cs"/>
            </a:rPr>
            <a:t>地方交付税の</a:t>
          </a:r>
          <a:r>
            <a:rPr kumimoji="1" lang="ja-JP" altLang="en-US" sz="1100">
              <a:solidFill>
                <a:schemeClr val="dk1"/>
              </a:solidFill>
              <a:effectLst/>
              <a:latin typeface="+mn-lt"/>
              <a:ea typeface="+mn-ea"/>
              <a:cs typeface="+mn-cs"/>
            </a:rPr>
            <a:t>過疎債償還に係る公債費分の交付が伸び、前年度と比較し４．６％減少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122428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285215"/>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122428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577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77</xdr:row>
      <xdr:rowOff>56135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788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48154</xdr:rowOff>
    </xdr:from>
    <xdr:to>
      <xdr:col>29</xdr:col>
      <xdr:colOff>127000</xdr:colOff>
      <xdr:row>17</xdr:row>
      <xdr:rowOff>87172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10429"/>
          <a:ext cx="647700" cy="3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87172</xdr:rowOff>
    </xdr:from>
    <xdr:to>
      <xdr:col>26</xdr:col>
      <xdr:colOff>50800</xdr:colOff>
      <xdr:row>17</xdr:row>
      <xdr:rowOff>131475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49447"/>
          <a:ext cx="6985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131475</xdr:rowOff>
    </xdr:from>
    <xdr:to>
      <xdr:col>22</xdr:col>
      <xdr:colOff>114300</xdr:colOff>
      <xdr:row>18</xdr:row>
      <xdr:rowOff>6540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93750"/>
          <a:ext cx="698500" cy="4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158669</xdr:rowOff>
    </xdr:from>
    <xdr:to>
      <xdr:col>18</xdr:col>
      <xdr:colOff>177800</xdr:colOff>
      <xdr:row>18</xdr:row>
      <xdr:rowOff>6540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120944"/>
          <a:ext cx="698500" cy="1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168804</xdr:rowOff>
    </xdr:from>
    <xdr:to>
      <xdr:col>29</xdr:col>
      <xdr:colOff>177800</xdr:colOff>
      <xdr:row>17</xdr:row>
      <xdr:rowOff>98954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13881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36372</xdr:rowOff>
    </xdr:from>
    <xdr:to>
      <xdr:col>26</xdr:col>
      <xdr:colOff>101600</xdr:colOff>
      <xdr:row>17</xdr:row>
      <xdr:rowOff>137972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148149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6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80675</xdr:rowOff>
    </xdr:from>
    <xdr:to>
      <xdr:col>22</xdr:col>
      <xdr:colOff>165100</xdr:colOff>
      <xdr:row>18</xdr:row>
      <xdr:rowOff>10825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21002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8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127190</xdr:rowOff>
    </xdr:from>
    <xdr:to>
      <xdr:col>19</xdr:col>
      <xdr:colOff>38100</xdr:colOff>
      <xdr:row>18</xdr:row>
      <xdr:rowOff>57340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8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67517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107869</xdr:rowOff>
    </xdr:from>
    <xdr:to>
      <xdr:col>15</xdr:col>
      <xdr:colOff>101600</xdr:colOff>
      <xdr:row>18</xdr:row>
      <xdr:rowOff>38019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7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48196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3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307366</xdr:rowOff>
    </xdr:from>
    <xdr:to>
      <xdr:col>29</xdr:col>
      <xdr:colOff>127000</xdr:colOff>
      <xdr:row>35</xdr:row>
      <xdr:rowOff>86407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74816"/>
          <a:ext cx="647700" cy="121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86407</xdr:rowOff>
    </xdr:from>
    <xdr:to>
      <xdr:col>26</xdr:col>
      <xdr:colOff>50800</xdr:colOff>
      <xdr:row>35</xdr:row>
      <xdr:rowOff>99274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69675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99274</xdr:rowOff>
    </xdr:from>
    <xdr:to>
      <xdr:col>22</xdr:col>
      <xdr:colOff>114300</xdr:colOff>
      <xdr:row>35</xdr:row>
      <xdr:rowOff>153240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09624"/>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153240</xdr:rowOff>
    </xdr:from>
    <xdr:to>
      <xdr:col>18</xdr:col>
      <xdr:colOff>177800</xdr:colOff>
      <xdr:row>35</xdr:row>
      <xdr:rowOff>218587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63590"/>
          <a:ext cx="698500" cy="65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256566</xdr:rowOff>
    </xdr:from>
    <xdr:to>
      <xdr:col>29</xdr:col>
      <xdr:colOff>177800</xdr:colOff>
      <xdr:row>35</xdr:row>
      <xdr:rowOff>15266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2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101642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35607</xdr:rowOff>
    </xdr:from>
    <xdr:to>
      <xdr:col>26</xdr:col>
      <xdr:colOff>101600</xdr:colOff>
      <xdr:row>35</xdr:row>
      <xdr:rowOff>137207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4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147384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1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48474</xdr:rowOff>
    </xdr:from>
    <xdr:to>
      <xdr:col>22</xdr:col>
      <xdr:colOff>165100</xdr:colOff>
      <xdr:row>35</xdr:row>
      <xdr:rowOff>150074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160251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102440</xdr:rowOff>
    </xdr:from>
    <xdr:to>
      <xdr:col>19</xdr:col>
      <xdr:colOff>38100</xdr:colOff>
      <xdr:row>35</xdr:row>
      <xdr:rowOff>204040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1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214217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167787</xdr:rowOff>
    </xdr:from>
    <xdr:to>
      <xdr:col>15</xdr:col>
      <xdr:colOff>101600</xdr:colOff>
      <xdr:row>35</xdr:row>
      <xdr:rowOff>269387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8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279564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100853</xdr:rowOff>
    </xdr:from>
    <xdr:to>
      <xdr:col>24</xdr:col>
      <xdr:colOff>63500</xdr:colOff>
      <xdr:row>36</xdr:row>
      <xdr:rowOff>128323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3053"/>
          <a:ext cx="8382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128323</xdr:rowOff>
    </xdr:from>
    <xdr:to>
      <xdr:col>19</xdr:col>
      <xdr:colOff>177800</xdr:colOff>
      <xdr:row>37</xdr:row>
      <xdr:rowOff>8560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523"/>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8560</xdr:rowOff>
    </xdr:from>
    <xdr:to>
      <xdr:col>15</xdr:col>
      <xdr:colOff>50800</xdr:colOff>
      <xdr:row>37</xdr:row>
      <xdr:rowOff>39893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2210"/>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34727</xdr:rowOff>
    </xdr:from>
    <xdr:to>
      <xdr:col>10</xdr:col>
      <xdr:colOff>114300</xdr:colOff>
      <xdr:row>37</xdr:row>
      <xdr:rowOff>39893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837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50053</xdr:rowOff>
    </xdr:from>
    <xdr:to>
      <xdr:col>24</xdr:col>
      <xdr:colOff>114300</xdr:colOff>
      <xdr:row>36</xdr:row>
      <xdr:rowOff>151653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77523</xdr:rowOff>
    </xdr:from>
    <xdr:to>
      <xdr:col>20</xdr:col>
      <xdr:colOff>38100</xdr:colOff>
      <xdr:row>37</xdr:row>
      <xdr:rowOff>7673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170250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129210</xdr:rowOff>
    </xdr:from>
    <xdr:to>
      <xdr:col>15</xdr:col>
      <xdr:colOff>101600</xdr:colOff>
      <xdr:row>37</xdr:row>
      <xdr:rowOff>59360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50487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160543</xdr:rowOff>
    </xdr:from>
    <xdr:to>
      <xdr:col>10</xdr:col>
      <xdr:colOff>165100</xdr:colOff>
      <xdr:row>37</xdr:row>
      <xdr:rowOff>90693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81820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155377</xdr:rowOff>
    </xdr:from>
    <xdr:to>
      <xdr:col>6</xdr:col>
      <xdr:colOff>38100</xdr:colOff>
      <xdr:row>37</xdr:row>
      <xdr:rowOff>85527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76654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76753</xdr:rowOff>
    </xdr:from>
    <xdr:to>
      <xdr:col>24</xdr:col>
      <xdr:colOff>63500</xdr:colOff>
      <xdr:row>55</xdr:row>
      <xdr:rowOff>115523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6503"/>
          <a:ext cx="8382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76753</xdr:rowOff>
    </xdr:from>
    <xdr:to>
      <xdr:col>19</xdr:col>
      <xdr:colOff>177800</xdr:colOff>
      <xdr:row>55</xdr:row>
      <xdr:rowOff>88316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6503"/>
          <a:ext cx="8890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88316</xdr:rowOff>
    </xdr:from>
    <xdr:to>
      <xdr:col>15</xdr:col>
      <xdr:colOff>50800</xdr:colOff>
      <xdr:row>55</xdr:row>
      <xdr:rowOff>117091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18066"/>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117091</xdr:rowOff>
    </xdr:from>
    <xdr:to>
      <xdr:col>10</xdr:col>
      <xdr:colOff>114300</xdr:colOff>
      <xdr:row>55</xdr:row>
      <xdr:rowOff>128380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46841"/>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64723</xdr:rowOff>
    </xdr:from>
    <xdr:to>
      <xdr:col>24</xdr:col>
      <xdr:colOff>114300</xdr:colOff>
      <xdr:row>55</xdr:row>
      <xdr:rowOff>166323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87600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4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25953</xdr:rowOff>
    </xdr:from>
    <xdr:to>
      <xdr:col>20</xdr:col>
      <xdr:colOff>38100</xdr:colOff>
      <xdr:row>55</xdr:row>
      <xdr:rowOff>127553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144080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3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37516</xdr:rowOff>
    </xdr:from>
    <xdr:to>
      <xdr:col>15</xdr:col>
      <xdr:colOff>101600</xdr:colOff>
      <xdr:row>55</xdr:row>
      <xdr:rowOff>139116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155643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4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66291</xdr:rowOff>
    </xdr:from>
    <xdr:to>
      <xdr:col>10</xdr:col>
      <xdr:colOff>165100</xdr:colOff>
      <xdr:row>55</xdr:row>
      <xdr:rowOff>167891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12968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7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77580</xdr:rowOff>
    </xdr:from>
    <xdr:to>
      <xdr:col>6</xdr:col>
      <xdr:colOff>38100</xdr:colOff>
      <xdr:row>56</xdr:row>
      <xdr:rowOff>7730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24257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8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73634</xdr:rowOff>
    </xdr:from>
    <xdr:to>
      <xdr:col>24</xdr:col>
      <xdr:colOff>63500</xdr:colOff>
      <xdr:row>76</xdr:row>
      <xdr:rowOff>51422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760934"/>
          <a:ext cx="838200" cy="3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106553</xdr:rowOff>
    </xdr:from>
    <xdr:to>
      <xdr:col>19</xdr:col>
      <xdr:colOff>177800</xdr:colOff>
      <xdr:row>74</xdr:row>
      <xdr:rowOff>73634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2622403"/>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106553</xdr:rowOff>
    </xdr:from>
    <xdr:to>
      <xdr:col>15</xdr:col>
      <xdr:colOff>50800</xdr:colOff>
      <xdr:row>75</xdr:row>
      <xdr:rowOff>30962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22403"/>
          <a:ext cx="889000" cy="2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30962</xdr:rowOff>
    </xdr:from>
    <xdr:to>
      <xdr:col>10</xdr:col>
      <xdr:colOff>114300</xdr:colOff>
      <xdr:row>76</xdr:row>
      <xdr:rowOff>21476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2889712"/>
          <a:ext cx="889000" cy="1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622</xdr:rowOff>
    </xdr:from>
    <xdr:to>
      <xdr:col>24</xdr:col>
      <xdr:colOff>114300</xdr:colOff>
      <xdr:row>76</xdr:row>
      <xdr:rowOff>102222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0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23499</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22834</xdr:rowOff>
    </xdr:from>
    <xdr:to>
      <xdr:col>20</xdr:col>
      <xdr:colOff>38100</xdr:colOff>
      <xdr:row>74</xdr:row>
      <xdr:rowOff>124434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7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140961</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48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55753</xdr:rowOff>
    </xdr:from>
    <xdr:to>
      <xdr:col>15</xdr:col>
      <xdr:colOff>101600</xdr:colOff>
      <xdr:row>73</xdr:row>
      <xdr:rowOff>157353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5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2430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34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151612</xdr:rowOff>
    </xdr:from>
    <xdr:to>
      <xdr:col>10</xdr:col>
      <xdr:colOff>165100</xdr:colOff>
      <xdr:row>75</xdr:row>
      <xdr:rowOff>81762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8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98289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6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142125</xdr:rowOff>
    </xdr:from>
    <xdr:to>
      <xdr:col>6</xdr:col>
      <xdr:colOff>38100</xdr:colOff>
      <xdr:row>76</xdr:row>
      <xdr:rowOff>72275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0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88802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77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105448</xdr:rowOff>
    </xdr:from>
    <xdr:to>
      <xdr:col>24</xdr:col>
      <xdr:colOff>63500</xdr:colOff>
      <xdr:row>96</xdr:row>
      <xdr:rowOff>163970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64648"/>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119608</xdr:rowOff>
    </xdr:from>
    <xdr:to>
      <xdr:col>19</xdr:col>
      <xdr:colOff>177800</xdr:colOff>
      <xdr:row>96</xdr:row>
      <xdr:rowOff>163970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78808"/>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119608</xdr:rowOff>
    </xdr:from>
    <xdr:to>
      <xdr:col>15</xdr:col>
      <xdr:colOff>50800</xdr:colOff>
      <xdr:row>97</xdr:row>
      <xdr:rowOff>27012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78808"/>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27012</xdr:rowOff>
    </xdr:from>
    <xdr:to>
      <xdr:col>10</xdr:col>
      <xdr:colOff>114300</xdr:colOff>
      <xdr:row>97</xdr:row>
      <xdr:rowOff>120841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7662"/>
          <a:ext cx="889000" cy="9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54648</xdr:rowOff>
    </xdr:from>
    <xdr:to>
      <xdr:col>24</xdr:col>
      <xdr:colOff>114300</xdr:colOff>
      <xdr:row>96</xdr:row>
      <xdr:rowOff>156248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6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113170</xdr:rowOff>
    </xdr:from>
    <xdr:to>
      <xdr:col>20</xdr:col>
      <xdr:colOff>38100</xdr:colOff>
      <xdr:row>97</xdr:row>
      <xdr:rowOff>43320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59847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68808</xdr:rowOff>
    </xdr:from>
    <xdr:to>
      <xdr:col>15</xdr:col>
      <xdr:colOff>101600</xdr:colOff>
      <xdr:row>96</xdr:row>
      <xdr:rowOff>170408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3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147662</xdr:rowOff>
    </xdr:from>
    <xdr:to>
      <xdr:col>10</xdr:col>
      <xdr:colOff>165100</xdr:colOff>
      <xdr:row>97</xdr:row>
      <xdr:rowOff>77812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68939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70041</xdr:rowOff>
    </xdr:from>
    <xdr:to>
      <xdr:col>6</xdr:col>
      <xdr:colOff>38100</xdr:colOff>
      <xdr:row>98</xdr:row>
      <xdr:rowOff>191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162768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9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47747</xdr:rowOff>
    </xdr:from>
    <xdr:to>
      <xdr:col>55</xdr:col>
      <xdr:colOff>0</xdr:colOff>
      <xdr:row>37</xdr:row>
      <xdr:rowOff>66424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91397"/>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66424</xdr:rowOff>
    </xdr:from>
    <xdr:to>
      <xdr:col>50</xdr:col>
      <xdr:colOff>114300</xdr:colOff>
      <xdr:row>37</xdr:row>
      <xdr:rowOff>96880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10074"/>
          <a:ext cx="889000" cy="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96880</xdr:rowOff>
    </xdr:from>
    <xdr:to>
      <xdr:col>45</xdr:col>
      <xdr:colOff>177800</xdr:colOff>
      <xdr:row>37</xdr:row>
      <xdr:rowOff>112693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40530"/>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112693</xdr:rowOff>
    </xdr:from>
    <xdr:to>
      <xdr:col>41</xdr:col>
      <xdr:colOff>50800</xdr:colOff>
      <xdr:row>37</xdr:row>
      <xdr:rowOff>136895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6343"/>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168397</xdr:rowOff>
    </xdr:from>
    <xdr:to>
      <xdr:col>55</xdr:col>
      <xdr:colOff>50800</xdr:colOff>
      <xdr:row>37</xdr:row>
      <xdr:rowOff>98547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19824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9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15624</xdr:rowOff>
    </xdr:from>
    <xdr:to>
      <xdr:col>50</xdr:col>
      <xdr:colOff>165100</xdr:colOff>
      <xdr:row>37</xdr:row>
      <xdr:rowOff>117224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133751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46080</xdr:rowOff>
    </xdr:from>
    <xdr:to>
      <xdr:col>46</xdr:col>
      <xdr:colOff>38100</xdr:colOff>
      <xdr:row>37</xdr:row>
      <xdr:rowOff>147680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164207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61893</xdr:rowOff>
    </xdr:from>
    <xdr:to>
      <xdr:col>41</xdr:col>
      <xdr:colOff>101600</xdr:colOff>
      <xdr:row>37</xdr:row>
      <xdr:rowOff>163492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55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8570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86095</xdr:rowOff>
    </xdr:from>
    <xdr:to>
      <xdr:col>36</xdr:col>
      <xdr:colOff>165100</xdr:colOff>
      <xdr:row>38</xdr:row>
      <xdr:rowOff>16245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32772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97373</xdr:rowOff>
    </xdr:from>
    <xdr:to>
      <xdr:col>55</xdr:col>
      <xdr:colOff>0</xdr:colOff>
      <xdr:row>58</xdr:row>
      <xdr:rowOff>100629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1473"/>
          <a:ext cx="8382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97373</xdr:rowOff>
    </xdr:from>
    <xdr:to>
      <xdr:col>50</xdr:col>
      <xdr:colOff>114300</xdr:colOff>
      <xdr:row>58</xdr:row>
      <xdr:rowOff>99325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1473"/>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53756</xdr:rowOff>
    </xdr:from>
    <xdr:to>
      <xdr:col>45</xdr:col>
      <xdr:colOff>177800</xdr:colOff>
      <xdr:row>58</xdr:row>
      <xdr:rowOff>99325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97856"/>
          <a:ext cx="889000" cy="4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53756</xdr:rowOff>
    </xdr:from>
    <xdr:to>
      <xdr:col>41</xdr:col>
      <xdr:colOff>50800</xdr:colOff>
      <xdr:row>58</xdr:row>
      <xdr:rowOff>57013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97856"/>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49829</xdr:rowOff>
    </xdr:from>
    <xdr:to>
      <xdr:col>55</xdr:col>
      <xdr:colOff>50800</xdr:colOff>
      <xdr:row>58</xdr:row>
      <xdr:rowOff>151429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46573</xdr:rowOff>
    </xdr:from>
    <xdr:to>
      <xdr:col>50</xdr:col>
      <xdr:colOff>165100</xdr:colOff>
      <xdr:row>58</xdr:row>
      <xdr:rowOff>148173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139300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48525</xdr:rowOff>
    </xdr:from>
    <xdr:to>
      <xdr:col>46</xdr:col>
      <xdr:colOff>38100</xdr:colOff>
      <xdr:row>58</xdr:row>
      <xdr:rowOff>150125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141252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2956</xdr:rowOff>
    </xdr:from>
    <xdr:to>
      <xdr:col>41</xdr:col>
      <xdr:colOff>101600</xdr:colOff>
      <xdr:row>58</xdr:row>
      <xdr:rowOff>104556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121083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6213</xdr:rowOff>
    </xdr:from>
    <xdr:to>
      <xdr:col>36</xdr:col>
      <xdr:colOff>165100</xdr:colOff>
      <xdr:row>58</xdr:row>
      <xdr:rowOff>107813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124340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2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146749</xdr:rowOff>
    </xdr:from>
    <xdr:to>
      <xdr:col>55</xdr:col>
      <xdr:colOff>0</xdr:colOff>
      <xdr:row>78</xdr:row>
      <xdr:rowOff>153056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9849"/>
          <a:ext cx="838200" cy="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153056</xdr:rowOff>
    </xdr:from>
    <xdr:to>
      <xdr:col>50</xdr:col>
      <xdr:colOff>114300</xdr:colOff>
      <xdr:row>79</xdr:row>
      <xdr:rowOff>22566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26156"/>
          <a:ext cx="889000" cy="4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112257</xdr:rowOff>
    </xdr:from>
    <xdr:to>
      <xdr:col>45</xdr:col>
      <xdr:colOff>177800</xdr:colOff>
      <xdr:row>79</xdr:row>
      <xdr:rowOff>22566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5357"/>
          <a:ext cx="889000" cy="8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168086</xdr:rowOff>
    </xdr:from>
    <xdr:to>
      <xdr:col>41</xdr:col>
      <xdr:colOff>50800</xdr:colOff>
      <xdr:row>78</xdr:row>
      <xdr:rowOff>112257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69736"/>
          <a:ext cx="889000" cy="1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95949</xdr:rowOff>
    </xdr:from>
    <xdr:to>
      <xdr:col>55</xdr:col>
      <xdr:colOff>50800</xdr:colOff>
      <xdr:row>79</xdr:row>
      <xdr:rowOff>26099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102256</xdr:rowOff>
    </xdr:from>
    <xdr:to>
      <xdr:col>50</xdr:col>
      <xdr:colOff>165100</xdr:colOff>
      <xdr:row>79</xdr:row>
      <xdr:rowOff>32406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23533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6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143216</xdr:rowOff>
    </xdr:from>
    <xdr:to>
      <xdr:col>46</xdr:col>
      <xdr:colOff>38100</xdr:colOff>
      <xdr:row>79</xdr:row>
      <xdr:rowOff>73366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64493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61457</xdr:rowOff>
    </xdr:from>
    <xdr:to>
      <xdr:col>41</xdr:col>
      <xdr:colOff>101600</xdr:colOff>
      <xdr:row>78</xdr:row>
      <xdr:rowOff>163057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154184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117286</xdr:rowOff>
    </xdr:from>
    <xdr:to>
      <xdr:col>36</xdr:col>
      <xdr:colOff>165100</xdr:colOff>
      <xdr:row>78</xdr:row>
      <xdr:rowOff>47436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63963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9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58246</xdr:rowOff>
    </xdr:from>
    <xdr:to>
      <xdr:col>55</xdr:col>
      <xdr:colOff>0</xdr:colOff>
      <xdr:row>99</xdr:row>
      <xdr:rowOff>66145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31796"/>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40326</xdr:rowOff>
    </xdr:from>
    <xdr:to>
      <xdr:col>50</xdr:col>
      <xdr:colOff>114300</xdr:colOff>
      <xdr:row>99</xdr:row>
      <xdr:rowOff>58246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7013876"/>
          <a:ext cx="889000" cy="1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40326</xdr:rowOff>
    </xdr:from>
    <xdr:to>
      <xdr:col>45</xdr:col>
      <xdr:colOff>177800</xdr:colOff>
      <xdr:row>99</xdr:row>
      <xdr:rowOff>53311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7013876"/>
          <a:ext cx="8890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53311</xdr:rowOff>
    </xdr:from>
    <xdr:to>
      <xdr:col>41</xdr:col>
      <xdr:colOff>50800</xdr:colOff>
      <xdr:row>99</xdr:row>
      <xdr:rowOff>66846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26861"/>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15345</xdr:rowOff>
    </xdr:from>
    <xdr:to>
      <xdr:col>55</xdr:col>
      <xdr:colOff>50800</xdr:colOff>
      <xdr:row>99</xdr:row>
      <xdr:rowOff>116945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7446</xdr:rowOff>
    </xdr:from>
    <xdr:to>
      <xdr:col>50</xdr:col>
      <xdr:colOff>165100</xdr:colOff>
      <xdr:row>99</xdr:row>
      <xdr:rowOff>109046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8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100173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160976</xdr:rowOff>
    </xdr:from>
    <xdr:to>
      <xdr:col>46</xdr:col>
      <xdr:colOff>38100</xdr:colOff>
      <xdr:row>99</xdr:row>
      <xdr:rowOff>91126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82253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2511</xdr:rowOff>
    </xdr:from>
    <xdr:to>
      <xdr:col>41</xdr:col>
      <xdr:colOff>101600</xdr:colOff>
      <xdr:row>99</xdr:row>
      <xdr:rowOff>104111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95238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16046</xdr:rowOff>
    </xdr:from>
    <xdr:to>
      <xdr:col>36</xdr:col>
      <xdr:colOff>165100</xdr:colOff>
      <xdr:row>99</xdr:row>
      <xdr:rowOff>117646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108773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57939</xdr:rowOff>
    </xdr:from>
    <xdr:to>
      <xdr:col>85</xdr:col>
      <xdr:colOff>127000</xdr:colOff>
      <xdr:row>38</xdr:row>
      <xdr:rowOff>60193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3039"/>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60193</xdr:rowOff>
    </xdr:from>
    <xdr:to>
      <xdr:col>81</xdr:col>
      <xdr:colOff>50800</xdr:colOff>
      <xdr:row>38</xdr:row>
      <xdr:rowOff>137583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75293"/>
          <a:ext cx="889000" cy="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137583</xdr:rowOff>
    </xdr:from>
    <xdr:to>
      <xdr:col>76</xdr:col>
      <xdr:colOff>114300</xdr:colOff>
      <xdr:row>38</xdr:row>
      <xdr:rowOff>137935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2683"/>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137935</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3035"/>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7139</xdr:rowOff>
    </xdr:from>
    <xdr:to>
      <xdr:col>85</xdr:col>
      <xdr:colOff>177800</xdr:colOff>
      <xdr:row>38</xdr:row>
      <xdr:rowOff>108739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137966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9393</xdr:rowOff>
    </xdr:from>
    <xdr:to>
      <xdr:col>81</xdr:col>
      <xdr:colOff>101600</xdr:colOff>
      <xdr:row>38</xdr:row>
      <xdr:rowOff>110993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2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127520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9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86783</xdr:rowOff>
    </xdr:from>
    <xdr:to>
      <xdr:col>76</xdr:col>
      <xdr:colOff>165100</xdr:colOff>
      <xdr:row>39</xdr:row>
      <xdr:rowOff>16933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69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87135</xdr:rowOff>
    </xdr:from>
    <xdr:to>
      <xdr:col>72</xdr:col>
      <xdr:colOff>38100</xdr:colOff>
      <xdr:row>39</xdr:row>
      <xdr:rowOff>17285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8412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137460</xdr:rowOff>
    </xdr:from>
    <xdr:to>
      <xdr:col>85</xdr:col>
      <xdr:colOff>127000</xdr:colOff>
      <xdr:row>77</xdr:row>
      <xdr:rowOff>40058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67660"/>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40058</xdr:rowOff>
    </xdr:from>
    <xdr:to>
      <xdr:col>81</xdr:col>
      <xdr:colOff>50800</xdr:colOff>
      <xdr:row>77</xdr:row>
      <xdr:rowOff>47716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417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35770</xdr:rowOff>
    </xdr:from>
    <xdr:to>
      <xdr:col>76</xdr:col>
      <xdr:colOff>114300</xdr:colOff>
      <xdr:row>77</xdr:row>
      <xdr:rowOff>47716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37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35770</xdr:rowOff>
    </xdr:from>
    <xdr:to>
      <xdr:col>71</xdr:col>
      <xdr:colOff>177800</xdr:colOff>
      <xdr:row>77</xdr:row>
      <xdr:rowOff>50597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37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86660</xdr:rowOff>
    </xdr:from>
    <xdr:to>
      <xdr:col>85</xdr:col>
      <xdr:colOff>177800</xdr:colOff>
      <xdr:row>77</xdr:row>
      <xdr:rowOff>16810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109537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6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160708</xdr:rowOff>
    </xdr:from>
    <xdr:to>
      <xdr:col>81</xdr:col>
      <xdr:colOff>101600</xdr:colOff>
      <xdr:row>77</xdr:row>
      <xdr:rowOff>90858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81985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168366</xdr:rowOff>
    </xdr:from>
    <xdr:to>
      <xdr:col>76</xdr:col>
      <xdr:colOff>165100</xdr:colOff>
      <xdr:row>77</xdr:row>
      <xdr:rowOff>98516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89643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9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156420</xdr:rowOff>
    </xdr:from>
    <xdr:to>
      <xdr:col>72</xdr:col>
      <xdr:colOff>38100</xdr:colOff>
      <xdr:row>77</xdr:row>
      <xdr:rowOff>86570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77697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171247</xdr:rowOff>
    </xdr:from>
    <xdr:to>
      <xdr:col>67</xdr:col>
      <xdr:colOff>101600</xdr:colOff>
      <xdr:row>77</xdr:row>
      <xdr:rowOff>101397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92524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21645</xdr:rowOff>
    </xdr:from>
    <xdr:to>
      <xdr:col>85</xdr:col>
      <xdr:colOff>127000</xdr:colOff>
      <xdr:row>98</xdr:row>
      <xdr:rowOff>112345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23745"/>
          <a:ext cx="838200" cy="9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21645</xdr:rowOff>
    </xdr:from>
    <xdr:to>
      <xdr:col>81</xdr:col>
      <xdr:colOff>50800</xdr:colOff>
      <xdr:row>98</xdr:row>
      <xdr:rowOff>109409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23745"/>
          <a:ext cx="889000" cy="8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109409</xdr:rowOff>
    </xdr:from>
    <xdr:to>
      <xdr:col>76</xdr:col>
      <xdr:colOff>114300</xdr:colOff>
      <xdr:row>98</xdr:row>
      <xdr:rowOff>145479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11509"/>
          <a:ext cx="889000" cy="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139939</xdr:rowOff>
    </xdr:from>
    <xdr:to>
      <xdr:col>71</xdr:col>
      <xdr:colOff>177800</xdr:colOff>
      <xdr:row>98</xdr:row>
      <xdr:rowOff>145479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42039"/>
          <a:ext cx="88900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61545</xdr:rowOff>
    </xdr:from>
    <xdr:to>
      <xdr:col>85</xdr:col>
      <xdr:colOff>177800</xdr:colOff>
      <xdr:row>98</xdr:row>
      <xdr:rowOff>163145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20922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142295</xdr:rowOff>
    </xdr:from>
    <xdr:to>
      <xdr:col>81</xdr:col>
      <xdr:colOff>101600</xdr:colOff>
      <xdr:row>98</xdr:row>
      <xdr:rowOff>72445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88972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4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58609</xdr:rowOff>
    </xdr:from>
    <xdr:to>
      <xdr:col>76</xdr:col>
      <xdr:colOff>165100</xdr:colOff>
      <xdr:row>98</xdr:row>
      <xdr:rowOff>160209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5286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94679</xdr:rowOff>
    </xdr:from>
    <xdr:to>
      <xdr:col>72</xdr:col>
      <xdr:colOff>38100</xdr:colOff>
      <xdr:row>99</xdr:row>
      <xdr:rowOff>24829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41356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6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89139</xdr:rowOff>
    </xdr:from>
    <xdr:to>
      <xdr:col>67</xdr:col>
      <xdr:colOff>101600</xdr:colOff>
      <xdr:row>99</xdr:row>
      <xdr:rowOff>19289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35816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690614"/>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xdr:rowOff>
    </xdr:from>
    <xdr:to>
      <xdr:col>111</xdr:col>
      <xdr:colOff>177800</xdr:colOff>
      <xdr:row>39</xdr:row>
      <xdr:rowOff>11226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90614"/>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3911</xdr:rowOff>
    </xdr:from>
    <xdr:to>
      <xdr:col>107</xdr:col>
      <xdr:colOff>50800</xdr:colOff>
      <xdr:row>39</xdr:row>
      <xdr:rowOff>11226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69046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3911</xdr:rowOff>
    </xdr:from>
    <xdr:to>
      <xdr:col>102</xdr:col>
      <xdr:colOff>114300</xdr:colOff>
      <xdr:row>39</xdr:row>
      <xdr:rowOff>6731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90461"/>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124714</xdr:rowOff>
    </xdr:from>
    <xdr:to>
      <xdr:col>112</xdr:col>
      <xdr:colOff>38100</xdr:colOff>
      <xdr:row>39</xdr:row>
      <xdr:rowOff>54864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45991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4017" y="6732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131876</xdr:rowOff>
    </xdr:from>
    <xdr:to>
      <xdr:col>107</xdr:col>
      <xdr:colOff>101600</xdr:colOff>
      <xdr:row>39</xdr:row>
      <xdr:rowOff>62026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4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53153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5017" y="6739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124561</xdr:rowOff>
    </xdr:from>
    <xdr:to>
      <xdr:col>102</xdr:col>
      <xdr:colOff>165100</xdr:colOff>
      <xdr:row>39</xdr:row>
      <xdr:rowOff>54711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45838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732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127381</xdr:rowOff>
    </xdr:from>
    <xdr:to>
      <xdr:col>98</xdr:col>
      <xdr:colOff>38100</xdr:colOff>
      <xdr:row>39</xdr:row>
      <xdr:rowOff>57531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48658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136316</xdr:rowOff>
    </xdr:from>
    <xdr:to>
      <xdr:col>116</xdr:col>
      <xdr:colOff>63500</xdr:colOff>
      <xdr:row>58</xdr:row>
      <xdr:rowOff>136403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80416"/>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136403</xdr:rowOff>
    </xdr:from>
    <xdr:to>
      <xdr:col>111</xdr:col>
      <xdr:colOff>177800</xdr:colOff>
      <xdr:row>58</xdr:row>
      <xdr:rowOff>136477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80503"/>
          <a:ext cx="8890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136477</xdr:rowOff>
    </xdr:from>
    <xdr:to>
      <xdr:col>107</xdr:col>
      <xdr:colOff>50800</xdr:colOff>
      <xdr:row>58</xdr:row>
      <xdr:rowOff>136564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057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136564</xdr:rowOff>
    </xdr:from>
    <xdr:to>
      <xdr:col>102</xdr:col>
      <xdr:colOff>114300</xdr:colOff>
      <xdr:row>58</xdr:row>
      <xdr:rowOff>136655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066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85516</xdr:rowOff>
    </xdr:from>
    <xdr:to>
      <xdr:col>116</xdr:col>
      <xdr:colOff>114300</xdr:colOff>
      <xdr:row>59</xdr:row>
      <xdr:rowOff>15666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99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85603</xdr:rowOff>
    </xdr:from>
    <xdr:to>
      <xdr:col>112</xdr:col>
      <xdr:colOff>38100</xdr:colOff>
      <xdr:row>59</xdr:row>
      <xdr:rowOff>15753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6880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2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85677</xdr:rowOff>
    </xdr:from>
    <xdr:to>
      <xdr:col>107</xdr:col>
      <xdr:colOff>101600</xdr:colOff>
      <xdr:row>59</xdr:row>
      <xdr:rowOff>15827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6954</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85764</xdr:rowOff>
    </xdr:from>
    <xdr:to>
      <xdr:col>102</xdr:col>
      <xdr:colOff>165100</xdr:colOff>
      <xdr:row>59</xdr:row>
      <xdr:rowOff>15914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7041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2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85855</xdr:rowOff>
    </xdr:from>
    <xdr:to>
      <xdr:col>98</xdr:col>
      <xdr:colOff>38100</xdr:colOff>
      <xdr:row>59</xdr:row>
      <xdr:rowOff>16005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7132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22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148781</xdr:rowOff>
    </xdr:from>
    <xdr:to>
      <xdr:col>116</xdr:col>
      <xdr:colOff>63500</xdr:colOff>
      <xdr:row>74</xdr:row>
      <xdr:rowOff>45568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664631"/>
          <a:ext cx="8382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584</xdr:rowOff>
    </xdr:from>
    <xdr:to>
      <xdr:col>111</xdr:col>
      <xdr:colOff>177800</xdr:colOff>
      <xdr:row>73</xdr:row>
      <xdr:rowOff>148781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516434"/>
          <a:ext cx="889000" cy="1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584</xdr:rowOff>
    </xdr:from>
    <xdr:to>
      <xdr:col>107</xdr:col>
      <xdr:colOff>50800</xdr:colOff>
      <xdr:row>74</xdr:row>
      <xdr:rowOff>20879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516434"/>
          <a:ext cx="889000" cy="1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38976</xdr:rowOff>
    </xdr:from>
    <xdr:to>
      <xdr:col>102</xdr:col>
      <xdr:colOff>114300</xdr:colOff>
      <xdr:row>74</xdr:row>
      <xdr:rowOff>20879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554826"/>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47477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166218</xdr:rowOff>
    </xdr:from>
    <xdr:to>
      <xdr:col>116</xdr:col>
      <xdr:colOff>114300</xdr:colOff>
      <xdr:row>74</xdr:row>
      <xdr:rowOff>96368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6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17645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3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97981</xdr:rowOff>
    </xdr:from>
    <xdr:to>
      <xdr:col>112</xdr:col>
      <xdr:colOff>38100</xdr:colOff>
      <xdr:row>74</xdr:row>
      <xdr:rowOff>28131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6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44658</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23795" y="1238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121234</xdr:rowOff>
    </xdr:from>
    <xdr:to>
      <xdr:col>107</xdr:col>
      <xdr:colOff>101600</xdr:colOff>
      <xdr:row>73</xdr:row>
      <xdr:rowOff>51384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4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67911</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34795" y="1224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141529</xdr:rowOff>
    </xdr:from>
    <xdr:to>
      <xdr:col>102</xdr:col>
      <xdr:colOff>165100</xdr:colOff>
      <xdr:row>74</xdr:row>
      <xdr:rowOff>71679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6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88206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4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159626</xdr:rowOff>
    </xdr:from>
    <xdr:to>
      <xdr:col>98</xdr:col>
      <xdr:colOff>38100</xdr:colOff>
      <xdr:row>73</xdr:row>
      <xdr:rowOff>89776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5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106303</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56795" y="122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一人当たりのコストについては、その年度の実施事業の内容や人口数により大きく変動するものと思われるが、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年度の特徴としては、令和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年度建設を予定していた中央公民館建設を休止することとし、その中央公民館等建設基金を含め４基金を廃止し財政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基金や資産活性基金の積み替えを</a:t>
          </a:r>
          <a:r>
            <a:rPr kumimoji="1" lang="ja-JP" altLang="en-US" sz="1100">
              <a:solidFill>
                <a:schemeClr val="dk1"/>
              </a:solidFill>
              <a:effectLst/>
              <a:latin typeface="+mn-lt"/>
              <a:ea typeface="+mn-ea"/>
              <a:cs typeface="+mn-cs"/>
            </a:rPr>
            <a:t>平成３０年度に</a:t>
          </a:r>
          <a:r>
            <a:rPr kumimoji="1" lang="ja-JP" altLang="ja-JP" sz="1100">
              <a:solidFill>
                <a:schemeClr val="dk1"/>
              </a:solidFill>
              <a:effectLst/>
              <a:latin typeface="+mn-lt"/>
              <a:ea typeface="+mn-ea"/>
              <a:cs typeface="+mn-cs"/>
            </a:rPr>
            <a:t>実施した</a:t>
          </a:r>
          <a:r>
            <a:rPr kumimoji="1" lang="ja-JP" altLang="en-US" sz="1100">
              <a:solidFill>
                <a:schemeClr val="dk1"/>
              </a:solidFill>
              <a:effectLst/>
              <a:latin typeface="+mn-lt"/>
              <a:ea typeface="+mn-ea"/>
              <a:cs typeface="+mn-cs"/>
            </a:rPr>
            <a:t>ものが皆減となり、</a:t>
          </a:r>
          <a:r>
            <a:rPr kumimoji="1" lang="ja-JP" altLang="ja-JP" sz="1100">
              <a:solidFill>
                <a:schemeClr val="dk1"/>
              </a:solidFill>
              <a:effectLst/>
              <a:latin typeface="+mn-lt"/>
              <a:ea typeface="+mn-ea"/>
              <a:cs typeface="+mn-cs"/>
            </a:rPr>
            <a:t>積立金が前年度から一人当たり</a:t>
          </a:r>
          <a:r>
            <a:rPr kumimoji="1" lang="ja-JP" altLang="en-US" sz="1100">
              <a:solidFill>
                <a:schemeClr val="dk1"/>
              </a:solidFill>
              <a:effectLst/>
              <a:latin typeface="+mn-lt"/>
              <a:ea typeface="+mn-ea"/>
              <a:cs typeface="+mn-cs"/>
            </a:rPr>
            <a:t>７１，４１８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一方で公債費が貸工場建設事業の過疎債償還の開始により一人当たり１６，１９６円の増加となっている。また</a:t>
          </a:r>
          <a:r>
            <a:rPr kumimoji="1" lang="ja-JP" altLang="ja-JP" sz="1100">
              <a:solidFill>
                <a:schemeClr val="dk1"/>
              </a:solidFill>
              <a:effectLst/>
              <a:latin typeface="+mn-lt"/>
              <a:ea typeface="+mn-ea"/>
              <a:cs typeface="+mn-cs"/>
            </a:rPr>
            <a:t>診療所の運営費</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金が毎年２億円を超え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介護給付費が年々増加していることから、</a:t>
          </a:r>
          <a:r>
            <a:rPr kumimoji="1" lang="ja-JP" altLang="en-US" sz="1100">
              <a:solidFill>
                <a:schemeClr val="dk1"/>
              </a:solidFill>
              <a:effectLst/>
              <a:latin typeface="+mn-lt"/>
              <a:ea typeface="+mn-ea"/>
              <a:cs typeface="+mn-cs"/>
            </a:rPr>
            <a:t>繰出金については</a:t>
          </a:r>
          <a:r>
            <a:rPr kumimoji="1" lang="ja-JP" altLang="ja-JP" sz="1100">
              <a:solidFill>
                <a:schemeClr val="dk1"/>
              </a:solidFill>
              <a:effectLst/>
              <a:latin typeface="+mn-lt"/>
              <a:ea typeface="+mn-ea"/>
              <a:cs typeface="+mn-cs"/>
            </a:rPr>
            <a:t>類似団体平均と比較すると一人当たり</a:t>
          </a:r>
          <a:r>
            <a:rPr kumimoji="1" lang="ja-JP" altLang="en-US" sz="1100">
              <a:solidFill>
                <a:schemeClr val="dk1"/>
              </a:solidFill>
              <a:effectLst/>
              <a:latin typeface="+mn-lt"/>
              <a:ea typeface="+mn-ea"/>
              <a:cs typeface="+mn-cs"/>
            </a:rPr>
            <a:t>２３，９９９</a:t>
          </a:r>
          <a:r>
            <a:rPr kumimoji="1" lang="ja-JP" altLang="ja-JP" sz="1100">
              <a:solidFill>
                <a:schemeClr val="dk1"/>
              </a:solidFill>
              <a:effectLst/>
              <a:latin typeface="+mn-lt"/>
              <a:ea typeface="+mn-ea"/>
              <a:cs typeface="+mn-cs"/>
            </a:rPr>
            <a:t>円高くなっている。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5,406
5,345
161.67
4,570,100
4,249,540
311,121
2,483,889
4,419,877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52451</xdr:rowOff>
    </xdr:from>
    <xdr:to>
      <xdr:col>24</xdr:col>
      <xdr:colOff>63500</xdr:colOff>
      <xdr:row>32</xdr:row>
      <xdr:rowOff>97663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38851"/>
          <a:ext cx="838200" cy="4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52451</xdr:rowOff>
    </xdr:from>
    <xdr:to>
      <xdr:col>19</xdr:col>
      <xdr:colOff>177800</xdr:colOff>
      <xdr:row>32</xdr:row>
      <xdr:rowOff>75311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388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75311</xdr:rowOff>
    </xdr:from>
    <xdr:to>
      <xdr:col>15</xdr:col>
      <xdr:colOff>50800</xdr:colOff>
      <xdr:row>32</xdr:row>
      <xdr:rowOff>146431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61711"/>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79756</xdr:rowOff>
    </xdr:from>
    <xdr:to>
      <xdr:col>10</xdr:col>
      <xdr:colOff>114300</xdr:colOff>
      <xdr:row>32</xdr:row>
      <xdr:rowOff>146431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66156"/>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46863</xdr:rowOff>
    </xdr:from>
    <xdr:to>
      <xdr:col>24</xdr:col>
      <xdr:colOff>114300</xdr:colOff>
      <xdr:row>32</xdr:row>
      <xdr:rowOff>148463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69740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xdr:rowOff>
    </xdr:from>
    <xdr:to>
      <xdr:col>20</xdr:col>
      <xdr:colOff>38100</xdr:colOff>
      <xdr:row>32</xdr:row>
      <xdr:rowOff>103251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119778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24511</xdr:rowOff>
    </xdr:from>
    <xdr:to>
      <xdr:col>15</xdr:col>
      <xdr:colOff>101600</xdr:colOff>
      <xdr:row>32</xdr:row>
      <xdr:rowOff>126111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142638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2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95631</xdr:rowOff>
    </xdr:from>
    <xdr:to>
      <xdr:col>10</xdr:col>
      <xdr:colOff>165100</xdr:colOff>
      <xdr:row>33</xdr:row>
      <xdr:rowOff>25781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42308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28956</xdr:rowOff>
    </xdr:from>
    <xdr:to>
      <xdr:col>6</xdr:col>
      <xdr:colOff>38100</xdr:colOff>
      <xdr:row>32</xdr:row>
      <xdr:rowOff>130556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147083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9686</xdr:rowOff>
    </xdr:from>
    <xdr:to>
      <xdr:col>24</xdr:col>
      <xdr:colOff>63500</xdr:colOff>
      <xdr:row>58</xdr:row>
      <xdr:rowOff>85953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53786"/>
          <a:ext cx="838200" cy="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9686</xdr:rowOff>
    </xdr:from>
    <xdr:to>
      <xdr:col>19</xdr:col>
      <xdr:colOff>177800</xdr:colOff>
      <xdr:row>58</xdr:row>
      <xdr:rowOff>121000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53786"/>
          <a:ext cx="889000" cy="1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113927</xdr:rowOff>
    </xdr:from>
    <xdr:to>
      <xdr:col>15</xdr:col>
      <xdr:colOff>50800</xdr:colOff>
      <xdr:row>58</xdr:row>
      <xdr:rowOff>121000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8027"/>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113927</xdr:rowOff>
    </xdr:from>
    <xdr:to>
      <xdr:col>10</xdr:col>
      <xdr:colOff>114300</xdr:colOff>
      <xdr:row>58</xdr:row>
      <xdr:rowOff>127843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8027"/>
          <a:ext cx="889000" cy="1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35153</xdr:rowOff>
    </xdr:from>
    <xdr:to>
      <xdr:col>24</xdr:col>
      <xdr:colOff>114300</xdr:colOff>
      <xdr:row>58</xdr:row>
      <xdr:rowOff>136753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165980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130336</xdr:rowOff>
    </xdr:from>
    <xdr:to>
      <xdr:col>20</xdr:col>
      <xdr:colOff>38100</xdr:colOff>
      <xdr:row>58</xdr:row>
      <xdr:rowOff>60486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77013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70200</xdr:rowOff>
    </xdr:from>
    <xdr:to>
      <xdr:col>15</xdr:col>
      <xdr:colOff>101600</xdr:colOff>
      <xdr:row>59</xdr:row>
      <xdr:rowOff>350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16877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63127</xdr:rowOff>
    </xdr:from>
    <xdr:to>
      <xdr:col>10</xdr:col>
      <xdr:colOff>165100</xdr:colOff>
      <xdr:row>58</xdr:row>
      <xdr:rowOff>164727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9804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8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77043</xdr:rowOff>
    </xdr:from>
    <xdr:to>
      <xdr:col>6</xdr:col>
      <xdr:colOff>38100</xdr:colOff>
      <xdr:row>59</xdr:row>
      <xdr:rowOff>7193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23720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9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120960</xdr:rowOff>
    </xdr:from>
    <xdr:to>
      <xdr:col>24</xdr:col>
      <xdr:colOff>63500</xdr:colOff>
      <xdr:row>76</xdr:row>
      <xdr:rowOff>170596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51160"/>
          <a:ext cx="838200" cy="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125087</xdr:rowOff>
    </xdr:from>
    <xdr:to>
      <xdr:col>19</xdr:col>
      <xdr:colOff>177800</xdr:colOff>
      <xdr:row>76</xdr:row>
      <xdr:rowOff>170596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55287"/>
          <a:ext cx="889000" cy="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166388</xdr:rowOff>
    </xdr:from>
    <xdr:to>
      <xdr:col>15</xdr:col>
      <xdr:colOff>50800</xdr:colOff>
      <xdr:row>76</xdr:row>
      <xdr:rowOff>125087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25138"/>
          <a:ext cx="889000" cy="1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166388</xdr:rowOff>
    </xdr:from>
    <xdr:to>
      <xdr:col>10</xdr:col>
      <xdr:colOff>114300</xdr:colOff>
      <xdr:row>77</xdr:row>
      <xdr:rowOff>21279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5138"/>
          <a:ext cx="889000" cy="19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70160</xdr:rowOff>
    </xdr:from>
    <xdr:to>
      <xdr:col>24</xdr:col>
      <xdr:colOff>114300</xdr:colOff>
      <xdr:row>77</xdr:row>
      <xdr:rowOff>310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48587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7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119796</xdr:rowOff>
    </xdr:from>
    <xdr:to>
      <xdr:col>20</xdr:col>
      <xdr:colOff>38100</xdr:colOff>
      <xdr:row>77</xdr:row>
      <xdr:rowOff>49946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41073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4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74287</xdr:rowOff>
    </xdr:from>
    <xdr:to>
      <xdr:col>15</xdr:col>
      <xdr:colOff>101600</xdr:colOff>
      <xdr:row>77</xdr:row>
      <xdr:rowOff>4437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167014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115589</xdr:rowOff>
    </xdr:from>
    <xdr:to>
      <xdr:col>10</xdr:col>
      <xdr:colOff>165100</xdr:colOff>
      <xdr:row>76</xdr:row>
      <xdr:rowOff>45740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62266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141929</xdr:rowOff>
    </xdr:from>
    <xdr:to>
      <xdr:col>6</xdr:col>
      <xdr:colOff>38100</xdr:colOff>
      <xdr:row>77</xdr:row>
      <xdr:rowOff>72079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63206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115548</xdr:rowOff>
    </xdr:from>
    <xdr:to>
      <xdr:col>24</xdr:col>
      <xdr:colOff>63500</xdr:colOff>
      <xdr:row>97</xdr:row>
      <xdr:rowOff>119376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46198"/>
          <a:ext cx="838200" cy="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119376</xdr:rowOff>
    </xdr:from>
    <xdr:to>
      <xdr:col>19</xdr:col>
      <xdr:colOff>177800</xdr:colOff>
      <xdr:row>97</xdr:row>
      <xdr:rowOff>120972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0026"/>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120972</xdr:rowOff>
    </xdr:from>
    <xdr:to>
      <xdr:col>15</xdr:col>
      <xdr:colOff>50800</xdr:colOff>
      <xdr:row>97</xdr:row>
      <xdr:rowOff>140320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751622"/>
          <a:ext cx="8890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140320</xdr:rowOff>
    </xdr:from>
    <xdr:to>
      <xdr:col>10</xdr:col>
      <xdr:colOff>114300</xdr:colOff>
      <xdr:row>97</xdr:row>
      <xdr:rowOff>150876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0970"/>
          <a:ext cx="8890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8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64748</xdr:rowOff>
    </xdr:from>
    <xdr:to>
      <xdr:col>24</xdr:col>
      <xdr:colOff>114300</xdr:colOff>
      <xdr:row>97</xdr:row>
      <xdr:rowOff>166348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87625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68576</xdr:rowOff>
    </xdr:from>
    <xdr:to>
      <xdr:col>20</xdr:col>
      <xdr:colOff>38100</xdr:colOff>
      <xdr:row>97</xdr:row>
      <xdr:rowOff>170176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9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15253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4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70172</xdr:rowOff>
    </xdr:from>
    <xdr:to>
      <xdr:col>15</xdr:col>
      <xdr:colOff>101600</xdr:colOff>
      <xdr:row>98</xdr:row>
      <xdr:rowOff>322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47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89520</xdr:rowOff>
    </xdr:from>
    <xdr:to>
      <xdr:col>10</xdr:col>
      <xdr:colOff>165100</xdr:colOff>
      <xdr:row>98</xdr:row>
      <xdr:rowOff>19670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36197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49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100076</xdr:rowOff>
    </xdr:from>
    <xdr:to>
      <xdr:col>6</xdr:col>
      <xdr:colOff>38100</xdr:colOff>
      <xdr:row>98</xdr:row>
      <xdr:rowOff>30226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46753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5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101600</xdr:rowOff>
    </xdr:from>
    <xdr:to>
      <xdr:col>55</xdr:col>
      <xdr:colOff>0</xdr:colOff>
      <xdr:row>33</xdr:row>
      <xdr:rowOff>140843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759450"/>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101600</xdr:rowOff>
    </xdr:from>
    <xdr:to>
      <xdr:col>50</xdr:col>
      <xdr:colOff>114300</xdr:colOff>
      <xdr:row>35</xdr:row>
      <xdr:rowOff>16256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759450"/>
          <a:ext cx="8890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16256</xdr:rowOff>
    </xdr:from>
    <xdr:to>
      <xdr:col>45</xdr:col>
      <xdr:colOff>177800</xdr:colOff>
      <xdr:row>35</xdr:row>
      <xdr:rowOff>142367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017006"/>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142367</xdr:rowOff>
    </xdr:from>
    <xdr:to>
      <xdr:col>41</xdr:col>
      <xdr:colOff>50800</xdr:colOff>
      <xdr:row>36</xdr:row>
      <xdr:rowOff>87122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43117"/>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90043</xdr:rowOff>
    </xdr:from>
    <xdr:to>
      <xdr:col>55</xdr:col>
      <xdr:colOff>50800</xdr:colOff>
      <xdr:row>34</xdr:row>
      <xdr:rowOff>20193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7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112920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59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50800</xdr:rowOff>
    </xdr:from>
    <xdr:to>
      <xdr:col>50</xdr:col>
      <xdr:colOff>165100</xdr:colOff>
      <xdr:row>33</xdr:row>
      <xdr:rowOff>152400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168927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8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136906</xdr:rowOff>
    </xdr:from>
    <xdr:to>
      <xdr:col>46</xdr:col>
      <xdr:colOff>38100</xdr:colOff>
      <xdr:row>35</xdr:row>
      <xdr:rowOff>67056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83583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91567</xdr:rowOff>
    </xdr:from>
    <xdr:to>
      <xdr:col>41</xdr:col>
      <xdr:colOff>101600</xdr:colOff>
      <xdr:row>36</xdr:row>
      <xdr:rowOff>21717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38244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167239</xdr:rowOff>
    </xdr:from>
    <xdr:to>
      <xdr:col>55</xdr:col>
      <xdr:colOff>0</xdr:colOff>
      <xdr:row>58</xdr:row>
      <xdr:rowOff>1351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39889"/>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167239</xdr:rowOff>
    </xdr:from>
    <xdr:to>
      <xdr:col>50</xdr:col>
      <xdr:colOff>114300</xdr:colOff>
      <xdr:row>58</xdr:row>
      <xdr:rowOff>6728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39889"/>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6728</xdr:rowOff>
    </xdr:from>
    <xdr:to>
      <xdr:col>45</xdr:col>
      <xdr:colOff>177800</xdr:colOff>
      <xdr:row>58</xdr:row>
      <xdr:rowOff>13796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50828"/>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13796</xdr:rowOff>
    </xdr:from>
    <xdr:to>
      <xdr:col>41</xdr:col>
      <xdr:colOff>50800</xdr:colOff>
      <xdr:row>58</xdr:row>
      <xdr:rowOff>21660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5789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122001</xdr:rowOff>
    </xdr:from>
    <xdr:to>
      <xdr:col>55</xdr:col>
      <xdr:colOff>50800</xdr:colOff>
      <xdr:row>58</xdr:row>
      <xdr:rowOff>52151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144878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116439</xdr:rowOff>
    </xdr:from>
    <xdr:to>
      <xdr:col>50</xdr:col>
      <xdr:colOff>165100</xdr:colOff>
      <xdr:row>58</xdr:row>
      <xdr:rowOff>46589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8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63116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6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127378</xdr:rowOff>
    </xdr:from>
    <xdr:to>
      <xdr:col>46</xdr:col>
      <xdr:colOff>38100</xdr:colOff>
      <xdr:row>58</xdr:row>
      <xdr:rowOff>57528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48655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134446</xdr:rowOff>
    </xdr:from>
    <xdr:to>
      <xdr:col>41</xdr:col>
      <xdr:colOff>101600</xdr:colOff>
      <xdr:row>58</xdr:row>
      <xdr:rowOff>64596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81123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142310</xdr:rowOff>
    </xdr:from>
    <xdr:to>
      <xdr:col>36</xdr:col>
      <xdr:colOff>165100</xdr:colOff>
      <xdr:row>58</xdr:row>
      <xdr:rowOff>72460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88987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20904</xdr:rowOff>
    </xdr:from>
    <xdr:to>
      <xdr:col>55</xdr:col>
      <xdr:colOff>0</xdr:colOff>
      <xdr:row>77</xdr:row>
      <xdr:rowOff>50851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22554"/>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20904</xdr:rowOff>
    </xdr:from>
    <xdr:to>
      <xdr:col>50</xdr:col>
      <xdr:colOff>114300</xdr:colOff>
      <xdr:row>77</xdr:row>
      <xdr:rowOff>38227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22554"/>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57810</xdr:rowOff>
    </xdr:from>
    <xdr:to>
      <xdr:col>45</xdr:col>
      <xdr:colOff>177800</xdr:colOff>
      <xdr:row>77</xdr:row>
      <xdr:rowOff>38227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916560"/>
          <a:ext cx="889000" cy="3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166471</xdr:rowOff>
    </xdr:from>
    <xdr:to>
      <xdr:col>41</xdr:col>
      <xdr:colOff>50800</xdr:colOff>
      <xdr:row>75</xdr:row>
      <xdr:rowOff>57810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1996521"/>
          <a:ext cx="889000" cy="9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xdr:rowOff>
    </xdr:from>
    <xdr:to>
      <xdr:col>55</xdr:col>
      <xdr:colOff>50800</xdr:colOff>
      <xdr:row>77</xdr:row>
      <xdr:rowOff>101651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22928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141554</xdr:rowOff>
    </xdr:from>
    <xdr:to>
      <xdr:col>50</xdr:col>
      <xdr:colOff>165100</xdr:colOff>
      <xdr:row>77</xdr:row>
      <xdr:rowOff>71704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88231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9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158877</xdr:rowOff>
    </xdr:from>
    <xdr:to>
      <xdr:col>46</xdr:col>
      <xdr:colOff>38100</xdr:colOff>
      <xdr:row>77</xdr:row>
      <xdr:rowOff>89027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105554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7010</xdr:rowOff>
    </xdr:from>
    <xdr:to>
      <xdr:col>41</xdr:col>
      <xdr:colOff>101600</xdr:colOff>
      <xdr:row>75</xdr:row>
      <xdr:rowOff>108610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8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125137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6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115671</xdr:rowOff>
    </xdr:from>
    <xdr:to>
      <xdr:col>36</xdr:col>
      <xdr:colOff>165100</xdr:colOff>
      <xdr:row>70</xdr:row>
      <xdr:rowOff>45821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194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62348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172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165875</xdr:rowOff>
    </xdr:from>
    <xdr:to>
      <xdr:col>55</xdr:col>
      <xdr:colOff>0</xdr:colOff>
      <xdr:row>99</xdr:row>
      <xdr:rowOff>19371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67975"/>
          <a:ext cx="8382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162531</xdr:rowOff>
    </xdr:from>
    <xdr:to>
      <xdr:col>50</xdr:col>
      <xdr:colOff>114300</xdr:colOff>
      <xdr:row>98</xdr:row>
      <xdr:rowOff>165875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64631"/>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162531</xdr:rowOff>
    </xdr:from>
    <xdr:to>
      <xdr:col>45</xdr:col>
      <xdr:colOff>177800</xdr:colOff>
      <xdr:row>98</xdr:row>
      <xdr:rowOff>169490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64631"/>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169490</xdr:rowOff>
    </xdr:from>
    <xdr:to>
      <xdr:col>41</xdr:col>
      <xdr:colOff>50800</xdr:colOff>
      <xdr:row>99</xdr:row>
      <xdr:rowOff>2877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71590"/>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140021</xdr:rowOff>
    </xdr:from>
    <xdr:to>
      <xdr:col>55</xdr:col>
      <xdr:colOff>50800</xdr:colOff>
      <xdr:row>99</xdr:row>
      <xdr:rowOff>70171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4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115075</xdr:rowOff>
    </xdr:from>
    <xdr:to>
      <xdr:col>50</xdr:col>
      <xdr:colOff>165100</xdr:colOff>
      <xdr:row>99</xdr:row>
      <xdr:rowOff>45225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61752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111731</xdr:rowOff>
    </xdr:from>
    <xdr:to>
      <xdr:col>46</xdr:col>
      <xdr:colOff>38100</xdr:colOff>
      <xdr:row>99</xdr:row>
      <xdr:rowOff>41881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58408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118690</xdr:rowOff>
    </xdr:from>
    <xdr:to>
      <xdr:col>41</xdr:col>
      <xdr:colOff>101600</xdr:colOff>
      <xdr:row>99</xdr:row>
      <xdr:rowOff>48840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65367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6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123527</xdr:rowOff>
    </xdr:from>
    <xdr:to>
      <xdr:col>36</xdr:col>
      <xdr:colOff>165100</xdr:colOff>
      <xdr:row>99</xdr:row>
      <xdr:rowOff>53677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44804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2037</xdr:rowOff>
    </xdr:from>
    <xdr:to>
      <xdr:col>85</xdr:col>
      <xdr:colOff>127000</xdr:colOff>
      <xdr:row>38</xdr:row>
      <xdr:rowOff>18538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17137"/>
          <a:ext cx="8382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xdr:rowOff>
    </xdr:from>
    <xdr:to>
      <xdr:col>81</xdr:col>
      <xdr:colOff>50800</xdr:colOff>
      <xdr:row>38</xdr:row>
      <xdr:rowOff>2037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1649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161851</xdr:rowOff>
    </xdr:from>
    <xdr:to>
      <xdr:col>76</xdr:col>
      <xdr:colOff>114300</xdr:colOff>
      <xdr:row>38</xdr:row>
      <xdr:rowOff>1392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05501"/>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161851</xdr:rowOff>
    </xdr:from>
    <xdr:to>
      <xdr:col>71</xdr:col>
      <xdr:colOff>177800</xdr:colOff>
      <xdr:row>38</xdr:row>
      <xdr:rowOff>35843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05501"/>
          <a:ext cx="889000" cy="4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139187</xdr:rowOff>
    </xdr:from>
    <xdr:to>
      <xdr:col>85</xdr:col>
      <xdr:colOff>177800</xdr:colOff>
      <xdr:row>38</xdr:row>
      <xdr:rowOff>69337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122687</xdr:rowOff>
    </xdr:from>
    <xdr:to>
      <xdr:col>81</xdr:col>
      <xdr:colOff>101600</xdr:colOff>
      <xdr:row>38</xdr:row>
      <xdr:rowOff>52837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43964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122043</xdr:rowOff>
    </xdr:from>
    <xdr:to>
      <xdr:col>76</xdr:col>
      <xdr:colOff>165100</xdr:colOff>
      <xdr:row>38</xdr:row>
      <xdr:rowOff>52192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65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43319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111051</xdr:rowOff>
    </xdr:from>
    <xdr:to>
      <xdr:col>72</xdr:col>
      <xdr:colOff>38100</xdr:colOff>
      <xdr:row>38</xdr:row>
      <xdr:rowOff>41201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32328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156492</xdr:rowOff>
    </xdr:from>
    <xdr:to>
      <xdr:col>67</xdr:col>
      <xdr:colOff>101600</xdr:colOff>
      <xdr:row>38</xdr:row>
      <xdr:rowOff>86643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01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77770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136588</xdr:rowOff>
    </xdr:from>
    <xdr:to>
      <xdr:col>85</xdr:col>
      <xdr:colOff>127000</xdr:colOff>
      <xdr:row>57</xdr:row>
      <xdr:rowOff>149931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09238"/>
          <a:ext cx="8382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66790</xdr:rowOff>
    </xdr:from>
    <xdr:to>
      <xdr:col>81</xdr:col>
      <xdr:colOff>50800</xdr:colOff>
      <xdr:row>57</xdr:row>
      <xdr:rowOff>149931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839440"/>
          <a:ext cx="889000" cy="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66790</xdr:rowOff>
    </xdr:from>
    <xdr:to>
      <xdr:col>76</xdr:col>
      <xdr:colOff>114300</xdr:colOff>
      <xdr:row>57</xdr:row>
      <xdr:rowOff>101139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39440"/>
          <a:ext cx="8890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101139</xdr:rowOff>
    </xdr:from>
    <xdr:to>
      <xdr:col>71</xdr:col>
      <xdr:colOff>177800</xdr:colOff>
      <xdr:row>57</xdr:row>
      <xdr:rowOff>148220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73789"/>
          <a:ext cx="889000" cy="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85788</xdr:rowOff>
    </xdr:from>
    <xdr:to>
      <xdr:col>85</xdr:col>
      <xdr:colOff>177800</xdr:colOff>
      <xdr:row>58</xdr:row>
      <xdr:rowOff>15938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108665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7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99131</xdr:rowOff>
    </xdr:from>
    <xdr:to>
      <xdr:col>81</xdr:col>
      <xdr:colOff>101600</xdr:colOff>
      <xdr:row>58</xdr:row>
      <xdr:rowOff>29281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7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45808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15990</xdr:rowOff>
    </xdr:from>
    <xdr:to>
      <xdr:col>76</xdr:col>
      <xdr:colOff>165100</xdr:colOff>
      <xdr:row>57</xdr:row>
      <xdr:rowOff>117590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134117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6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50339</xdr:rowOff>
    </xdr:from>
    <xdr:to>
      <xdr:col>72</xdr:col>
      <xdr:colOff>38100</xdr:colOff>
      <xdr:row>57</xdr:row>
      <xdr:rowOff>151939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2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168466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9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97420</xdr:rowOff>
    </xdr:from>
    <xdr:to>
      <xdr:col>67</xdr:col>
      <xdr:colOff>101600</xdr:colOff>
      <xdr:row>58</xdr:row>
      <xdr:rowOff>27570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7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44097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6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57939</xdr:rowOff>
    </xdr:from>
    <xdr:to>
      <xdr:col>85</xdr:col>
      <xdr:colOff>127000</xdr:colOff>
      <xdr:row>78</xdr:row>
      <xdr:rowOff>60193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31039"/>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60193</xdr:rowOff>
    </xdr:from>
    <xdr:to>
      <xdr:col>81</xdr:col>
      <xdr:colOff>50800</xdr:colOff>
      <xdr:row>78</xdr:row>
      <xdr:rowOff>137584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33293"/>
          <a:ext cx="889000" cy="7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137584</xdr:rowOff>
    </xdr:from>
    <xdr:to>
      <xdr:col>76</xdr:col>
      <xdr:colOff>114300</xdr:colOff>
      <xdr:row>78</xdr:row>
      <xdr:rowOff>137936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10684"/>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137936</xdr:rowOff>
    </xdr:from>
    <xdr:to>
      <xdr:col>71</xdr:col>
      <xdr:colOff>177800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11036"/>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7139</xdr:rowOff>
    </xdr:from>
    <xdr:to>
      <xdr:col>85</xdr:col>
      <xdr:colOff>177800</xdr:colOff>
      <xdr:row>78</xdr:row>
      <xdr:rowOff>108739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137966</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6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9393</xdr:rowOff>
    </xdr:from>
    <xdr:to>
      <xdr:col>81</xdr:col>
      <xdr:colOff>101600</xdr:colOff>
      <xdr:row>78</xdr:row>
      <xdr:rowOff>110993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127520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15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86784</xdr:rowOff>
    </xdr:from>
    <xdr:to>
      <xdr:col>76</xdr:col>
      <xdr:colOff>165100</xdr:colOff>
      <xdr:row>79</xdr:row>
      <xdr:rowOff>16934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55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87136</xdr:rowOff>
    </xdr:from>
    <xdr:to>
      <xdr:col>72</xdr:col>
      <xdr:colOff>38100</xdr:colOff>
      <xdr:row>79</xdr:row>
      <xdr:rowOff>17286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6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8413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137460</xdr:rowOff>
    </xdr:from>
    <xdr:to>
      <xdr:col>85</xdr:col>
      <xdr:colOff>127000</xdr:colOff>
      <xdr:row>97</xdr:row>
      <xdr:rowOff>40058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96660"/>
          <a:ext cx="838200" cy="7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40058</xdr:rowOff>
    </xdr:from>
    <xdr:to>
      <xdr:col>81</xdr:col>
      <xdr:colOff>50800</xdr:colOff>
      <xdr:row>97</xdr:row>
      <xdr:rowOff>47716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707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35770</xdr:rowOff>
    </xdr:from>
    <xdr:to>
      <xdr:col>76</xdr:col>
      <xdr:colOff>114300</xdr:colOff>
      <xdr:row>97</xdr:row>
      <xdr:rowOff>47716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66420"/>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35770</xdr:rowOff>
    </xdr:from>
    <xdr:to>
      <xdr:col>71</xdr:col>
      <xdr:colOff>177800</xdr:colOff>
      <xdr:row>97</xdr:row>
      <xdr:rowOff>50597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666420"/>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86660</xdr:rowOff>
    </xdr:from>
    <xdr:to>
      <xdr:col>85</xdr:col>
      <xdr:colOff>177800</xdr:colOff>
      <xdr:row>97</xdr:row>
      <xdr:rowOff>16810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109537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39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160708</xdr:rowOff>
    </xdr:from>
    <xdr:to>
      <xdr:col>81</xdr:col>
      <xdr:colOff>101600</xdr:colOff>
      <xdr:row>97</xdr:row>
      <xdr:rowOff>90858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81985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168366</xdr:rowOff>
    </xdr:from>
    <xdr:to>
      <xdr:col>76</xdr:col>
      <xdr:colOff>165100</xdr:colOff>
      <xdr:row>97</xdr:row>
      <xdr:rowOff>98516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89643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156420</xdr:rowOff>
    </xdr:from>
    <xdr:to>
      <xdr:col>72</xdr:col>
      <xdr:colOff>38100</xdr:colOff>
      <xdr:row>97</xdr:row>
      <xdr:rowOff>86570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77697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171247</xdr:rowOff>
    </xdr:from>
    <xdr:to>
      <xdr:col>67</xdr:col>
      <xdr:colOff>101600</xdr:colOff>
      <xdr:row>97</xdr:row>
      <xdr:rowOff>101397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92524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一人当たりのコストについては、その年度の実施事業の普通建設事業等の内容や人口数により大きく変動するものと思われるが、</a:t>
          </a:r>
          <a:r>
            <a:rPr kumimoji="1" lang="ja-JP" altLang="en-US" sz="1100">
              <a:solidFill>
                <a:schemeClr val="dk1"/>
              </a:solidFill>
              <a:effectLst/>
              <a:latin typeface="+mn-lt"/>
              <a:ea typeface="+mn-ea"/>
              <a:cs typeface="+mn-cs"/>
            </a:rPr>
            <a:t>平成３０年度に</a:t>
          </a:r>
          <a:r>
            <a:rPr kumimoji="1" lang="ja-JP" altLang="ja-JP" sz="1100">
              <a:solidFill>
                <a:schemeClr val="dk1"/>
              </a:solidFill>
              <a:effectLst/>
              <a:latin typeface="+mn-lt"/>
              <a:ea typeface="+mn-ea"/>
              <a:cs typeface="+mn-cs"/>
            </a:rPr>
            <a:t>中央公民館等建設基金等の廃止による財政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基金等への移行等によ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総務費の</a:t>
          </a:r>
          <a:r>
            <a:rPr kumimoji="1" lang="ja-JP" altLang="en-US" sz="1100">
              <a:solidFill>
                <a:schemeClr val="dk1"/>
              </a:solidFill>
              <a:effectLst/>
              <a:latin typeface="+mn-lt"/>
              <a:ea typeface="+mn-ea"/>
              <a:cs typeface="+mn-cs"/>
            </a:rPr>
            <a:t>支出</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大幅に減少したことから７０，０６１円減額した。</a:t>
          </a:r>
          <a:r>
            <a:rPr kumimoji="1" lang="ja-JP" altLang="ja-JP" sz="1100">
              <a:solidFill>
                <a:schemeClr val="dk1"/>
              </a:solidFill>
              <a:effectLst/>
              <a:latin typeface="+mn-lt"/>
              <a:ea typeface="+mn-ea"/>
              <a:cs typeface="+mn-cs"/>
            </a:rPr>
            <a:t>一方で公債費が貸工場建設事業の過疎債償還の開始により一人当たり１６，１９６円の増加となっている。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令和元年度は財源不足の穴埋めとして</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調整</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を取崩したことにより０．５８ポイント減少した。また実質</a:t>
          </a:r>
          <a:r>
            <a:rPr kumimoji="1" lang="ja-JP" altLang="ja-JP" sz="1100">
              <a:solidFill>
                <a:schemeClr val="dk1"/>
              </a:solidFill>
              <a:effectLst/>
              <a:latin typeface="+mn-lt"/>
              <a:ea typeface="+mn-ea"/>
              <a:cs typeface="+mn-cs"/>
            </a:rPr>
            <a:t>単年度収支は</a:t>
          </a:r>
          <a:r>
            <a:rPr kumimoji="1" lang="ja-JP" altLang="en-US" sz="1100">
              <a:solidFill>
                <a:schemeClr val="dk1"/>
              </a:solidFill>
              <a:effectLst/>
              <a:latin typeface="+mn-lt"/>
              <a:ea typeface="+mn-ea"/>
              <a:cs typeface="+mn-cs"/>
            </a:rPr>
            <a:t>３０年度に実施した中央公民館建設事業の休止に伴う特定目的基金から財政調整基金へ積み替えしたことによる特殊な積立金の増加要因が皆減したため、１．８３ポイントと減少している。慢性的な財源不足への基金繰入金がこのまま継続した場合、基金残高が著しく減少する可能性があり、今後も経常経費の抑制に努め、災害対応などを見据えた基金残高の確保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election activeCell="BN27" activeCellId="1" sqref="A1 BN27:BU2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4570100</v>
      </c>
      <c r="BO4" s="431"/>
      <c r="BP4" s="431"/>
      <c r="BQ4" s="431"/>
      <c r="BR4" s="431"/>
      <c r="BS4" s="431"/>
      <c r="BT4" s="431"/>
      <c r="BU4" s="432"/>
      <c r="BV4" s="430">
        <v>5062422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12.5</v>
      </c>
      <c r="CU4" s="437"/>
      <c r="CV4" s="437"/>
      <c r="CW4" s="437"/>
      <c r="CX4" s="437"/>
      <c r="CY4" s="437"/>
      <c r="CZ4" s="437"/>
      <c r="DA4" s="438"/>
      <c r="DB4" s="436">
        <v>11.2</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4249540</v>
      </c>
      <c r="BO5" s="468"/>
      <c r="BP5" s="468"/>
      <c r="BQ5" s="468"/>
      <c r="BR5" s="468"/>
      <c r="BS5" s="468"/>
      <c r="BT5" s="468"/>
      <c r="BU5" s="469"/>
      <c r="BV5" s="467">
        <v>4752559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91.6</v>
      </c>
      <c r="CU5" s="465"/>
      <c r="CV5" s="465"/>
      <c r="CW5" s="465"/>
      <c r="CX5" s="465"/>
      <c r="CY5" s="465"/>
      <c r="CZ5" s="465"/>
      <c r="DA5" s="466"/>
      <c r="DB5" s="464">
        <v>93.3</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320560</v>
      </c>
      <c r="BO6" s="468"/>
      <c r="BP6" s="468"/>
      <c r="BQ6" s="468"/>
      <c r="BR6" s="468"/>
      <c r="BS6" s="468"/>
      <c r="BT6" s="468"/>
      <c r="BU6" s="469"/>
      <c r="BV6" s="467">
        <v>309863</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94.4</v>
      </c>
      <c r="CU6" s="505"/>
      <c r="CV6" s="505"/>
      <c r="CW6" s="505"/>
      <c r="CX6" s="505"/>
      <c r="CY6" s="505"/>
      <c r="CZ6" s="505"/>
      <c r="DA6" s="506"/>
      <c r="DB6" s="504">
        <v>97.1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9439</v>
      </c>
      <c r="BO7" s="468"/>
      <c r="BP7" s="468"/>
      <c r="BQ7" s="468"/>
      <c r="BR7" s="468"/>
      <c r="BS7" s="468"/>
      <c r="BT7" s="468"/>
      <c r="BU7" s="469"/>
      <c r="BV7" s="467">
        <v>39575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2483889</v>
      </c>
      <c r="CU7" s="468"/>
      <c r="CV7" s="468"/>
      <c r="CW7" s="468"/>
      <c r="CX7" s="468"/>
      <c r="CY7" s="468"/>
      <c r="CZ7" s="468"/>
      <c r="DA7" s="469"/>
      <c r="DB7" s="467">
        <v>2418225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311121</v>
      </c>
      <c r="BO8" s="468"/>
      <c r="BP8" s="468"/>
      <c r="BQ8" s="468"/>
      <c r="BR8" s="468"/>
      <c r="BS8" s="468"/>
      <c r="BT8" s="468"/>
      <c r="BU8" s="469"/>
      <c r="BV8" s="467">
        <v>270288</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0.21</v>
      </c>
      <c r="CU8" s="508"/>
      <c r="CV8" s="508"/>
      <c r="CW8" s="508"/>
      <c r="CX8" s="508"/>
      <c r="CY8" s="508"/>
      <c r="CZ8" s="508"/>
      <c r="DA8" s="509"/>
      <c r="DB8" s="507">
        <v>0.21</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5829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40833</v>
      </c>
      <c r="BO9" s="468"/>
      <c r="BP9" s="468"/>
      <c r="BQ9" s="468"/>
      <c r="BR9" s="468"/>
      <c r="BS9" s="468"/>
      <c r="BT9" s="468"/>
      <c r="BU9" s="469"/>
      <c r="BV9" s="467">
        <v>-32265</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12.1</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6365</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258430</v>
      </c>
      <c r="BO10" s="468"/>
      <c r="BP10" s="468"/>
      <c r="BQ10" s="468"/>
      <c r="BR10" s="468"/>
      <c r="BS10" s="468"/>
      <c r="BT10" s="468"/>
      <c r="BU10" s="469"/>
      <c r="BV10" s="467">
        <v>542453</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5406</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93</v>
      </c>
      <c r="AV12" s="500"/>
      <c r="AW12" s="500"/>
      <c r="AX12" s="500"/>
      <c r="AY12" s="501" t="s">
        <v>132</v>
      </c>
      <c r="AZ12" s="502"/>
      <c r="BA12" s="502"/>
      <c r="BB12" s="502"/>
      <c r="BC12" s="502"/>
      <c r="BD12" s="502"/>
      <c r="BE12" s="502"/>
      <c r="BF12" s="502"/>
      <c r="BG12" s="502"/>
      <c r="BH12" s="502"/>
      <c r="BI12" s="502"/>
      <c r="BJ12" s="502"/>
      <c r="BK12" s="502"/>
      <c r="BL12" s="502"/>
      <c r="BM12" s="503"/>
      <c r="BN12" s="467">
        <v>253737</v>
      </c>
      <c r="BO12" s="468"/>
      <c r="BP12" s="468"/>
      <c r="BQ12" s="468"/>
      <c r="BR12" s="468"/>
      <c r="BS12" s="468"/>
      <c r="BT12" s="468"/>
      <c r="BU12" s="469"/>
      <c r="BV12" s="467">
        <v>330000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5345</v>
      </c>
      <c r="S13" s="552"/>
      <c r="T13" s="552"/>
      <c r="U13" s="552"/>
      <c r="V13" s="553"/>
      <c r="W13" s="483" t="s">
        <v>135</v>
      </c>
      <c r="X13" s="484"/>
      <c r="Y13" s="484"/>
      <c r="Z13" s="484"/>
      <c r="AA13" s="484"/>
      <c r="AB13" s="474"/>
      <c r="AC13" s="518">
        <v>533</v>
      </c>
      <c r="AD13" s="519"/>
      <c r="AE13" s="519"/>
      <c r="AF13" s="519"/>
      <c r="AG13" s="561"/>
      <c r="AH13" s="518">
        <v>600</v>
      </c>
      <c r="AI13" s="519"/>
      <c r="AJ13" s="519"/>
      <c r="AK13" s="519"/>
      <c r="AL13" s="520"/>
      <c r="AM13" s="496" t="s">
        <v>136</v>
      </c>
      <c r="AN13" s="497"/>
      <c r="AO13" s="497"/>
      <c r="AP13" s="497"/>
      <c r="AQ13" s="497"/>
      <c r="AR13" s="497"/>
      <c r="AS13" s="497"/>
      <c r="AT13" s="498"/>
      <c r="AU13" s="499" t="s">
        <v>118</v>
      </c>
      <c r="AV13" s="500"/>
      <c r="AW13" s="500"/>
      <c r="AX13" s="500"/>
      <c r="AY13" s="501" t="s">
        <v>137</v>
      </c>
      <c r="AZ13" s="502"/>
      <c r="BA13" s="502"/>
      <c r="BB13" s="502"/>
      <c r="BC13" s="502"/>
      <c r="BD13" s="502"/>
      <c r="BE13" s="502"/>
      <c r="BF13" s="502"/>
      <c r="BG13" s="502"/>
      <c r="BH13" s="502"/>
      <c r="BI13" s="502"/>
      <c r="BJ13" s="502"/>
      <c r="BK13" s="502"/>
      <c r="BL13" s="502"/>
      <c r="BM13" s="503"/>
      <c r="BN13" s="467">
        <v>45526</v>
      </c>
      <c r="BO13" s="468"/>
      <c r="BP13" s="468"/>
      <c r="BQ13" s="468"/>
      <c r="BR13" s="468"/>
      <c r="BS13" s="468"/>
      <c r="BT13" s="468"/>
      <c r="BU13" s="469"/>
      <c r="BV13" s="467">
        <v>180188</v>
      </c>
      <c r="BW13" s="468"/>
      <c r="BX13" s="468"/>
      <c r="BY13" s="468"/>
      <c r="BZ13" s="468"/>
      <c r="CA13" s="468"/>
      <c r="CB13" s="468"/>
      <c r="CC13" s="469"/>
      <c r="CD13" s="470" t="s">
        <v>138</v>
      </c>
      <c r="CE13" s="471"/>
      <c r="CF13" s="471"/>
      <c r="CG13" s="471"/>
      <c r="CH13" s="471"/>
      <c r="CI13" s="471"/>
      <c r="CJ13" s="471"/>
      <c r="CK13" s="471"/>
      <c r="CL13" s="471"/>
      <c r="CM13" s="471"/>
      <c r="CN13" s="471"/>
      <c r="CO13" s="471"/>
      <c r="CP13" s="471"/>
      <c r="CQ13" s="471"/>
      <c r="CR13" s="471"/>
      <c r="CS13" s="472"/>
      <c r="CT13" s="464">
        <v>9.9</v>
      </c>
      <c r="CU13" s="465"/>
      <c r="CV13" s="465"/>
      <c r="CW13" s="465"/>
      <c r="CX13" s="465"/>
      <c r="CY13" s="465"/>
      <c r="CZ13" s="465"/>
      <c r="DA13" s="466"/>
      <c r="DB13" s="464">
        <v>9.1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139</v>
      </c>
      <c r="M14" s="549"/>
      <c r="N14" s="549"/>
      <c r="O14" s="549"/>
      <c r="P14" s="549"/>
      <c r="Q14" s="550"/>
      <c r="R14" s="551">
        <v>5547</v>
      </c>
      <c r="S14" s="552"/>
      <c r="T14" s="552"/>
      <c r="U14" s="552"/>
      <c r="V14" s="553"/>
      <c r="W14" s="457"/>
      <c r="X14" s="458"/>
      <c r="Y14" s="458"/>
      <c r="Z14" s="458"/>
      <c r="AA14" s="458"/>
      <c r="AB14" s="447"/>
      <c r="AC14" s="554">
        <v>17.899999999999999</v>
      </c>
      <c r="AD14" s="555"/>
      <c r="AE14" s="555"/>
      <c r="AF14" s="555"/>
      <c r="AG14" s="556"/>
      <c r="AH14" s="554">
        <v>19.399999999999999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140</v>
      </c>
      <c r="CE14" s="563"/>
      <c r="CF14" s="563"/>
      <c r="CG14" s="563"/>
      <c r="CH14" s="563"/>
      <c r="CI14" s="563"/>
      <c r="CJ14" s="563"/>
      <c r="CK14" s="563"/>
      <c r="CL14" s="563"/>
      <c r="CM14" s="563"/>
      <c r="CN14" s="563"/>
      <c r="CO14" s="563"/>
      <c r="CP14" s="563"/>
      <c r="CQ14" s="563"/>
      <c r="CR14" s="563"/>
      <c r="CS14" s="564"/>
      <c r="CT14" s="565">
        <v>57.5</v>
      </c>
      <c r="CU14" s="566"/>
      <c r="CV14" s="566"/>
      <c r="CW14" s="566"/>
      <c r="CX14" s="566"/>
      <c r="CY14" s="566"/>
      <c r="CZ14" s="566"/>
      <c r="DA14" s="567"/>
      <c r="DB14" s="565">
        <v>56.6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5489</v>
      </c>
      <c r="S15" s="552"/>
      <c r="T15" s="552"/>
      <c r="U15" s="552"/>
      <c r="V15" s="553"/>
      <c r="W15" s="483" t="s">
        <v>142</v>
      </c>
      <c r="X15" s="484"/>
      <c r="Y15" s="484"/>
      <c r="Z15" s="484"/>
      <c r="AA15" s="484"/>
      <c r="AB15" s="474"/>
      <c r="AC15" s="518">
        <v>1052</v>
      </c>
      <c r="AD15" s="519"/>
      <c r="AE15" s="519"/>
      <c r="AF15" s="519"/>
      <c r="AG15" s="561"/>
      <c r="AH15" s="518">
        <v>1089</v>
      </c>
      <c r="AI15" s="519"/>
      <c r="AJ15" s="519"/>
      <c r="AK15" s="519"/>
      <c r="AL15" s="520"/>
      <c r="AM15" s="496"/>
      <c r="AN15" s="497"/>
      <c r="AO15" s="497"/>
      <c r="AP15" s="497"/>
      <c r="AQ15" s="497"/>
      <c r="AR15" s="497"/>
      <c r="AS15" s="497"/>
      <c r="AT15" s="498"/>
      <c r="AU15" s="499"/>
      <c r="AV15" s="500"/>
      <c r="AW15" s="500"/>
      <c r="AX15" s="500"/>
      <c r="AY15" s="427" t="s">
        <v>143</v>
      </c>
      <c r="AZ15" s="428"/>
      <c r="BA15" s="428"/>
      <c r="BB15" s="428"/>
      <c r="BC15" s="428"/>
      <c r="BD15" s="428"/>
      <c r="BE15" s="428"/>
      <c r="BF15" s="428"/>
      <c r="BG15" s="428"/>
      <c r="BH15" s="428"/>
      <c r="BI15" s="428"/>
      <c r="BJ15" s="428"/>
      <c r="BK15" s="428"/>
      <c r="BL15" s="428"/>
      <c r="BM15" s="429"/>
      <c r="BN15" s="430">
        <v>479156</v>
      </c>
      <c r="BO15" s="431"/>
      <c r="BP15" s="431"/>
      <c r="BQ15" s="431"/>
      <c r="BR15" s="431"/>
      <c r="BS15" s="431"/>
      <c r="BT15" s="431"/>
      <c r="BU15" s="432"/>
      <c r="BV15" s="430">
        <v>462017</v>
      </c>
      <c r="BW15" s="431"/>
      <c r="BX15" s="431"/>
      <c r="BY15" s="431"/>
      <c r="BZ15" s="431"/>
      <c r="CA15" s="431"/>
      <c r="CB15" s="431"/>
      <c r="CC15" s="432"/>
      <c r="CD15" s="568" t="s">
        <v>144</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145</v>
      </c>
      <c r="M16" s="579"/>
      <c r="N16" s="579"/>
      <c r="O16" s="579"/>
      <c r="P16" s="579"/>
      <c r="Q16" s="580"/>
      <c r="R16" s="571" t="s">
        <v>146</v>
      </c>
      <c r="S16" s="572"/>
      <c r="T16" s="572"/>
      <c r="U16" s="572"/>
      <c r="V16" s="573"/>
      <c r="W16" s="457"/>
      <c r="X16" s="458"/>
      <c r="Y16" s="458"/>
      <c r="Z16" s="458"/>
      <c r="AA16" s="458"/>
      <c r="AB16" s="447"/>
      <c r="AC16" s="554">
        <v>35.200000000000003</v>
      </c>
      <c r="AD16" s="555"/>
      <c r="AE16" s="555"/>
      <c r="AF16" s="555"/>
      <c r="AG16" s="556"/>
      <c r="AH16" s="554">
        <v>35.1</v>
      </c>
      <c r="AI16" s="555"/>
      <c r="AJ16" s="555"/>
      <c r="AK16" s="555"/>
      <c r="AL16" s="557"/>
      <c r="AM16" s="496"/>
      <c r="AN16" s="497"/>
      <c r="AO16" s="497"/>
      <c r="AP16" s="497"/>
      <c r="AQ16" s="497"/>
      <c r="AR16" s="497"/>
      <c r="AS16" s="497"/>
      <c r="AT16" s="498"/>
      <c r="AU16" s="499"/>
      <c r="AV16" s="500"/>
      <c r="AW16" s="500"/>
      <c r="AX16" s="500"/>
      <c r="AY16" s="501" t="s">
        <v>147</v>
      </c>
      <c r="AZ16" s="502"/>
      <c r="BA16" s="502"/>
      <c r="BB16" s="502"/>
      <c r="BC16" s="502"/>
      <c r="BD16" s="502"/>
      <c r="BE16" s="502"/>
      <c r="BF16" s="502"/>
      <c r="BG16" s="502"/>
      <c r="BH16" s="502"/>
      <c r="BI16" s="502"/>
      <c r="BJ16" s="502"/>
      <c r="BK16" s="502"/>
      <c r="BL16" s="502"/>
      <c r="BM16" s="503"/>
      <c r="BN16" s="467">
        <v>2298217</v>
      </c>
      <c r="BO16" s="468"/>
      <c r="BP16" s="468"/>
      <c r="BQ16" s="468"/>
      <c r="BR16" s="468"/>
      <c r="BS16" s="468"/>
      <c r="BT16" s="468"/>
      <c r="BU16" s="469"/>
      <c r="BV16" s="467">
        <v>2213603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148</v>
      </c>
      <c r="N17" s="575"/>
      <c r="O17" s="575"/>
      <c r="P17" s="575"/>
      <c r="Q17" s="576"/>
      <c r="R17" s="571" t="s">
        <v>149</v>
      </c>
      <c r="S17" s="572"/>
      <c r="T17" s="572"/>
      <c r="U17" s="572"/>
      <c r="V17" s="573"/>
      <c r="W17" s="483" t="s">
        <v>150</v>
      </c>
      <c r="X17" s="484"/>
      <c r="Y17" s="484"/>
      <c r="Z17" s="484"/>
      <c r="AA17" s="484"/>
      <c r="AB17" s="474"/>
      <c r="AC17" s="518">
        <v>1400</v>
      </c>
      <c r="AD17" s="519"/>
      <c r="AE17" s="519"/>
      <c r="AF17" s="519"/>
      <c r="AG17" s="561"/>
      <c r="AH17" s="518">
        <v>1411</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593941</v>
      </c>
      <c r="BO17" s="468"/>
      <c r="BP17" s="468"/>
      <c r="BQ17" s="468"/>
      <c r="BR17" s="468"/>
      <c r="BS17" s="468"/>
      <c r="BT17" s="468"/>
      <c r="BU17" s="469"/>
      <c r="BV17" s="467">
        <v>573352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161.66999999999999</v>
      </c>
      <c r="M18" s="583"/>
      <c r="N18" s="583"/>
      <c r="O18" s="583"/>
      <c r="P18" s="583"/>
      <c r="Q18" s="583"/>
      <c r="R18" s="584"/>
      <c r="S18" s="584"/>
      <c r="T18" s="584"/>
      <c r="U18" s="584"/>
      <c r="V18" s="585"/>
      <c r="W18" s="485"/>
      <c r="X18" s="486"/>
      <c r="Y18" s="486"/>
      <c r="Z18" s="486"/>
      <c r="AA18" s="486"/>
      <c r="AB18" s="477"/>
      <c r="AC18" s="586">
        <v>46.9</v>
      </c>
      <c r="AD18" s="587"/>
      <c r="AE18" s="587"/>
      <c r="AF18" s="587"/>
      <c r="AG18" s="588"/>
      <c r="AH18" s="586">
        <v>45.5</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2292473</v>
      </c>
      <c r="BO18" s="468"/>
      <c r="BP18" s="468"/>
      <c r="BQ18" s="468"/>
      <c r="BR18" s="468"/>
      <c r="BS18" s="468"/>
      <c r="BT18" s="468"/>
      <c r="BU18" s="469"/>
      <c r="BV18" s="467">
        <v>2282480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36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3362610</v>
      </c>
      <c r="BO19" s="468"/>
      <c r="BP19" s="468"/>
      <c r="BQ19" s="468"/>
      <c r="BR19" s="468"/>
      <c r="BS19" s="468"/>
      <c r="BT19" s="468"/>
      <c r="BU19" s="469"/>
      <c r="BV19" s="467">
        <v>3379723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1643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4419877</v>
      </c>
      <c r="BO23" s="468"/>
      <c r="BP23" s="468"/>
      <c r="BQ23" s="468"/>
      <c r="BR23" s="468"/>
      <c r="BS23" s="468"/>
      <c r="BT23" s="468"/>
      <c r="BU23" s="469"/>
      <c r="BV23" s="467">
        <v>4468849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5740</v>
      </c>
      <c r="R24" s="519"/>
      <c r="S24" s="519"/>
      <c r="T24" s="519"/>
      <c r="U24" s="519"/>
      <c r="V24" s="561"/>
      <c r="W24" s="620"/>
      <c r="X24" s="608"/>
      <c r="Y24" s="609"/>
      <c r="Z24" s="517" t="s">
        <v>166</v>
      </c>
      <c r="AA24" s="497"/>
      <c r="AB24" s="497"/>
      <c r="AC24" s="497"/>
      <c r="AD24" s="497"/>
      <c r="AE24" s="497"/>
      <c r="AF24" s="497"/>
      <c r="AG24" s="498"/>
      <c r="AH24" s="518">
        <v>67</v>
      </c>
      <c r="AI24" s="519"/>
      <c r="AJ24" s="519"/>
      <c r="AK24" s="519"/>
      <c r="AL24" s="561"/>
      <c r="AM24" s="518">
        <v>194233</v>
      </c>
      <c r="AN24" s="519"/>
      <c r="AO24" s="519"/>
      <c r="AP24" s="519"/>
      <c r="AQ24" s="519"/>
      <c r="AR24" s="561"/>
      <c r="AS24" s="518">
        <v>2899</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2507459</v>
      </c>
      <c r="BO24" s="468"/>
      <c r="BP24" s="468"/>
      <c r="BQ24" s="468"/>
      <c r="BR24" s="468"/>
      <c r="BS24" s="468"/>
      <c r="BT24" s="468"/>
      <c r="BU24" s="469"/>
      <c r="BV24" s="467">
        <v>2623898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5580</v>
      </c>
      <c r="R25" s="519"/>
      <c r="S25" s="519"/>
      <c r="T25" s="519"/>
      <c r="U25" s="519"/>
      <c r="V25" s="561"/>
      <c r="W25" s="620"/>
      <c r="X25" s="608"/>
      <c r="Y25" s="609"/>
      <c r="Z25" s="517" t="s">
        <v>169</v>
      </c>
      <c r="AA25" s="497"/>
      <c r="AB25" s="497"/>
      <c r="AC25" s="497"/>
      <c r="AD25" s="497"/>
      <c r="AE25" s="497"/>
      <c r="AF25" s="497"/>
      <c r="AG25" s="498"/>
      <c r="AH25" s="518" t="s">
        <v>126</v>
      </c>
      <c r="AI25" s="519"/>
      <c r="AJ25" s="519"/>
      <c r="AK25" s="519"/>
      <c r="AL25" s="561"/>
      <c r="AM25" s="518" t="s">
        <v>170</v>
      </c>
      <c r="AN25" s="519"/>
      <c r="AO25" s="519"/>
      <c r="AP25" s="519"/>
      <c r="AQ25" s="519"/>
      <c r="AR25" s="561"/>
      <c r="AS25" s="518" t="s">
        <v>126</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41963</v>
      </c>
      <c r="BO25" s="431"/>
      <c r="BP25" s="431"/>
      <c r="BQ25" s="431"/>
      <c r="BR25" s="431"/>
      <c r="BS25" s="431"/>
      <c r="BT25" s="431"/>
      <c r="BU25" s="432"/>
      <c r="BV25" s="430">
        <v>55624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5350</v>
      </c>
      <c r="R26" s="519"/>
      <c r="S26" s="519"/>
      <c r="T26" s="519"/>
      <c r="U26" s="519"/>
      <c r="V26" s="561"/>
      <c r="W26" s="620"/>
      <c r="X26" s="608"/>
      <c r="Y26" s="609"/>
      <c r="Z26" s="517" t="s">
        <v>173</v>
      </c>
      <c r="AA26" s="630"/>
      <c r="AB26" s="630"/>
      <c r="AC26" s="630"/>
      <c r="AD26" s="630"/>
      <c r="AE26" s="630"/>
      <c r="AF26" s="630"/>
      <c r="AG26" s="631"/>
      <c r="AH26" s="518">
        <v>2</v>
      </c>
      <c r="AI26" s="519"/>
      <c r="AJ26" s="519"/>
      <c r="AK26" s="519"/>
      <c r="AL26" s="561"/>
      <c r="AM26" s="518" t="s">
        <v>174</v>
      </c>
      <c r="AN26" s="519"/>
      <c r="AO26" s="519"/>
      <c r="AP26" s="519"/>
      <c r="AQ26" s="519"/>
      <c r="AR26" s="561"/>
      <c r="AS26" s="518" t="s">
        <v>175</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170</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177</v>
      </c>
      <c r="F27" s="497"/>
      <c r="G27" s="497"/>
      <c r="H27" s="497"/>
      <c r="I27" s="497"/>
      <c r="J27" s="497"/>
      <c r="K27" s="498"/>
      <c r="L27" s="518">
        <v>1</v>
      </c>
      <c r="M27" s="519"/>
      <c r="N27" s="519"/>
      <c r="O27" s="519"/>
      <c r="P27" s="561"/>
      <c r="Q27" s="518">
        <v>3100</v>
      </c>
      <c r="R27" s="519"/>
      <c r="S27" s="519"/>
      <c r="T27" s="519"/>
      <c r="U27" s="519"/>
      <c r="V27" s="561"/>
      <c r="W27" s="620"/>
      <c r="X27" s="608"/>
      <c r="Y27" s="609"/>
      <c r="Z27" s="517" t="s">
        <v>178</v>
      </c>
      <c r="AA27" s="497"/>
      <c r="AB27" s="497"/>
      <c r="AC27" s="497"/>
      <c r="AD27" s="497"/>
      <c r="AE27" s="497"/>
      <c r="AF27" s="497"/>
      <c r="AG27" s="498"/>
      <c r="AH27" s="518" t="s">
        <v>170</v>
      </c>
      <c r="AI27" s="519"/>
      <c r="AJ27" s="519"/>
      <c r="AK27" s="519"/>
      <c r="AL27" s="561"/>
      <c r="AM27" s="518" t="s">
        <v>170</v>
      </c>
      <c r="AN27" s="519"/>
      <c r="AO27" s="519"/>
      <c r="AP27" s="519"/>
      <c r="AQ27" s="519"/>
      <c r="AR27" s="561"/>
      <c r="AS27" s="518" t="s">
        <v>126</v>
      </c>
      <c r="AT27" s="519"/>
      <c r="AU27" s="519"/>
      <c r="AV27" s="519"/>
      <c r="AW27" s="519"/>
      <c r="AX27" s="520"/>
      <c r="AY27" s="562" t="s">
        <v>179</v>
      </c>
      <c r="AZ27" s="563"/>
      <c r="BA27" s="563"/>
      <c r="BB27" s="563"/>
      <c r="BC27" s="563"/>
      <c r="BD27" s="563"/>
      <c r="BE27" s="563"/>
      <c r="BF27" s="563"/>
      <c r="BG27" s="563"/>
      <c r="BH27" s="563"/>
      <c r="BI27" s="563"/>
      <c r="BJ27" s="563"/>
      <c r="BK27" s="563"/>
      <c r="BL27" s="563"/>
      <c r="BM27" s="564"/>
      <c r="BN27" s="643">
        <v>117918</v>
      </c>
      <c r="BO27" s="644"/>
      <c r="BP27" s="644"/>
      <c r="BQ27" s="644"/>
      <c r="BR27" s="644"/>
      <c r="BS27" s="644"/>
      <c r="BT27" s="644"/>
      <c r="BU27" s="645"/>
      <c r="BV27" s="643">
        <v>117915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180</v>
      </c>
      <c r="F28" s="497"/>
      <c r="G28" s="497"/>
      <c r="H28" s="497"/>
      <c r="I28" s="497"/>
      <c r="J28" s="497"/>
      <c r="K28" s="498"/>
      <c r="L28" s="518">
        <v>1</v>
      </c>
      <c r="M28" s="519"/>
      <c r="N28" s="519"/>
      <c r="O28" s="519"/>
      <c r="P28" s="561"/>
      <c r="Q28" s="518">
        <v>2500</v>
      </c>
      <c r="R28" s="519"/>
      <c r="S28" s="519"/>
      <c r="T28" s="519"/>
      <c r="U28" s="519"/>
      <c r="V28" s="561"/>
      <c r="W28" s="620"/>
      <c r="X28" s="608"/>
      <c r="Y28" s="609"/>
      <c r="Z28" s="517" t="s">
        <v>181</v>
      </c>
      <c r="AA28" s="497"/>
      <c r="AB28" s="497"/>
      <c r="AC28" s="497"/>
      <c r="AD28" s="497"/>
      <c r="AE28" s="497"/>
      <c r="AF28" s="497"/>
      <c r="AG28" s="498"/>
      <c r="AH28" s="518" t="s">
        <v>170</v>
      </c>
      <c r="AI28" s="519"/>
      <c r="AJ28" s="519"/>
      <c r="AK28" s="519"/>
      <c r="AL28" s="561"/>
      <c r="AM28" s="518" t="s">
        <v>126</v>
      </c>
      <c r="AN28" s="519"/>
      <c r="AO28" s="519"/>
      <c r="AP28" s="519"/>
      <c r="AQ28" s="519"/>
      <c r="AR28" s="561"/>
      <c r="AS28" s="518" t="s">
        <v>126</v>
      </c>
      <c r="AT28" s="519"/>
      <c r="AU28" s="519"/>
      <c r="AV28" s="519"/>
      <c r="AW28" s="519"/>
      <c r="AX28" s="520"/>
      <c r="AY28" s="646" t="s">
        <v>182</v>
      </c>
      <c r="AZ28" s="647"/>
      <c r="BA28" s="647"/>
      <c r="BB28" s="648"/>
      <c r="BC28" s="427" t="s">
        <v>47</v>
      </c>
      <c r="BD28" s="428"/>
      <c r="BE28" s="428"/>
      <c r="BF28" s="428"/>
      <c r="BG28" s="428"/>
      <c r="BH28" s="428"/>
      <c r="BI28" s="428"/>
      <c r="BJ28" s="428"/>
      <c r="BK28" s="428"/>
      <c r="BL28" s="428"/>
      <c r="BM28" s="429"/>
      <c r="BN28" s="430">
        <v>705742</v>
      </c>
      <c r="BO28" s="431"/>
      <c r="BP28" s="431"/>
      <c r="BQ28" s="431"/>
      <c r="BR28" s="431"/>
      <c r="BS28" s="431"/>
      <c r="BT28" s="431"/>
      <c r="BU28" s="432"/>
      <c r="BV28" s="430">
        <v>701049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183</v>
      </c>
      <c r="F29" s="497"/>
      <c r="G29" s="497"/>
      <c r="H29" s="497"/>
      <c r="I29" s="497"/>
      <c r="J29" s="497"/>
      <c r="K29" s="498"/>
      <c r="L29" s="518">
        <v>8</v>
      </c>
      <c r="M29" s="519"/>
      <c r="N29" s="519"/>
      <c r="O29" s="519"/>
      <c r="P29" s="561"/>
      <c r="Q29" s="518">
        <v>2300</v>
      </c>
      <c r="R29" s="519"/>
      <c r="S29" s="519"/>
      <c r="T29" s="519"/>
      <c r="U29" s="519"/>
      <c r="V29" s="561"/>
      <c r="W29" s="621"/>
      <c r="X29" s="622"/>
      <c r="Y29" s="623"/>
      <c r="Z29" s="517" t="s">
        <v>184</v>
      </c>
      <c r="AA29" s="497"/>
      <c r="AB29" s="497"/>
      <c r="AC29" s="497"/>
      <c r="AD29" s="497"/>
      <c r="AE29" s="497"/>
      <c r="AF29" s="497"/>
      <c r="AG29" s="498"/>
      <c r="AH29" s="518">
        <v>67</v>
      </c>
      <c r="AI29" s="519"/>
      <c r="AJ29" s="519"/>
      <c r="AK29" s="519"/>
      <c r="AL29" s="561"/>
      <c r="AM29" s="518">
        <v>194233</v>
      </c>
      <c r="AN29" s="519"/>
      <c r="AO29" s="519"/>
      <c r="AP29" s="519"/>
      <c r="AQ29" s="519"/>
      <c r="AR29" s="561"/>
      <c r="AS29" s="518">
        <v>2899</v>
      </c>
      <c r="AT29" s="519"/>
      <c r="AU29" s="519"/>
      <c r="AV29" s="519"/>
      <c r="AW29" s="519"/>
      <c r="AX29" s="520"/>
      <c r="AY29" s="649"/>
      <c r="AZ29" s="650"/>
      <c r="BA29" s="650"/>
      <c r="BB29" s="651"/>
      <c r="BC29" s="501" t="s">
        <v>185</v>
      </c>
      <c r="BD29" s="502"/>
      <c r="BE29" s="502"/>
      <c r="BF29" s="502"/>
      <c r="BG29" s="502"/>
      <c r="BH29" s="502"/>
      <c r="BI29" s="502"/>
      <c r="BJ29" s="502"/>
      <c r="BK29" s="502"/>
      <c r="BL29" s="502"/>
      <c r="BM29" s="503"/>
      <c r="BN29" s="467">
        <v>229956</v>
      </c>
      <c r="BO29" s="468"/>
      <c r="BP29" s="468"/>
      <c r="BQ29" s="468"/>
      <c r="BR29" s="468"/>
      <c r="BS29" s="468"/>
      <c r="BT29" s="468"/>
      <c r="BU29" s="469"/>
      <c r="BV29" s="467">
        <v>99888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186</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201358</v>
      </c>
      <c r="BO30" s="644"/>
      <c r="BP30" s="644"/>
      <c r="BQ30" s="644"/>
      <c r="BR30" s="644"/>
      <c r="BS30" s="644"/>
      <c r="BT30" s="644"/>
      <c r="BU30" s="645"/>
      <c r="BV30" s="643">
        <v>234507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193</v>
      </c>
      <c r="D33" s="491"/>
      <c r="E33" s="456" t="s">
        <v>194</v>
      </c>
      <c r="F33" s="456"/>
      <c r="G33" s="456"/>
      <c r="H33" s="456"/>
      <c r="I33" s="456"/>
      <c r="J33" s="456"/>
      <c r="K33" s="456"/>
      <c r="L33" s="456"/>
      <c r="M33" s="456"/>
      <c r="N33" s="456"/>
      <c r="O33" s="456"/>
      <c r="P33" s="456"/>
      <c r="Q33" s="456"/>
      <c r="R33" s="456"/>
      <c r="S33" s="456"/>
      <c r="T33" s="216"/>
      <c r="U33" s="491" t="s">
        <v>193</v>
      </c>
      <c r="V33" s="491"/>
      <c r="W33" s="456" t="s">
        <v>195</v>
      </c>
      <c r="X33" s="456"/>
      <c r="Y33" s="456"/>
      <c r="Z33" s="456"/>
      <c r="AA33" s="456"/>
      <c r="AB33" s="456"/>
      <c r="AC33" s="456"/>
      <c r="AD33" s="456"/>
      <c r="AE33" s="456"/>
      <c r="AF33" s="456"/>
      <c r="AG33" s="456"/>
      <c r="AH33" s="456"/>
      <c r="AI33" s="456"/>
      <c r="AJ33" s="456"/>
      <c r="AK33" s="456"/>
      <c r="AL33" s="216"/>
      <c r="AM33" s="491" t="s">
        <v>193</v>
      </c>
      <c r="AN33" s="491"/>
      <c r="AO33" s="456" t="s">
        <v>194</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最上広域市町村圏事務組合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グリーンバレー神室振興公社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最上地区広域連合（一般会計）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介護サービス事業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最上地区広域連合（国民健康保険特別会計）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山形県自治会館管理組合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山形県消防補償等組合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山形県市町村交通災害共済組合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山形県市町村職員退職手当組合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山形県後期高齢者医療広域連合（一般会計分）</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山形県後期高齢者医療広域連合（特別会計分）</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Dt7vuLRvDmRdFm5BGLuSGK4KoMIhf5UfnePYVnM7YNN9I67rkzI15cbtFdbR3jsxSaJmNJgvRw+azeRFjMAoKA==" saltValue="kurLQRthDTkOa8kKAdA9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election activeCell="BN27" activeCellId="1" sqref="A1 BN27:BU2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9" t="s">
        <v>565</v>
      </c>
      <c r="D34" s="1249"/>
      <c r="E34" s="1250"/>
      <c r="F34" s="32">
        <v>10.86</v>
      </c>
      <c r="G34" s="33">
        <v>11.61</v>
      </c>
      <c r="H34" s="33">
        <v>12.51</v>
      </c>
      <c r="I34" s="33">
        <v>11.17</v>
      </c>
      <c r="J34" s="34">
        <v>12.52</v>
      </c>
      <c r="K34" s="22"/>
      <c r="L34" s="22"/>
      <c r="M34" s="22"/>
      <c r="N34" s="22"/>
      <c r="O34" s="22"/>
      <c r="P34" s="22"/>
    </row>
    <row r="35" spans="1:16" ht="39" customHeight="1" x14ac:dyDescent="0.15">
      <c r="A35" s="22"/>
      <c r="B35" s="35"/>
      <c r="C35" s="1243" t="s">
        <v>566</v>
      </c>
      <c r="D35" s="1244"/>
      <c r="E35" s="1245"/>
      <c r="F35" s="36">
        <v>5.12</v>
      </c>
      <c r="G35" s="37">
        <v>4.34</v>
      </c>
      <c r="H35" s="37">
        <v>3.91</v>
      </c>
      <c r="I35" s="37">
        <v>3.9</v>
      </c>
      <c r="J35" s="38">
        <v>3.54</v>
      </c>
      <c r="K35" s="22"/>
      <c r="L35" s="22"/>
      <c r="M35" s="22"/>
      <c r="N35" s="22"/>
      <c r="O35" s="22"/>
      <c r="P35" s="22"/>
    </row>
    <row r="36" spans="1:16" ht="39" customHeight="1" x14ac:dyDescent="0.15">
      <c r="A36" s="22"/>
      <c r="B36" s="35"/>
      <c r="C36" s="1243" t="s">
        <v>567</v>
      </c>
      <c r="D36" s="1244"/>
      <c r="E36" s="1245"/>
      <c r="F36" s="36">
        <v>0.47</v>
      </c>
      <c r="G36" s="37">
        <v>0.43</v>
      </c>
      <c r="H36" s="37">
        <v>0.4</v>
      </c>
      <c r="I36" s="37">
        <v>1.33</v>
      </c>
      <c r="J36" s="38">
        <v>1.21</v>
      </c>
      <c r="K36" s="22"/>
      <c r="L36" s="22"/>
      <c r="M36" s="22"/>
      <c r="N36" s="22"/>
      <c r="O36" s="22"/>
      <c r="P36" s="22"/>
    </row>
    <row r="37" spans="1:16" ht="39" customHeight="1" x14ac:dyDescent="0.15">
      <c r="A37" s="22"/>
      <c r="B37" s="35"/>
      <c r="C37" s="1243" t="s">
        <v>568</v>
      </c>
      <c r="D37" s="1244"/>
      <c r="E37" s="1245"/>
      <c r="F37" s="36">
        <v>0.62</v>
      </c>
      <c r="G37" s="37">
        <v>0.62</v>
      </c>
      <c r="H37" s="37">
        <v>0.55000000000000004</v>
      </c>
      <c r="I37" s="37">
        <v>0.32</v>
      </c>
      <c r="J37" s="38">
        <v>0.27</v>
      </c>
      <c r="K37" s="22"/>
      <c r="L37" s="22"/>
      <c r="M37" s="22"/>
      <c r="N37" s="22"/>
      <c r="O37" s="22"/>
      <c r="P37" s="22"/>
    </row>
    <row r="38" spans="1:16" ht="39" customHeight="1" x14ac:dyDescent="0.15">
      <c r="A38" s="22"/>
      <c r="B38" s="35"/>
      <c r="C38" s="1243" t="s">
        <v>569</v>
      </c>
      <c r="D38" s="1244"/>
      <c r="E38" s="1245"/>
      <c r="F38" s="36">
        <v>0.06</v>
      </c>
      <c r="G38" s="37">
        <v>0.09</v>
      </c>
      <c r="H38" s="37">
        <v>0.38</v>
      </c>
      <c r="I38" s="37">
        <v>0.39</v>
      </c>
      <c r="J38" s="38">
        <v>0.16</v>
      </c>
      <c r="K38" s="22"/>
      <c r="L38" s="22"/>
      <c r="M38" s="22"/>
      <c r="N38" s="22"/>
      <c r="O38" s="22"/>
      <c r="P38" s="22"/>
    </row>
    <row r="39" spans="1:16" ht="39" customHeight="1" x14ac:dyDescent="0.15">
      <c r="A39" s="22"/>
      <c r="B39" s="35"/>
      <c r="C39" s="1243" t="s">
        <v>570</v>
      </c>
      <c r="D39" s="1244"/>
      <c r="E39" s="1245"/>
      <c r="F39" s="36">
        <v>0.02</v>
      </c>
      <c r="G39" s="37">
        <v>0.02</v>
      </c>
      <c r="H39" s="37">
        <v>0.03</v>
      </c>
      <c r="I39" s="37">
        <v>0.06</v>
      </c>
      <c r="J39" s="38">
        <v>0.09</v>
      </c>
      <c r="K39" s="22"/>
      <c r="L39" s="22"/>
      <c r="M39" s="22"/>
      <c r="N39" s="22"/>
      <c r="O39" s="22"/>
      <c r="P39" s="22"/>
    </row>
    <row r="40" spans="1:16" ht="39" customHeight="1" x14ac:dyDescent="0.15">
      <c r="A40" s="22"/>
      <c r="B40" s="35"/>
      <c r="C40" s="1243" t="s">
        <v>571</v>
      </c>
      <c r="D40" s="1244"/>
      <c r="E40" s="1245"/>
      <c r="F40" s="36">
        <v>0.08</v>
      </c>
      <c r="G40" s="37">
        <v>0.1</v>
      </c>
      <c r="H40" s="37">
        <v>0.06</v>
      </c>
      <c r="I40" s="37">
        <v>0.16</v>
      </c>
      <c r="J40" s="38">
        <v>0.05</v>
      </c>
      <c r="K40" s="22"/>
      <c r="L40" s="22"/>
      <c r="M40" s="22"/>
      <c r="N40" s="22"/>
      <c r="O40" s="22"/>
      <c r="P40" s="22"/>
    </row>
    <row r="41" spans="1:16" ht="39" customHeight="1" x14ac:dyDescent="0.15">
      <c r="A41" s="22"/>
      <c r="B41" s="35"/>
      <c r="C41" s="1243" t="s">
        <v>572</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573</v>
      </c>
      <c r="D42" s="1244"/>
      <c r="E42" s="1245"/>
      <c r="F42" s="36" t="s">
        <v>515</v>
      </c>
      <c r="G42" s="37" t="s">
        <v>515</v>
      </c>
      <c r="H42" s="37" t="s">
        <v>515</v>
      </c>
      <c r="I42" s="37" t="s">
        <v>515</v>
      </c>
      <c r="J42" s="38" t="s">
        <v>515</v>
      </c>
      <c r="K42" s="22"/>
      <c r="L42" s="22"/>
      <c r="M42" s="22"/>
      <c r="N42" s="22"/>
      <c r="O42" s="22"/>
      <c r="P42" s="22"/>
    </row>
    <row r="43" spans="1:16" ht="39" customHeight="1" thickBot="1" x14ac:dyDescent="0.2">
      <c r="A43" s="22"/>
      <c r="B43" s="40"/>
      <c r="C43" s="1246" t="s">
        <v>574</v>
      </c>
      <c r="D43" s="1247"/>
      <c r="E43" s="1248"/>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6Xnq3W5bafj4NZUV1TbXe73sbbNwlncxiVZZnueKk4Wmrjj88GF+RYa48AQUNB8Zxc0lN6oDh57nQ3Mjiv5+g==" saltValue="Ddj6LwNYovH5ia14PYgI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B1" zoomScale="85" zoomScaleNormal="85" zoomScaleSheetLayoutView="55" workbookViewId="0">
      <selection activeCell="BN27" activeCellId="1" sqref="A1 BN27:BU2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342</v>
      </c>
      <c r="L45" s="60">
        <v>351</v>
      </c>
      <c r="M45" s="60">
        <v>327</v>
      </c>
      <c r="N45" s="60">
        <v>329</v>
      </c>
      <c r="O45" s="61">
        <v>408</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515</v>
      </c>
      <c r="L46" s="64" t="s">
        <v>515</v>
      </c>
      <c r="M46" s="64" t="s">
        <v>515</v>
      </c>
      <c r="N46" s="64" t="s">
        <v>515</v>
      </c>
      <c r="O46" s="65" t="s">
        <v>515</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515</v>
      </c>
      <c r="L47" s="64" t="s">
        <v>515</v>
      </c>
      <c r="M47" s="64" t="s">
        <v>515</v>
      </c>
      <c r="N47" s="64" t="s">
        <v>515</v>
      </c>
      <c r="O47" s="65" t="s">
        <v>515</v>
      </c>
      <c r="P47" s="48"/>
      <c r="Q47" s="48"/>
      <c r="R47" s="48"/>
      <c r="S47" s="48"/>
      <c r="T47" s="48"/>
      <c r="U47" s="48"/>
    </row>
    <row r="48" spans="1:21" ht="30.75" customHeight="1" x14ac:dyDescent="0.15">
      <c r="A48" s="48"/>
      <c r="B48" s="1253"/>
      <c r="C48" s="1254"/>
      <c r="D48" s="62"/>
      <c r="E48" s="1259" t="s">
        <v>14</v>
      </c>
      <c r="F48" s="1259"/>
      <c r="G48" s="1259"/>
      <c r="H48" s="1259"/>
      <c r="I48" s="1259"/>
      <c r="J48" s="1260"/>
      <c r="K48" s="63">
        <v>138</v>
      </c>
      <c r="L48" s="64">
        <v>154</v>
      </c>
      <c r="M48" s="64">
        <v>168</v>
      </c>
      <c r="N48" s="64">
        <v>170</v>
      </c>
      <c r="O48" s="65">
        <v>180</v>
      </c>
      <c r="P48" s="48"/>
      <c r="Q48" s="48"/>
      <c r="R48" s="48"/>
      <c r="S48" s="48"/>
      <c r="T48" s="48"/>
      <c r="U48" s="48"/>
    </row>
    <row r="49" spans="1:21" ht="30.75" customHeight="1" x14ac:dyDescent="0.15">
      <c r="A49" s="48"/>
      <c r="B49" s="1253"/>
      <c r="C49" s="1254"/>
      <c r="D49" s="62"/>
      <c r="E49" s="1259" t="s">
        <v>15</v>
      </c>
      <c r="F49" s="1259"/>
      <c r="G49" s="1259"/>
      <c r="H49" s="1259"/>
      <c r="I49" s="1259"/>
      <c r="J49" s="1260"/>
      <c r="K49" s="63">
        <v>11</v>
      </c>
      <c r="L49" s="64">
        <v>10</v>
      </c>
      <c r="M49" s="64">
        <v>12</v>
      </c>
      <c r="N49" s="64">
        <v>6</v>
      </c>
      <c r="O49" s="65">
        <v>9</v>
      </c>
      <c r="P49" s="48"/>
      <c r="Q49" s="48"/>
      <c r="R49" s="48"/>
      <c r="S49" s="48"/>
      <c r="T49" s="48"/>
      <c r="U49" s="48"/>
    </row>
    <row r="50" spans="1:21" ht="30.75" customHeight="1" x14ac:dyDescent="0.15">
      <c r="A50" s="48"/>
      <c r="B50" s="1253"/>
      <c r="C50" s="1254"/>
      <c r="D50" s="62"/>
      <c r="E50" s="1259" t="s">
        <v>16</v>
      </c>
      <c r="F50" s="1259"/>
      <c r="G50" s="1259"/>
      <c r="H50" s="1259"/>
      <c r="I50" s="1259"/>
      <c r="J50" s="1260"/>
      <c r="K50" s="63">
        <v>3</v>
      </c>
      <c r="L50" s="64">
        <v>3</v>
      </c>
      <c r="M50" s="64" t="s">
        <v>515</v>
      </c>
      <c r="N50" s="64">
        <v>6</v>
      </c>
      <c r="O50" s="65">
        <v>7</v>
      </c>
      <c r="P50" s="48"/>
      <c r="Q50" s="48"/>
      <c r="R50" s="48"/>
      <c r="S50" s="48"/>
      <c r="T50" s="48"/>
      <c r="U50" s="48"/>
    </row>
    <row r="51" spans="1:21" ht="30.75" customHeight="1" x14ac:dyDescent="0.15">
      <c r="A51" s="48"/>
      <c r="B51" s="1255"/>
      <c r="C51" s="1256"/>
      <c r="D51" s="66"/>
      <c r="E51" s="1259" t="s">
        <v>17</v>
      </c>
      <c r="F51" s="1259"/>
      <c r="G51" s="1259"/>
      <c r="H51" s="1259"/>
      <c r="I51" s="1259"/>
      <c r="J51" s="1260"/>
      <c r="K51" s="63">
        <v>0</v>
      </c>
      <c r="L51" s="64">
        <v>0</v>
      </c>
      <c r="M51" s="64" t="s">
        <v>515</v>
      </c>
      <c r="N51" s="64" t="s">
        <v>515</v>
      </c>
      <c r="O51" s="65" t="s">
        <v>515</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328</v>
      </c>
      <c r="L52" s="64">
        <v>332</v>
      </c>
      <c r="M52" s="64">
        <v>307</v>
      </c>
      <c r="N52" s="64">
        <v>311</v>
      </c>
      <c r="O52" s="65">
        <v>371</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166</v>
      </c>
      <c r="L53" s="69">
        <v>186</v>
      </c>
      <c r="M53" s="69">
        <v>200</v>
      </c>
      <c r="N53" s="69">
        <v>200</v>
      </c>
      <c r="O53" s="70">
        <v>233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593</v>
      </c>
      <c r="L57" s="84" t="s">
        <v>515</v>
      </c>
      <c r="M57" s="84" t="s">
        <v>515</v>
      </c>
      <c r="N57" s="84" t="s">
        <v>515</v>
      </c>
      <c r="O57" s="85" t="s">
        <v>593</v>
      </c>
    </row>
    <row r="58" spans="1:21" ht="31.5" customHeight="1" thickBot="1" x14ac:dyDescent="0.2">
      <c r="B58" s="1269"/>
      <c r="C58" s="1270"/>
      <c r="D58" s="1274" t="s">
        <v>26</v>
      </c>
      <c r="E58" s="1275"/>
      <c r="F58" s="1275"/>
      <c r="G58" s="1275"/>
      <c r="H58" s="1275"/>
      <c r="I58" s="1275"/>
      <c r="J58" s="1276"/>
      <c r="K58" s="86" t="s">
        <v>593</v>
      </c>
      <c r="L58" s="87" t="s">
        <v>515</v>
      </c>
      <c r="M58" s="87" t="s">
        <v>515</v>
      </c>
      <c r="N58" s="87" t="s">
        <v>515</v>
      </c>
      <c r="O58" s="88" t="s">
        <v>593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FgF1KqbpUhkpM0mD5uIVBOrUHvowG015R695VrvZwUD6XM208S7fb8mvzZXP1t7Z47zfCEdWfvA2Y2oT9E3JQ==" saltValue="ivtKgmrp/nx2qVHuBcd8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election activeCell="BN27" activeCellId="1" sqref="A1 BN27:BU2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77" t="s">
        <v>29</v>
      </c>
      <c r="C41" s="1278"/>
      <c r="D41" s="102"/>
      <c r="E41" s="1283" t="s">
        <v>30</v>
      </c>
      <c r="F41" s="1283"/>
      <c r="G41" s="1283"/>
      <c r="H41" s="1284"/>
      <c r="I41" s="103">
        <v>4088</v>
      </c>
      <c r="J41" s="104">
        <v>4423</v>
      </c>
      <c r="K41" s="104">
        <v>4431</v>
      </c>
      <c r="L41" s="104">
        <v>4469</v>
      </c>
      <c r="M41" s="105">
        <v>4420</v>
      </c>
    </row>
    <row r="42" spans="2:13" ht="27.75" customHeight="1" x14ac:dyDescent="0.15">
      <c r="B42" s="1279"/>
      <c r="C42" s="1280"/>
      <c r="D42" s="106"/>
      <c r="E42" s="1285" t="s">
        <v>31</v>
      </c>
      <c r="F42" s="1285"/>
      <c r="G42" s="1285"/>
      <c r="H42" s="1286"/>
      <c r="I42" s="107">
        <v>3</v>
      </c>
      <c r="J42" s="108">
        <v>1</v>
      </c>
      <c r="K42" s="108">
        <v>10</v>
      </c>
      <c r="L42" s="108">
        <v>6</v>
      </c>
      <c r="M42" s="109">
        <v>35</v>
      </c>
    </row>
    <row r="43" spans="2:13" ht="27.75" customHeight="1" x14ac:dyDescent="0.15">
      <c r="B43" s="1279"/>
      <c r="C43" s="1280"/>
      <c r="D43" s="106"/>
      <c r="E43" s="1285" t="s">
        <v>32</v>
      </c>
      <c r="F43" s="1285"/>
      <c r="G43" s="1285"/>
      <c r="H43" s="1286"/>
      <c r="I43" s="107">
        <v>1839</v>
      </c>
      <c r="J43" s="108">
        <v>1719</v>
      </c>
      <c r="K43" s="108">
        <v>1703</v>
      </c>
      <c r="L43" s="108">
        <v>1737</v>
      </c>
      <c r="M43" s="109">
        <v>1666</v>
      </c>
    </row>
    <row r="44" spans="2:13" ht="27.75" customHeight="1" x14ac:dyDescent="0.15">
      <c r="B44" s="1279"/>
      <c r="C44" s="1280"/>
      <c r="D44" s="106"/>
      <c r="E44" s="1285" t="s">
        <v>33</v>
      </c>
      <c r="F44" s="1285"/>
      <c r="G44" s="1285"/>
      <c r="H44" s="1286"/>
      <c r="I44" s="107">
        <v>20</v>
      </c>
      <c r="J44" s="108">
        <v>13</v>
      </c>
      <c r="K44" s="108">
        <v>8</v>
      </c>
      <c r="L44" s="108">
        <v>6</v>
      </c>
      <c r="M44" s="109">
        <v>12</v>
      </c>
    </row>
    <row r="45" spans="2:13" ht="27.75" customHeight="1" x14ac:dyDescent="0.15">
      <c r="B45" s="1279"/>
      <c r="C45" s="1280"/>
      <c r="D45" s="106"/>
      <c r="E45" s="1285" t="s">
        <v>34</v>
      </c>
      <c r="F45" s="1285"/>
      <c r="G45" s="1285"/>
      <c r="H45" s="1286"/>
      <c r="I45" s="107">
        <v>238</v>
      </c>
      <c r="J45" s="108">
        <v>291</v>
      </c>
      <c r="K45" s="108">
        <v>275</v>
      </c>
      <c r="L45" s="108">
        <v>301</v>
      </c>
      <c r="M45" s="109">
        <v>307</v>
      </c>
    </row>
    <row r="46" spans="2:13" ht="27.75" customHeight="1" x14ac:dyDescent="0.15">
      <c r="B46" s="1279"/>
      <c r="C46" s="1280"/>
      <c r="D46" s="110"/>
      <c r="E46" s="1285" t="s">
        <v>35</v>
      </c>
      <c r="F46" s="1285"/>
      <c r="G46" s="1285"/>
      <c r="H46" s="1286"/>
      <c r="I46" s="107" t="s">
        <v>515</v>
      </c>
      <c r="J46" s="108" t="s">
        <v>515</v>
      </c>
      <c r="K46" s="108" t="s">
        <v>515</v>
      </c>
      <c r="L46" s="108" t="s">
        <v>515</v>
      </c>
      <c r="M46" s="109" t="s">
        <v>515</v>
      </c>
    </row>
    <row r="47" spans="2:13" ht="27.75" customHeight="1" x14ac:dyDescent="0.15">
      <c r="B47" s="1279"/>
      <c r="C47" s="1280"/>
      <c r="D47" s="111"/>
      <c r="E47" s="1287" t="s">
        <v>36</v>
      </c>
      <c r="F47" s="1288"/>
      <c r="G47" s="1288"/>
      <c r="H47" s="1289"/>
      <c r="I47" s="107" t="s">
        <v>515</v>
      </c>
      <c r="J47" s="108" t="s">
        <v>515</v>
      </c>
      <c r="K47" s="108" t="s">
        <v>515</v>
      </c>
      <c r="L47" s="108" t="s">
        <v>515</v>
      </c>
      <c r="M47" s="109" t="s">
        <v>515</v>
      </c>
    </row>
    <row r="48" spans="2:13" ht="27.75" customHeight="1" x14ac:dyDescent="0.15">
      <c r="B48" s="1279"/>
      <c r="C48" s="1280"/>
      <c r="D48" s="106"/>
      <c r="E48" s="1285" t="s">
        <v>37</v>
      </c>
      <c r="F48" s="1285"/>
      <c r="G48" s="1285"/>
      <c r="H48" s="1286"/>
      <c r="I48" s="107" t="s">
        <v>515</v>
      </c>
      <c r="J48" s="108" t="s">
        <v>515</v>
      </c>
      <c r="K48" s="108" t="s">
        <v>515</v>
      </c>
      <c r="L48" s="108" t="s">
        <v>515</v>
      </c>
      <c r="M48" s="109" t="s">
        <v>515</v>
      </c>
    </row>
    <row r="49" spans="2:13" ht="27.75" customHeight="1" x14ac:dyDescent="0.15">
      <c r="B49" s="1281"/>
      <c r="C49" s="1282"/>
      <c r="D49" s="106"/>
      <c r="E49" s="1285" t="s">
        <v>38</v>
      </c>
      <c r="F49" s="1285"/>
      <c r="G49" s="1285"/>
      <c r="H49" s="1286"/>
      <c r="I49" s="107" t="s">
        <v>515</v>
      </c>
      <c r="J49" s="108" t="s">
        <v>515</v>
      </c>
      <c r="K49" s="108" t="s">
        <v>515</v>
      </c>
      <c r="L49" s="108" t="s">
        <v>515</v>
      </c>
      <c r="M49" s="109" t="s">
        <v>515</v>
      </c>
    </row>
    <row r="50" spans="2:13" ht="27.75" customHeight="1" x14ac:dyDescent="0.15">
      <c r="B50" s="1290" t="s">
        <v>39</v>
      </c>
      <c r="C50" s="1291"/>
      <c r="D50" s="112"/>
      <c r="E50" s="1285" t="s">
        <v>40</v>
      </c>
      <c r="F50" s="1285"/>
      <c r="G50" s="1285"/>
      <c r="H50" s="1286"/>
      <c r="I50" s="107">
        <v>1455</v>
      </c>
      <c r="J50" s="108">
        <v>1467</v>
      </c>
      <c r="K50" s="108">
        <v>1261</v>
      </c>
      <c r="L50" s="108">
        <v>1241</v>
      </c>
      <c r="M50" s="109">
        <v>1304</v>
      </c>
    </row>
    <row r="51" spans="2:13" ht="27.75" customHeight="1" x14ac:dyDescent="0.15">
      <c r="B51" s="1279"/>
      <c r="C51" s="1280"/>
      <c r="D51" s="106"/>
      <c r="E51" s="1285" t="s">
        <v>41</v>
      </c>
      <c r="F51" s="1285"/>
      <c r="G51" s="1285"/>
      <c r="H51" s="1286"/>
      <c r="I51" s="107">
        <v>74</v>
      </c>
      <c r="J51" s="108">
        <v>66</v>
      </c>
      <c r="K51" s="108">
        <v>59</v>
      </c>
      <c r="L51" s="108">
        <v>37</v>
      </c>
      <c r="M51" s="109">
        <v>45</v>
      </c>
    </row>
    <row r="52" spans="2:13" ht="27.75" customHeight="1" x14ac:dyDescent="0.15">
      <c r="B52" s="1281"/>
      <c r="C52" s="1282"/>
      <c r="D52" s="106"/>
      <c r="E52" s="1285" t="s">
        <v>42</v>
      </c>
      <c r="F52" s="1285"/>
      <c r="G52" s="1285"/>
      <c r="H52" s="1286"/>
      <c r="I52" s="107">
        <v>3859</v>
      </c>
      <c r="J52" s="108">
        <v>4071</v>
      </c>
      <c r="K52" s="108">
        <v>4014</v>
      </c>
      <c r="L52" s="108">
        <v>4047</v>
      </c>
      <c r="M52" s="109">
        <v>3871</v>
      </c>
    </row>
    <row r="53" spans="2:13" ht="27.75" customHeight="1" thickBot="1" x14ac:dyDescent="0.2">
      <c r="B53" s="1292" t="s">
        <v>43</v>
      </c>
      <c r="C53" s="1293"/>
      <c r="D53" s="113"/>
      <c r="E53" s="1294" t="s">
        <v>44</v>
      </c>
      <c r="F53" s="1294"/>
      <c r="G53" s="1294"/>
      <c r="H53" s="1295"/>
      <c r="I53" s="114">
        <v>800</v>
      </c>
      <c r="J53" s="115">
        <v>843</v>
      </c>
      <c r="K53" s="115">
        <v>1092</v>
      </c>
      <c r="L53" s="115">
        <v>1195</v>
      </c>
      <c r="M53" s="116">
        <v>1219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mVOdvZgavFzH0wqw3HFh1wW7UcHF/HOqdMudGPZyrURi9Cx6jwISw0GYJ5q+nXU9H/8bPwMlewSK0yp0EjUWw==" saltValue="tQ/YpX79oPlKis7Sv1s3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85" zoomScaleNormal="85" zoomScaleSheetLayoutView="100" workbookViewId="0">
      <selection activeCell="BN27" activeCellId="1" sqref="A1 BN27:BU2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4" t="s">
        <v>47</v>
      </c>
      <c r="D55" s="1304"/>
      <c r="E55" s="1305"/>
      <c r="F55" s="128">
        <v>489</v>
      </c>
      <c r="G55" s="128">
        <v>701</v>
      </c>
      <c r="H55" s="129">
        <v>706</v>
      </c>
    </row>
    <row r="56" spans="2:8" ht="52.5" customHeight="1" x14ac:dyDescent="0.15">
      <c r="B56" s="130"/>
      <c r="C56" s="1306" t="s">
        <v>48</v>
      </c>
      <c r="D56" s="1306"/>
      <c r="E56" s="1307"/>
      <c r="F56" s="131">
        <v>45</v>
      </c>
      <c r="G56" s="131">
        <v>100</v>
      </c>
      <c r="H56" s="132">
        <v>230</v>
      </c>
    </row>
    <row r="57" spans="2:8" ht="53.25" customHeight="1" x14ac:dyDescent="0.15">
      <c r="B57" s="130"/>
      <c r="C57" s="1308" t="s">
        <v>49</v>
      </c>
      <c r="D57" s="1308"/>
      <c r="E57" s="1309"/>
      <c r="F57" s="133">
        <v>597</v>
      </c>
      <c r="G57" s="133">
        <v>235</v>
      </c>
      <c r="H57" s="134">
        <v>201</v>
      </c>
    </row>
    <row r="58" spans="2:8" ht="45.75" customHeight="1" x14ac:dyDescent="0.15">
      <c r="B58" s="135"/>
      <c r="C58" s="1296" t="s">
        <v>595</v>
      </c>
      <c r="D58" s="1297"/>
      <c r="E58" s="1298"/>
      <c r="F58" s="136">
        <v>30</v>
      </c>
      <c r="G58" s="136">
        <v>128</v>
      </c>
      <c r="H58" s="137">
        <v>156</v>
      </c>
    </row>
    <row r="59" spans="2:8" ht="45.75" customHeight="1" x14ac:dyDescent="0.15">
      <c r="B59" s="135"/>
      <c r="C59" s="1296" t="s">
        <v>596</v>
      </c>
      <c r="D59" s="1297"/>
      <c r="E59" s="1298"/>
      <c r="F59" s="136">
        <v>130</v>
      </c>
      <c r="G59" s="136">
        <v>87</v>
      </c>
      <c r="H59" s="137">
        <v>21</v>
      </c>
    </row>
    <row r="60" spans="2:8" ht="45.75" customHeight="1" x14ac:dyDescent="0.15">
      <c r="B60" s="135"/>
      <c r="C60" s="1296" t="s">
        <v>597</v>
      </c>
      <c r="D60" s="1297"/>
      <c r="E60" s="1298"/>
      <c r="F60" s="136">
        <v>4</v>
      </c>
      <c r="G60" s="136">
        <v>4</v>
      </c>
      <c r="H60" s="137">
        <v>10</v>
      </c>
    </row>
    <row r="61" spans="2:8" ht="45.75" customHeight="1" x14ac:dyDescent="0.15">
      <c r="B61" s="135"/>
      <c r="C61" s="1296" t="s">
        <v>599</v>
      </c>
      <c r="D61" s="1297"/>
      <c r="E61" s="1298"/>
      <c r="F61" s="136">
        <v>8</v>
      </c>
      <c r="G61" s="136">
        <v>8</v>
      </c>
      <c r="H61" s="137">
        <v>7</v>
      </c>
    </row>
    <row r="62" spans="2:8" ht="45.75" customHeight="1" thickBot="1" x14ac:dyDescent="0.2">
      <c r="B62" s="138"/>
      <c r="C62" s="1299" t="s">
        <v>598</v>
      </c>
      <c r="D62" s="1300"/>
      <c r="E62" s="1301"/>
      <c r="F62" s="139">
        <v>15</v>
      </c>
      <c r="G62" s="139">
        <v>7</v>
      </c>
      <c r="H62" s="140">
        <v>7</v>
      </c>
    </row>
    <row r="63" spans="2:8" ht="52.5" customHeight="1" thickBot="1" x14ac:dyDescent="0.2">
      <c r="B63" s="141"/>
      <c r="C63" s="1302" t="s">
        <v>50</v>
      </c>
      <c r="D63" s="1302"/>
      <c r="E63" s="1303"/>
      <c r="F63" s="142">
        <v>1131</v>
      </c>
      <c r="G63" s="142">
        <v>1035</v>
      </c>
      <c r="H63" s="143">
        <v>1137</v>
      </c>
    </row>
    <row r="64" spans="2:8" ht="15" customHeight="1" x14ac:dyDescent="0.15"/>
  </sheetData>
  <sheetProtection algorithmName="SHA-512" hashValue="+4nm3jwrhoJKhdJ3kjyLbVmfJ2vUIroyZfA1ShwOpIMfWZ0OdFFx5UrcfXaAXmGz8zV0mejv5paFW/qLr4x/VQ==" saltValue="BlBNbWz63Z9LSJH8js8/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B312-D72C-46E5-96AC-7042F57EC258}">
  <sheetPr>
    <pageSetUpPr fitToPage="1"/>
  </sheetPr>
  <dimension ref="A1:WZM160"/>
  <sheetViews>
    <sheetView showGridLines="0" tabSelected="1" topLeftCell="P1" zoomScale="80" zoomScaleNormal="80" zoomScaleSheetLayoutView="55" workbookViewId="0">
      <selection activeCell="BZ11" sqref="BZ1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557</v>
      </c>
      <c r="BQ50" s="1316"/>
      <c r="BR50" s="1316"/>
      <c r="BS50" s="1316"/>
      <c r="BT50" s="1316"/>
      <c r="BU50" s="1316"/>
      <c r="BV50" s="1316"/>
      <c r="BW50" s="1316"/>
      <c r="BX50" s="1316" t="s">
        <v>558</v>
      </c>
      <c r="BY50" s="1316"/>
      <c r="BZ50" s="1316"/>
      <c r="CA50" s="1316"/>
      <c r="CB50" s="1316"/>
      <c r="CC50" s="1316"/>
      <c r="CD50" s="1316"/>
      <c r="CE50" s="1316"/>
      <c r="CF50" s="1316" t="s">
        <v>559</v>
      </c>
      <c r="CG50" s="1316"/>
      <c r="CH50" s="1316"/>
      <c r="CI50" s="1316"/>
      <c r="CJ50" s="1316"/>
      <c r="CK50" s="1316"/>
      <c r="CL50" s="1316"/>
      <c r="CM50" s="1316"/>
      <c r="CN50" s="1316" t="s">
        <v>560</v>
      </c>
      <c r="CO50" s="1316"/>
      <c r="CP50" s="1316"/>
      <c r="CQ50" s="1316"/>
      <c r="CR50" s="1316"/>
      <c r="CS50" s="1316"/>
      <c r="CT50" s="1316"/>
      <c r="CU50" s="1316"/>
      <c r="CV50" s="1316" t="s">
        <v>561</v>
      </c>
      <c r="CW50" s="1316"/>
      <c r="CX50" s="1316"/>
      <c r="CY50" s="1316"/>
      <c r="CZ50" s="1316"/>
      <c r="DA50" s="1316"/>
      <c r="DB50" s="1316"/>
      <c r="DC50" s="1316"/>
    </row>
    <row r="51" spans="1:109" ht="13.5" customHeight="1" x14ac:dyDescent="0.15">
      <c r="B51" s="395"/>
      <c r="G51" s="1327"/>
      <c r="H51" s="1327"/>
      <c r="I51" s="1331"/>
      <c r="J51" s="1331"/>
      <c r="K51" s="1317"/>
      <c r="L51" s="1317"/>
      <c r="M51" s="1317"/>
      <c r="N51" s="1317"/>
      <c r="AM51" s="404"/>
      <c r="AN51" s="1315" t="s">
        <v>604</v>
      </c>
      <c r="AO51" s="1315"/>
      <c r="AP51" s="1315"/>
      <c r="AQ51" s="1315"/>
      <c r="AR51" s="1315"/>
      <c r="AS51" s="1315"/>
      <c r="AT51" s="1315"/>
      <c r="AU51" s="1315"/>
      <c r="AV51" s="1315"/>
      <c r="AW51" s="1315"/>
      <c r="AX51" s="1315"/>
      <c r="AY51" s="1315"/>
      <c r="AZ51" s="1315"/>
      <c r="BA51" s="1315"/>
      <c r="BB51" s="1315" t="s">
        <v>605</v>
      </c>
      <c r="BC51" s="1315"/>
      <c r="BD51" s="1315"/>
      <c r="BE51" s="1315"/>
      <c r="BF51" s="1315"/>
      <c r="BG51" s="1315"/>
      <c r="BH51" s="1315"/>
      <c r="BI51" s="1315"/>
      <c r="BJ51" s="1315"/>
      <c r="BK51" s="1315"/>
      <c r="BL51" s="1315"/>
      <c r="BM51" s="1315"/>
      <c r="BN51" s="1315"/>
      <c r="BO51" s="1315"/>
      <c r="BP51" s="1312">
        <v>36.1</v>
      </c>
      <c r="BQ51" s="1312"/>
      <c r="BR51" s="1312"/>
      <c r="BS51" s="1312"/>
      <c r="BT51" s="1312"/>
      <c r="BU51" s="1312"/>
      <c r="BV51" s="1312"/>
      <c r="BW51" s="1312"/>
      <c r="BX51" s="1312">
        <v>38.700000000000003</v>
      </c>
      <c r="BY51" s="1312"/>
      <c r="BZ51" s="1312"/>
      <c r="CA51" s="1312"/>
      <c r="CB51" s="1312"/>
      <c r="CC51" s="1312"/>
      <c r="CD51" s="1312"/>
      <c r="CE51" s="1312"/>
      <c r="CF51" s="1312">
        <v>51.6</v>
      </c>
      <c r="CG51" s="1312"/>
      <c r="CH51" s="1312"/>
      <c r="CI51" s="1312"/>
      <c r="CJ51" s="1312"/>
      <c r="CK51" s="1312"/>
      <c r="CL51" s="1312"/>
      <c r="CM51" s="1312"/>
      <c r="CN51" s="1312">
        <v>56.6</v>
      </c>
      <c r="CO51" s="1312"/>
      <c r="CP51" s="1312"/>
      <c r="CQ51" s="1312"/>
      <c r="CR51" s="1312"/>
      <c r="CS51" s="1312"/>
      <c r="CT51" s="1312"/>
      <c r="CU51" s="1312"/>
      <c r="CV51" s="1312">
        <v>57.5</v>
      </c>
      <c r="CW51" s="1312"/>
      <c r="CX51" s="1312"/>
      <c r="CY51" s="1312"/>
      <c r="CZ51" s="1312"/>
      <c r="DA51" s="1312"/>
      <c r="DB51" s="1312"/>
      <c r="DC51" s="1312"/>
    </row>
    <row r="52" spans="1:109" x14ac:dyDescent="0.15">
      <c r="B52" s="395"/>
      <c r="G52" s="1327"/>
      <c r="H52" s="1327"/>
      <c r="I52" s="1331"/>
      <c r="J52" s="1331"/>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606</v>
      </c>
      <c r="BC53" s="1315"/>
      <c r="BD53" s="1315"/>
      <c r="BE53" s="1315"/>
      <c r="BF53" s="1315"/>
      <c r="BG53" s="1315"/>
      <c r="BH53" s="1315"/>
      <c r="BI53" s="1315"/>
      <c r="BJ53" s="1315"/>
      <c r="BK53" s="1315"/>
      <c r="BL53" s="1315"/>
      <c r="BM53" s="1315"/>
      <c r="BN53" s="1315"/>
      <c r="BO53" s="1315"/>
      <c r="BP53" s="1312">
        <v>56.8</v>
      </c>
      <c r="BQ53" s="1312"/>
      <c r="BR53" s="1312"/>
      <c r="BS53" s="1312"/>
      <c r="BT53" s="1312"/>
      <c r="BU53" s="1312"/>
      <c r="BV53" s="1312"/>
      <c r="BW53" s="1312"/>
      <c r="BX53" s="1312">
        <v>61</v>
      </c>
      <c r="BY53" s="1312"/>
      <c r="BZ53" s="1312"/>
      <c r="CA53" s="1312"/>
      <c r="CB53" s="1312"/>
      <c r="CC53" s="1312"/>
      <c r="CD53" s="1312"/>
      <c r="CE53" s="1312"/>
      <c r="CF53" s="1312">
        <v>62.4</v>
      </c>
      <c r="CG53" s="1312"/>
      <c r="CH53" s="1312"/>
      <c r="CI53" s="1312"/>
      <c r="CJ53" s="1312"/>
      <c r="CK53" s="1312"/>
      <c r="CL53" s="1312"/>
      <c r="CM53" s="1312"/>
      <c r="CN53" s="1312">
        <v>60.8</v>
      </c>
      <c r="CO53" s="1312"/>
      <c r="CP53" s="1312"/>
      <c r="CQ53" s="1312"/>
      <c r="CR53" s="1312"/>
      <c r="CS53" s="1312"/>
      <c r="CT53" s="1312"/>
      <c r="CU53" s="1312"/>
      <c r="CV53" s="1312">
        <v>65.5</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607</v>
      </c>
      <c r="AO55" s="1316"/>
      <c r="AP55" s="1316"/>
      <c r="AQ55" s="1316"/>
      <c r="AR55" s="1316"/>
      <c r="AS55" s="1316"/>
      <c r="AT55" s="1316"/>
      <c r="AU55" s="1316"/>
      <c r="AV55" s="1316"/>
      <c r="AW55" s="1316"/>
      <c r="AX55" s="1316"/>
      <c r="AY55" s="1316"/>
      <c r="AZ55" s="1316"/>
      <c r="BA55" s="1316"/>
      <c r="BB55" s="1315" t="s">
        <v>605</v>
      </c>
      <c r="BC55" s="1315"/>
      <c r="BD55" s="1315"/>
      <c r="BE55" s="1315"/>
      <c r="BF55" s="1315"/>
      <c r="BG55" s="1315"/>
      <c r="BH55" s="1315"/>
      <c r="BI55" s="1315"/>
      <c r="BJ55" s="1315"/>
      <c r="BK55" s="1315"/>
      <c r="BL55" s="1315"/>
      <c r="BM55" s="1315"/>
      <c r="BN55" s="1315"/>
      <c r="BO55" s="1315"/>
      <c r="BP55" s="1312">
        <v>0.8</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606</v>
      </c>
      <c r="BC57" s="1315"/>
      <c r="BD57" s="1315"/>
      <c r="BE57" s="1315"/>
      <c r="BF57" s="1315"/>
      <c r="BG57" s="1315"/>
      <c r="BH57" s="1315"/>
      <c r="BI57" s="1315"/>
      <c r="BJ57" s="1315"/>
      <c r="BK57" s="1315"/>
      <c r="BL57" s="1315"/>
      <c r="BM57" s="1315"/>
      <c r="BN57" s="1315"/>
      <c r="BO57" s="1315"/>
      <c r="BP57" s="1312">
        <v>56.2</v>
      </c>
      <c r="BQ57" s="1312"/>
      <c r="BR57" s="1312"/>
      <c r="BS57" s="1312"/>
      <c r="BT57" s="1312"/>
      <c r="BU57" s="1312"/>
      <c r="BV57" s="1312"/>
      <c r="BW57" s="1312"/>
      <c r="BX57" s="1312">
        <v>58.6</v>
      </c>
      <c r="BY57" s="1312"/>
      <c r="BZ57" s="1312"/>
      <c r="CA57" s="1312"/>
      <c r="CB57" s="1312"/>
      <c r="CC57" s="1312"/>
      <c r="CD57" s="1312"/>
      <c r="CE57" s="1312"/>
      <c r="CF57" s="1312">
        <v>59.1</v>
      </c>
      <c r="CG57" s="1312"/>
      <c r="CH57" s="1312"/>
      <c r="CI57" s="1312"/>
      <c r="CJ57" s="1312"/>
      <c r="CK57" s="1312"/>
      <c r="CL57" s="1312"/>
      <c r="CM57" s="1312"/>
      <c r="CN57" s="1312">
        <v>61.3</v>
      </c>
      <c r="CO57" s="1312"/>
      <c r="CP57" s="1312"/>
      <c r="CQ57" s="1312"/>
      <c r="CR57" s="1312"/>
      <c r="CS57" s="1312"/>
      <c r="CT57" s="1312"/>
      <c r="CU57" s="1312"/>
      <c r="CV57" s="1312">
        <v>62.9</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557</v>
      </c>
      <c r="BQ72" s="1316"/>
      <c r="BR72" s="1316"/>
      <c r="BS72" s="1316"/>
      <c r="BT72" s="1316"/>
      <c r="BU72" s="1316"/>
      <c r="BV72" s="1316"/>
      <c r="BW72" s="1316"/>
      <c r="BX72" s="1316" t="s">
        <v>558</v>
      </c>
      <c r="BY72" s="1316"/>
      <c r="BZ72" s="1316"/>
      <c r="CA72" s="1316"/>
      <c r="CB72" s="1316"/>
      <c r="CC72" s="1316"/>
      <c r="CD72" s="1316"/>
      <c r="CE72" s="1316"/>
      <c r="CF72" s="1316" t="s">
        <v>559</v>
      </c>
      <c r="CG72" s="1316"/>
      <c r="CH72" s="1316"/>
      <c r="CI72" s="1316"/>
      <c r="CJ72" s="1316"/>
      <c r="CK72" s="1316"/>
      <c r="CL72" s="1316"/>
      <c r="CM72" s="1316"/>
      <c r="CN72" s="1316" t="s">
        <v>560</v>
      </c>
      <c r="CO72" s="1316"/>
      <c r="CP72" s="1316"/>
      <c r="CQ72" s="1316"/>
      <c r="CR72" s="1316"/>
      <c r="CS72" s="1316"/>
      <c r="CT72" s="1316"/>
      <c r="CU72" s="1316"/>
      <c r="CV72" s="1316" t="s">
        <v>561</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604</v>
      </c>
      <c r="AO73" s="1315"/>
      <c r="AP73" s="1315"/>
      <c r="AQ73" s="1315"/>
      <c r="AR73" s="1315"/>
      <c r="AS73" s="1315"/>
      <c r="AT73" s="1315"/>
      <c r="AU73" s="1315"/>
      <c r="AV73" s="1315"/>
      <c r="AW73" s="1315"/>
      <c r="AX73" s="1315"/>
      <c r="AY73" s="1315"/>
      <c r="AZ73" s="1315"/>
      <c r="BA73" s="1315"/>
      <c r="BB73" s="1315" t="s">
        <v>605</v>
      </c>
      <c r="BC73" s="1315"/>
      <c r="BD73" s="1315"/>
      <c r="BE73" s="1315"/>
      <c r="BF73" s="1315"/>
      <c r="BG73" s="1315"/>
      <c r="BH73" s="1315"/>
      <c r="BI73" s="1315"/>
      <c r="BJ73" s="1315"/>
      <c r="BK73" s="1315"/>
      <c r="BL73" s="1315"/>
      <c r="BM73" s="1315"/>
      <c r="BN73" s="1315"/>
      <c r="BO73" s="1315"/>
      <c r="BP73" s="1312">
        <v>36.1</v>
      </c>
      <c r="BQ73" s="1312"/>
      <c r="BR73" s="1312"/>
      <c r="BS73" s="1312"/>
      <c r="BT73" s="1312"/>
      <c r="BU73" s="1312"/>
      <c r="BV73" s="1312"/>
      <c r="BW73" s="1312"/>
      <c r="BX73" s="1312">
        <v>38.700000000000003</v>
      </c>
      <c r="BY73" s="1312"/>
      <c r="BZ73" s="1312"/>
      <c r="CA73" s="1312"/>
      <c r="CB73" s="1312"/>
      <c r="CC73" s="1312"/>
      <c r="CD73" s="1312"/>
      <c r="CE73" s="1312"/>
      <c r="CF73" s="1312">
        <v>51.6</v>
      </c>
      <c r="CG73" s="1312"/>
      <c r="CH73" s="1312"/>
      <c r="CI73" s="1312"/>
      <c r="CJ73" s="1312"/>
      <c r="CK73" s="1312"/>
      <c r="CL73" s="1312"/>
      <c r="CM73" s="1312"/>
      <c r="CN73" s="1312">
        <v>56.6</v>
      </c>
      <c r="CO73" s="1312"/>
      <c r="CP73" s="1312"/>
      <c r="CQ73" s="1312"/>
      <c r="CR73" s="1312"/>
      <c r="CS73" s="1312"/>
      <c r="CT73" s="1312"/>
      <c r="CU73" s="1312"/>
      <c r="CV73" s="1312">
        <v>57.5</v>
      </c>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609</v>
      </c>
      <c r="BC75" s="1315"/>
      <c r="BD75" s="1315"/>
      <c r="BE75" s="1315"/>
      <c r="BF75" s="1315"/>
      <c r="BG75" s="1315"/>
      <c r="BH75" s="1315"/>
      <c r="BI75" s="1315"/>
      <c r="BJ75" s="1315"/>
      <c r="BK75" s="1315"/>
      <c r="BL75" s="1315"/>
      <c r="BM75" s="1315"/>
      <c r="BN75" s="1315"/>
      <c r="BO75" s="1315"/>
      <c r="BP75" s="1312">
        <v>8</v>
      </c>
      <c r="BQ75" s="1312"/>
      <c r="BR75" s="1312"/>
      <c r="BS75" s="1312"/>
      <c r="BT75" s="1312"/>
      <c r="BU75" s="1312"/>
      <c r="BV75" s="1312"/>
      <c r="BW75" s="1312"/>
      <c r="BX75" s="1312">
        <v>7.9</v>
      </c>
      <c r="BY75" s="1312"/>
      <c r="BZ75" s="1312"/>
      <c r="CA75" s="1312"/>
      <c r="CB75" s="1312"/>
      <c r="CC75" s="1312"/>
      <c r="CD75" s="1312"/>
      <c r="CE75" s="1312"/>
      <c r="CF75" s="1312">
        <v>8.5</v>
      </c>
      <c r="CG75" s="1312"/>
      <c r="CH75" s="1312"/>
      <c r="CI75" s="1312"/>
      <c r="CJ75" s="1312"/>
      <c r="CK75" s="1312"/>
      <c r="CL75" s="1312"/>
      <c r="CM75" s="1312"/>
      <c r="CN75" s="1312">
        <v>9.1</v>
      </c>
      <c r="CO75" s="1312"/>
      <c r="CP75" s="1312"/>
      <c r="CQ75" s="1312"/>
      <c r="CR75" s="1312"/>
      <c r="CS75" s="1312"/>
      <c r="CT75" s="1312"/>
      <c r="CU75" s="1312"/>
      <c r="CV75" s="1312">
        <v>9.9</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607</v>
      </c>
      <c r="AO77" s="1316"/>
      <c r="AP77" s="1316"/>
      <c r="AQ77" s="1316"/>
      <c r="AR77" s="1316"/>
      <c r="AS77" s="1316"/>
      <c r="AT77" s="1316"/>
      <c r="AU77" s="1316"/>
      <c r="AV77" s="1316"/>
      <c r="AW77" s="1316"/>
      <c r="AX77" s="1316"/>
      <c r="AY77" s="1316"/>
      <c r="AZ77" s="1316"/>
      <c r="BA77" s="1316"/>
      <c r="BB77" s="1315" t="s">
        <v>605</v>
      </c>
      <c r="BC77" s="1315"/>
      <c r="BD77" s="1315"/>
      <c r="BE77" s="1315"/>
      <c r="BF77" s="1315"/>
      <c r="BG77" s="1315"/>
      <c r="BH77" s="1315"/>
      <c r="BI77" s="1315"/>
      <c r="BJ77" s="1315"/>
      <c r="BK77" s="1315"/>
      <c r="BL77" s="1315"/>
      <c r="BM77" s="1315"/>
      <c r="BN77" s="1315"/>
      <c r="BO77" s="1315"/>
      <c r="BP77" s="1312">
        <v>0.8</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609</v>
      </c>
      <c r="BC79" s="1315"/>
      <c r="BD79" s="1315"/>
      <c r="BE79" s="1315"/>
      <c r="BF79" s="1315"/>
      <c r="BG79" s="1315"/>
      <c r="BH79" s="1315"/>
      <c r="BI79" s="1315"/>
      <c r="BJ79" s="1315"/>
      <c r="BK79" s="1315"/>
      <c r="BL79" s="1315"/>
      <c r="BM79" s="1315"/>
      <c r="BN79" s="1315"/>
      <c r="BO79" s="1315"/>
      <c r="BP79" s="1312">
        <v>8.1</v>
      </c>
      <c r="BQ79" s="1312"/>
      <c r="BR79" s="1312"/>
      <c r="BS79" s="1312"/>
      <c r="BT79" s="1312"/>
      <c r="BU79" s="1312"/>
      <c r="BV79" s="1312"/>
      <c r="BW79" s="1312"/>
      <c r="BX79" s="1312">
        <v>7.3</v>
      </c>
      <c r="BY79" s="1312"/>
      <c r="BZ79" s="1312"/>
      <c r="CA79" s="1312"/>
      <c r="CB79" s="1312"/>
      <c r="CC79" s="1312"/>
      <c r="CD79" s="1312"/>
      <c r="CE79" s="1312"/>
      <c r="CF79" s="1312">
        <v>7.2</v>
      </c>
      <c r="CG79" s="1312"/>
      <c r="CH79" s="1312"/>
      <c r="CI79" s="1312"/>
      <c r="CJ79" s="1312"/>
      <c r="CK79" s="1312"/>
      <c r="CL79" s="1312"/>
      <c r="CM79" s="1312"/>
      <c r="CN79" s="1312">
        <v>7.2</v>
      </c>
      <c r="CO79" s="1312"/>
      <c r="CP79" s="1312"/>
      <c r="CQ79" s="1312"/>
      <c r="CR79" s="1312"/>
      <c r="CS79" s="1312"/>
      <c r="CT79" s="1312"/>
      <c r="CU79" s="1312"/>
      <c r="CV79" s="1312">
        <v>7.7</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LijYavE97bcvjaZR8YrHrRVA4ewWeDxErs6hqlaex5iknwEK/rR+CeUDDcTZAoafMc++te3r0kI/MduLPFWSQ==" saltValue="ePOctZ00zCiUCqRTnfUf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C7C40-8413-415F-BFD1-18437A9F3962}">
  <sheetPr>
    <pageSetUpPr fitToPage="1"/>
  </sheetPr>
  <dimension ref="A1:DR125"/>
  <sheetViews>
    <sheetView showGridLines="0" topLeftCell="A72" zoomScale="60" zoomScaleNormal="60" zoomScaleSheetLayoutView="70" workbookViewId="0">
      <selection activeCell="CN112" sqref="CN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a+fFM5OsDaPplnqEFeqCrOGNdo7edIG6CHd6fJPOAQkVs5tUv5v1Pj53bTkQWWjrRY5L5uzED17KQ69/UUgEyA==" saltValue="95+Jo2IjRz0mrrfOvlcY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0D4F-0BAD-45D4-BEEE-7F5FCA092F2D}">
  <sheetPr>
    <pageSetUpPr fitToPage="1"/>
  </sheetPr>
  <dimension ref="A1:DR125"/>
  <sheetViews>
    <sheetView showGridLines="0" topLeftCell="A67" zoomScale="60" zoomScaleNormal="60" zoomScaleSheetLayoutView="55" workbookViewId="0">
      <selection activeCell="BN27" activeCellId="1" sqref="A1 BN27:BU2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x95bazrQ5X840D2gJCyKhPOQRx9sSxjYAacZogz2PH1/i5s2fwajSIqiFVLIW5LG4udft6sgOTZZwZEFbhZBZA==" saltValue="dgD519qf1Lo50v4vq+To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180856</v>
      </c>
      <c r="E3" s="162"/>
      <c r="F3" s="163">
        <v>128611</v>
      </c>
      <c r="G3" s="164"/>
      <c r="H3" s="165"/>
    </row>
    <row r="4" spans="1:8" x14ac:dyDescent="0.15">
      <c r="A4" s="166"/>
      <c r="B4" s="167"/>
      <c r="C4" s="168"/>
      <c r="D4" s="169">
        <v>143937</v>
      </c>
      <c r="E4" s="170"/>
      <c r="F4" s="171">
        <v>61552</v>
      </c>
      <c r="G4" s="172"/>
      <c r="H4" s="173"/>
    </row>
    <row r="5" spans="1:8" x14ac:dyDescent="0.15">
      <c r="A5" s="154" t="s">
        <v>549</v>
      </c>
      <c r="B5" s="159"/>
      <c r="C5" s="160"/>
      <c r="D5" s="161">
        <v>187980</v>
      </c>
      <c r="E5" s="162"/>
      <c r="F5" s="163">
        <v>138651</v>
      </c>
      <c r="G5" s="164"/>
      <c r="H5" s="165"/>
    </row>
    <row r="6" spans="1:8" x14ac:dyDescent="0.15">
      <c r="A6" s="166"/>
      <c r="B6" s="167"/>
      <c r="C6" s="168"/>
      <c r="D6" s="169">
        <v>107739</v>
      </c>
      <c r="E6" s="170"/>
      <c r="F6" s="171">
        <v>71211</v>
      </c>
      <c r="G6" s="172"/>
      <c r="H6" s="173"/>
    </row>
    <row r="7" spans="1:8" x14ac:dyDescent="0.15">
      <c r="A7" s="154" t="s">
        <v>550</v>
      </c>
      <c r="B7" s="159"/>
      <c r="C7" s="160"/>
      <c r="D7" s="161">
        <v>88309</v>
      </c>
      <c r="E7" s="162"/>
      <c r="F7" s="163">
        <v>122882</v>
      </c>
      <c r="G7" s="164"/>
      <c r="H7" s="165"/>
    </row>
    <row r="8" spans="1:8" x14ac:dyDescent="0.15">
      <c r="A8" s="166"/>
      <c r="B8" s="167"/>
      <c r="C8" s="168"/>
      <c r="D8" s="169">
        <v>44007</v>
      </c>
      <c r="E8" s="170"/>
      <c r="F8" s="171">
        <v>65785</v>
      </c>
      <c r="G8" s="172"/>
      <c r="H8" s="173"/>
    </row>
    <row r="9" spans="1:8" x14ac:dyDescent="0.15">
      <c r="A9" s="154" t="s">
        <v>551</v>
      </c>
      <c r="B9" s="159"/>
      <c r="C9" s="160"/>
      <c r="D9" s="161">
        <v>92579</v>
      </c>
      <c r="E9" s="162"/>
      <c r="F9" s="163">
        <v>114790</v>
      </c>
      <c r="G9" s="164"/>
      <c r="H9" s="165"/>
    </row>
    <row r="10" spans="1:8" x14ac:dyDescent="0.15">
      <c r="A10" s="166"/>
      <c r="B10" s="167"/>
      <c r="C10" s="168"/>
      <c r="D10" s="169">
        <v>49658</v>
      </c>
      <c r="E10" s="170"/>
      <c r="F10" s="171">
        <v>55601</v>
      </c>
      <c r="G10" s="172"/>
      <c r="H10" s="173"/>
    </row>
    <row r="11" spans="1:8" x14ac:dyDescent="0.15">
      <c r="A11" s="154" t="s">
        <v>552</v>
      </c>
      <c r="B11" s="159"/>
      <c r="C11" s="160"/>
      <c r="D11" s="161">
        <v>85458</v>
      </c>
      <c r="E11" s="162"/>
      <c r="F11" s="163">
        <v>126262</v>
      </c>
      <c r="G11" s="164"/>
      <c r="H11" s="165"/>
    </row>
    <row r="12" spans="1:8" x14ac:dyDescent="0.15">
      <c r="A12" s="166"/>
      <c r="B12" s="167"/>
      <c r="C12" s="174"/>
      <c r="D12" s="169">
        <v>22983</v>
      </c>
      <c r="E12" s="170"/>
      <c r="F12" s="171">
        <v>56769</v>
      </c>
      <c r="G12" s="172"/>
      <c r="H12" s="173"/>
    </row>
    <row r="13" spans="1:8" x14ac:dyDescent="0.15">
      <c r="A13" s="154"/>
      <c r="B13" s="159"/>
      <c r="C13" s="175"/>
      <c r="D13" s="176">
        <v>127036</v>
      </c>
      <c r="E13" s="177"/>
      <c r="F13" s="178">
        <v>126239</v>
      </c>
      <c r="G13" s="179"/>
      <c r="H13" s="165"/>
    </row>
    <row r="14" spans="1:8" x14ac:dyDescent="0.15">
      <c r="A14" s="166"/>
      <c r="B14" s="167"/>
      <c r="C14" s="168"/>
      <c r="D14" s="169">
        <v>73665</v>
      </c>
      <c r="E14" s="170"/>
      <c r="F14" s="171">
        <v>62184</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10.86</v>
      </c>
      <c r="C19" s="180">
        <f>ROUND(VALUE(SUBSTITUTE(実質収支比率等に係る経年分析!G$48,"▲","-")),2)</f>
        <v>11.62</v>
      </c>
      <c r="D19" s="180">
        <f>ROUND(VALUE(SUBSTITUTE(実質収支比率等に係る経年分析!H$48,"▲","-")),2)</f>
        <v>12.51</v>
      </c>
      <c r="E19" s="180">
        <f>ROUND(VALUE(SUBSTITUTE(実質収支比率等に係る経年分析!I$48,"▲","-")),2)</f>
        <v>11.18</v>
      </c>
      <c r="F19" s="180">
        <f>ROUND(VALUE(SUBSTITUTE(実質収支比率等に係る経年分析!J$48,"▲","-")),2)</f>
        <v>12.53</v>
      </c>
    </row>
    <row r="20" spans="1:11" x14ac:dyDescent="0.15">
      <c r="A20" s="180" t="s">
        <v>54</v>
      </c>
      <c r="B20" s="180">
        <f>ROUND(VALUE(SUBSTITUTE(実質収支比率等に係る経年分析!F$47,"▲","-")),2)</f>
        <v>30.45</v>
      </c>
      <c r="C20" s="180">
        <f>ROUND(VALUE(SUBSTITUTE(実質収支比率等に係る経年分析!G$47,"▲","-")),2)</f>
        <v>30.04</v>
      </c>
      <c r="D20" s="180">
        <f>ROUND(VALUE(SUBSTITUTE(実質収支比率等に係る経年分析!H$47,"▲","-")),2)</f>
        <v>20.2</v>
      </c>
      <c r="E20" s="180">
        <f>ROUND(VALUE(SUBSTITUTE(実質収支比率等に係る経年分析!I$47,"▲","-")),2)</f>
        <v>28.99</v>
      </c>
      <c r="F20" s="180">
        <f>ROUND(VALUE(SUBSTITUTE(実質収支比率等に係る経年分析!J$47,"▲","-")),2)</f>
        <v>28.41</v>
      </c>
    </row>
    <row r="21" spans="1:11" x14ac:dyDescent="0.15">
      <c r="A21" s="180" t="s">
        <v>55</v>
      </c>
      <c r="B21" s="180">
        <f>IF(ISNUMBER(VALUE(SUBSTITUTE(実質収支比率等に係る経年分析!F$49,"▲","-"))),ROUND(VALUE(SUBSTITUTE(実質収支比率等に係る経年分析!F$49,"▲","-")),2),NA())</f>
        <v>-0.82</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-10.41</v>
      </c>
      <c r="E21" s="180">
        <f>IF(ISNUMBER(VALUE(SUBSTITUTE(実質収支比率等に係る経年分析!I$49,"▲","-"))),ROUND(VALUE(SUBSTITUTE(実質収支比率等に係る経年分析!I$49,"▲","-")),2),NA())</f>
        <v>7.45</v>
      </c>
      <c r="F21" s="180">
        <f>IF(ISNUMBER(VALUE(SUBSTITUTE(実質収支比率等に係る経年分析!J$49,"▲","-"))),ROUND(VALUE(SUBSTITUTE(実質収支比率等に係る経年分析!J$49,"▲","-")),2),NA())</f>
        <v>1.83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0.55000000000000004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12.51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12.52</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328</v>
      </c>
      <c r="E42" s="182"/>
      <c r="F42" s="182"/>
      <c r="G42" s="182">
        <f>'実質公債費比率（分子）の構造'!L$52</f>
        <v>332</v>
      </c>
      <c r="H42" s="182"/>
      <c r="I42" s="182"/>
      <c r="J42" s="182">
        <f>'実質公債費比率（分子）の構造'!M$52</f>
        <v>307</v>
      </c>
      <c r="K42" s="182"/>
      <c r="L42" s="182"/>
      <c r="M42" s="182">
        <f>'実質公債費比率（分子）の構造'!N$52</f>
        <v>311</v>
      </c>
      <c r="N42" s="182"/>
      <c r="O42" s="182"/>
      <c r="P42" s="182">
        <f>'実質公債費比率（分子）の構造'!O$52</f>
        <v>371</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3</v>
      </c>
      <c r="F44" s="182"/>
      <c r="G44" s="182"/>
      <c r="H44" s="182" t="str">
        <f>'実質公債費比率（分子）の構造'!M$50</f>
        <v>-</v>
      </c>
      <c r="I44" s="182"/>
      <c r="J44" s="182"/>
      <c r="K44" s="182">
        <f>'実質公債費比率（分子）の構造'!N$50</f>
        <v>6</v>
      </c>
      <c r="L44" s="182"/>
      <c r="M44" s="182"/>
      <c r="N44" s="182">
        <f>'実質公債費比率（分子）の構造'!O$50</f>
        <v>7</v>
      </c>
      <c r="O44" s="182"/>
      <c r="P44" s="182"/>
    </row>
    <row r="45" spans="1:16" x14ac:dyDescent="0.15">
      <c r="A45" s="182" t="s">
        <v>65</v>
      </c>
      <c r="B45" s="182">
        <f>'実質公債費比率（分子）の構造'!K$49</f>
        <v>11</v>
      </c>
      <c r="C45" s="182"/>
      <c r="D45" s="182"/>
      <c r="E45" s="182">
        <f>'実質公債費比率（分子）の構造'!L$49</f>
        <v>10</v>
      </c>
      <c r="F45" s="182"/>
      <c r="G45" s="182"/>
      <c r="H45" s="182">
        <f>'実質公債費比率（分子）の構造'!M$49</f>
        <v>12</v>
      </c>
      <c r="I45" s="182"/>
      <c r="J45" s="182"/>
      <c r="K45" s="182">
        <f>'実質公債費比率（分子）の構造'!N$49</f>
        <v>6</v>
      </c>
      <c r="L45" s="182"/>
      <c r="M45" s="182"/>
      <c r="N45" s="182">
        <f>'実質公債費比率（分子）の構造'!O$49</f>
        <v>9</v>
      </c>
      <c r="O45" s="182"/>
      <c r="P45" s="182"/>
    </row>
    <row r="46" spans="1:16" x14ac:dyDescent="0.15">
      <c r="A46" s="182" t="s">
        <v>66</v>
      </c>
      <c r="B46" s="182">
        <f>'実質公債費比率（分子）の構造'!K$48</f>
        <v>138</v>
      </c>
      <c r="C46" s="182"/>
      <c r="D46" s="182"/>
      <c r="E46" s="182">
        <f>'実質公債費比率（分子）の構造'!L$48</f>
        <v>154</v>
      </c>
      <c r="F46" s="182"/>
      <c r="G46" s="182"/>
      <c r="H46" s="182">
        <f>'実質公債費比率（分子）の構造'!M$48</f>
        <v>168</v>
      </c>
      <c r="I46" s="182"/>
      <c r="J46" s="182"/>
      <c r="K46" s="182">
        <f>'実質公債費比率（分子）の構造'!N$48</f>
        <v>170</v>
      </c>
      <c r="L46" s="182"/>
      <c r="M46" s="182"/>
      <c r="N46" s="182">
        <f>'実質公債費比率（分子）の構造'!O$48</f>
        <v>180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342</v>
      </c>
      <c r="C49" s="182"/>
      <c r="D49" s="182"/>
      <c r="E49" s="182">
        <f>'実質公債費比率（分子）の構造'!L$45</f>
        <v>351</v>
      </c>
      <c r="F49" s="182"/>
      <c r="G49" s="182"/>
      <c r="H49" s="182">
        <f>'実質公債費比率（分子）の構造'!M$45</f>
        <v>327</v>
      </c>
      <c r="I49" s="182"/>
      <c r="J49" s="182"/>
      <c r="K49" s="182">
        <f>'実質公債費比率（分子）の構造'!N$45</f>
        <v>329</v>
      </c>
      <c r="L49" s="182"/>
      <c r="M49" s="182"/>
      <c r="N49" s="182">
        <f>'実質公債費比率（分子）の構造'!O$45</f>
        <v>408</v>
      </c>
      <c r="O49" s="182"/>
      <c r="P49" s="182"/>
    </row>
    <row r="50" spans="1:16" x14ac:dyDescent="0.15">
      <c r="A50" s="182" t="s">
        <v>70</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186</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200</v>
      </c>
      <c r="M50" s="182" t="e">
        <f>NA()</f>
        <v>#N/A</v>
      </c>
      <c r="N50" s="182" t="e">
        <f>NA()</f>
        <v>#N/A</v>
      </c>
      <c r="O50" s="182">
        <f>IF(ISNUMBER('実質公債費比率（分子）の構造'!O$53),'実質公債費比率（分子）の構造'!O$53,NA())</f>
        <v>233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3859</v>
      </c>
      <c r="E56" s="181"/>
      <c r="F56" s="181"/>
      <c r="G56" s="181">
        <f>'将来負担比率（分子）の構造'!J$52</f>
        <v>4071</v>
      </c>
      <c r="H56" s="181"/>
      <c r="I56" s="181"/>
      <c r="J56" s="181">
        <f>'将来負担比率（分子）の構造'!K$52</f>
        <v>4014</v>
      </c>
      <c r="K56" s="181"/>
      <c r="L56" s="181"/>
      <c r="M56" s="181">
        <f>'将来負担比率（分子）の構造'!L$52</f>
        <v>4047</v>
      </c>
      <c r="N56" s="181"/>
      <c r="O56" s="181"/>
      <c r="P56" s="181">
        <f>'将来負担比率（分子）の構造'!M$52</f>
        <v>3871</v>
      </c>
    </row>
    <row r="57" spans="1:16" x14ac:dyDescent="0.15">
      <c r="A57" s="181" t="s">
        <v>41</v>
      </c>
      <c r="B57" s="181"/>
      <c r="C57" s="181"/>
      <c r="D57" s="181">
        <f>'将来負担比率（分子）の構造'!I$51</f>
        <v>74</v>
      </c>
      <c r="E57" s="181"/>
      <c r="F57" s="181"/>
      <c r="G57" s="181">
        <f>'将来負担比率（分子）の構造'!J$51</f>
        <v>66</v>
      </c>
      <c r="H57" s="181"/>
      <c r="I57" s="181"/>
      <c r="J57" s="181">
        <f>'将来負担比率（分子）の構造'!K$51</f>
        <v>59</v>
      </c>
      <c r="K57" s="181"/>
      <c r="L57" s="181"/>
      <c r="M57" s="181">
        <f>'将来負担比率（分子）の構造'!L$51</f>
        <v>37</v>
      </c>
      <c r="N57" s="181"/>
      <c r="O57" s="181"/>
      <c r="P57" s="181">
        <f>'将来負担比率（分子）の構造'!M$51</f>
        <v>45</v>
      </c>
    </row>
    <row r="58" spans="1:16" x14ac:dyDescent="0.15">
      <c r="A58" s="181" t="s">
        <v>40</v>
      </c>
      <c r="B58" s="181"/>
      <c r="C58" s="181"/>
      <c r="D58" s="181">
        <f>'将来負担比率（分子）の構造'!I$50</f>
        <v>1455</v>
      </c>
      <c r="E58" s="181"/>
      <c r="F58" s="181"/>
      <c r="G58" s="181">
        <f>'将来負担比率（分子）の構造'!J$50</f>
        <v>1467</v>
      </c>
      <c r="H58" s="181"/>
      <c r="I58" s="181"/>
      <c r="J58" s="181">
        <f>'将来負担比率（分子）の構造'!K$50</f>
        <v>1261</v>
      </c>
      <c r="K58" s="181"/>
      <c r="L58" s="181"/>
      <c r="M58" s="181">
        <f>'将来負担比率（分子）の構造'!L$50</f>
        <v>1241</v>
      </c>
      <c r="N58" s="181"/>
      <c r="O58" s="181"/>
      <c r="P58" s="181">
        <f>'将来負担比率（分子）の構造'!M$50</f>
        <v>1304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238</v>
      </c>
      <c r="C62" s="181"/>
      <c r="D62" s="181"/>
      <c r="E62" s="181">
        <f>'将来負担比率（分子）の構造'!J$45</f>
        <v>291</v>
      </c>
      <c r="F62" s="181"/>
      <c r="G62" s="181"/>
      <c r="H62" s="181">
        <f>'将来負担比率（分子）の構造'!K$45</f>
        <v>275</v>
      </c>
      <c r="I62" s="181"/>
      <c r="J62" s="181"/>
      <c r="K62" s="181">
        <f>'将来負担比率（分子）の構造'!L$45</f>
        <v>301</v>
      </c>
      <c r="L62" s="181"/>
      <c r="M62" s="181"/>
      <c r="N62" s="181">
        <f>'将来負担比率（分子）の構造'!M$45</f>
        <v>307</v>
      </c>
      <c r="O62" s="181"/>
      <c r="P62" s="181"/>
    </row>
    <row r="63" spans="1:16" x14ac:dyDescent="0.15">
      <c r="A63" s="181" t="s">
        <v>33</v>
      </c>
      <c r="B63" s="181">
        <f>'将来負担比率（分子）の構造'!I$44</f>
        <v>20</v>
      </c>
      <c r="C63" s="181"/>
      <c r="D63" s="181"/>
      <c r="E63" s="181">
        <f>'将来負担比率（分子）の構造'!J$44</f>
        <v>13</v>
      </c>
      <c r="F63" s="181"/>
      <c r="G63" s="181"/>
      <c r="H63" s="181">
        <f>'将来負担比率（分子）の構造'!K$44</f>
        <v>8</v>
      </c>
      <c r="I63" s="181"/>
      <c r="J63" s="181"/>
      <c r="K63" s="181">
        <f>'将来負担比率（分子）の構造'!L$44</f>
        <v>6</v>
      </c>
      <c r="L63" s="181"/>
      <c r="M63" s="181"/>
      <c r="N63" s="181">
        <f>'将来負担比率（分子）の構造'!M$44</f>
        <v>12</v>
      </c>
      <c r="O63" s="181"/>
      <c r="P63" s="181"/>
    </row>
    <row r="64" spans="1:16" x14ac:dyDescent="0.15">
      <c r="A64" s="181" t="s">
        <v>32</v>
      </c>
      <c r="B64" s="181">
        <f>'将来負担比率（分子）の構造'!I$43</f>
        <v>1839</v>
      </c>
      <c r="C64" s="181"/>
      <c r="D64" s="181"/>
      <c r="E64" s="181">
        <f>'将来負担比率（分子）の構造'!J$43</f>
        <v>1719</v>
      </c>
      <c r="F64" s="181"/>
      <c r="G64" s="181"/>
      <c r="H64" s="181">
        <f>'将来負担比率（分子）の構造'!K$43</f>
        <v>1703</v>
      </c>
      <c r="I64" s="181"/>
      <c r="J64" s="181"/>
      <c r="K64" s="181">
        <f>'将来負担比率（分子）の構造'!L$43</f>
        <v>1737</v>
      </c>
      <c r="L64" s="181"/>
      <c r="M64" s="181"/>
      <c r="N64" s="181">
        <f>'将来負担比率（分子）の構造'!M$43</f>
        <v>1666</v>
      </c>
      <c r="O64" s="181"/>
      <c r="P64" s="181"/>
    </row>
    <row r="65" spans="1:16" x14ac:dyDescent="0.15">
      <c r="A65" s="181" t="s">
        <v>31</v>
      </c>
      <c r="B65" s="181">
        <f>'将来負担比率（分子）の構造'!I$42</f>
        <v>3</v>
      </c>
      <c r="C65" s="181"/>
      <c r="D65" s="181"/>
      <c r="E65" s="181">
        <f>'将来負担比率（分子）の構造'!J$42</f>
        <v>1</v>
      </c>
      <c r="F65" s="181"/>
      <c r="G65" s="181"/>
      <c r="H65" s="181">
        <f>'将来負担比率（分子）の構造'!K$42</f>
        <v>10</v>
      </c>
      <c r="I65" s="181"/>
      <c r="J65" s="181"/>
      <c r="K65" s="181">
        <f>'将来負担比率（分子）の構造'!L$42</f>
        <v>6</v>
      </c>
      <c r="L65" s="181"/>
      <c r="M65" s="181"/>
      <c r="N65" s="181">
        <f>'将来負担比率（分子）の構造'!M$42</f>
        <v>35</v>
      </c>
      <c r="O65" s="181"/>
      <c r="P65" s="181"/>
    </row>
    <row r="66" spans="1:16" x14ac:dyDescent="0.15">
      <c r="A66" s="181" t="s">
        <v>30</v>
      </c>
      <c r="B66" s="181">
        <f>'将来負担比率（分子）の構造'!I$41</f>
        <v>4088</v>
      </c>
      <c r="C66" s="181"/>
      <c r="D66" s="181"/>
      <c r="E66" s="181">
        <f>'将来負担比率（分子）の構造'!J$41</f>
        <v>4423</v>
      </c>
      <c r="F66" s="181"/>
      <c r="G66" s="181"/>
      <c r="H66" s="181">
        <f>'将来負担比率（分子）の構造'!K$41</f>
        <v>4431</v>
      </c>
      <c r="I66" s="181"/>
      <c r="J66" s="181"/>
      <c r="K66" s="181">
        <f>'将来負担比率（分子）の構造'!L$41</f>
        <v>4469</v>
      </c>
      <c r="L66" s="181"/>
      <c r="M66" s="181"/>
      <c r="N66" s="181">
        <f>'将来負担比率（分子）の構造'!M$41</f>
        <v>4420</v>
      </c>
      <c r="O66" s="181"/>
      <c r="P66" s="181"/>
    </row>
    <row r="67" spans="1:16" x14ac:dyDescent="0.15">
      <c r="A67" s="181" t="s">
        <v>74</v>
      </c>
      <c r="B67" s="181" t="e">
        <f>NA()</f>
        <v>#N/A</v>
      </c>
      <c r="C67" s="181">
        <f>IF(ISNUMBER('将来負担比率（分子）の構造'!I$53), IF('将来負担比率（分子）の構造'!I$53 &lt; 0, 0, '将来負担比率（分子）の構造'!I$53), NA())</f>
        <v>800</v>
      </c>
      <c r="D67" s="181" t="e">
        <f>NA()</f>
        <v>#N/A</v>
      </c>
      <c r="E67" s="181" t="e">
        <f>NA()</f>
        <v>#N/A</v>
      </c>
      <c r="F67" s="181">
        <f>IF(ISNUMBER('将来負担比率（分子）の構造'!J$53), IF('将来負担比率（分子）の構造'!J$53 &lt; 0, 0, '将来負担比率（分子）の構造'!J$53), NA())</f>
        <v>843</v>
      </c>
      <c r="G67" s="181" t="e">
        <f>NA()</f>
        <v>#N/A</v>
      </c>
      <c r="H67" s="181" t="e">
        <f>NA()</f>
        <v>#N/A</v>
      </c>
      <c r="I67" s="181">
        <f>IF(ISNUMBER('将来負担比率（分子）の構造'!K$53), IF('将来負担比率（分子）の構造'!K$53 &lt; 0, 0, '将来負担比率（分子）の構造'!K$53), NA())</f>
        <v>1092</v>
      </c>
      <c r="J67" s="181" t="e">
        <f>NA()</f>
        <v>#N/A</v>
      </c>
      <c r="K67" s="181" t="e">
        <f>NA()</f>
        <v>#N/A</v>
      </c>
      <c r="L67" s="181">
        <f>IF(ISNUMBER('将来負担比率（分子）の構造'!L$53), IF('将来負担比率（分子）の構造'!L$53 &lt; 0, 0, '将来負担比率（分子）の構造'!L$53), NA())</f>
        <v>1195</v>
      </c>
      <c r="M67" s="181" t="e">
        <f>NA()</f>
        <v>#N/A</v>
      </c>
      <c r="N67" s="181" t="e">
        <f>NA()</f>
        <v>#N/A</v>
      </c>
      <c r="O67" s="181">
        <f>IF(ISNUMBER('将来負担比率（分子）の構造'!M$53), IF('将来負担比率（分子）の構造'!M$53 &lt; 0, 0, '将来負担比率（分子）の構造'!M$53), NA())</f>
        <v>1219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489</v>
      </c>
      <c r="C72" s="185">
        <f>基金残高に係る経年分析!G55</f>
        <v>701</v>
      </c>
      <c r="D72" s="185">
        <f>基金残高に係る経年分析!H55</f>
        <v>706</v>
      </c>
    </row>
    <row r="73" spans="1:16" x14ac:dyDescent="0.15">
      <c r="A73" s="184" t="s">
        <v>77</v>
      </c>
      <c r="B73" s="185">
        <f>基金残高に係る経年分析!F56</f>
        <v>45</v>
      </c>
      <c r="C73" s="185">
        <f>基金残高に係る経年分析!G56</f>
        <v>100</v>
      </c>
      <c r="D73" s="185">
        <f>基金残高に係る経年分析!H56</f>
        <v>230</v>
      </c>
    </row>
    <row r="74" spans="1:16" x14ac:dyDescent="0.15">
      <c r="A74" s="184" t="s">
        <v>78</v>
      </c>
      <c r="B74" s="185">
        <f>基金残高に係る経年分析!F57</f>
        <v>597</v>
      </c>
      <c r="C74" s="185">
        <f>基金残高に係る経年分析!G57</f>
        <v>235</v>
      </c>
      <c r="D74" s="185">
        <f>基金残高に係る経年分析!H57</f>
        <v>201</v>
      </c>
    </row>
  </sheetData>
  <sheetProtection algorithmName="SHA-512" hashValue="8Pm37kIQCXb3D/UuLK0PNOIGv6vfNWpM/1Cp5lgIlLSuJ53TNvJJi+brns3zWS79UmctWqEtuk33zacPTiFLGQ==" saltValue="FIDwo9MnQMYv0sk7LUv7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C1" zoomScale="85" zoomScaleNormal="85" workbookViewId="0">
      <selection activeCell="BN27" activeCellId="1" sqref="A1 BN27:BU2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459455</v>
      </c>
      <c r="S5" s="673"/>
      <c r="T5" s="673"/>
      <c r="U5" s="673"/>
      <c r="V5" s="673"/>
      <c r="W5" s="673"/>
      <c r="X5" s="673"/>
      <c r="Y5" s="674"/>
      <c r="Z5" s="675">
        <v>10.1</v>
      </c>
      <c r="AA5" s="675"/>
      <c r="AB5" s="675"/>
      <c r="AC5" s="675"/>
      <c r="AD5" s="676">
        <v>451278</v>
      </c>
      <c r="AE5" s="676"/>
      <c r="AF5" s="676"/>
      <c r="AG5" s="676"/>
      <c r="AH5" s="676"/>
      <c r="AI5" s="676"/>
      <c r="AJ5" s="676"/>
      <c r="AK5" s="676"/>
      <c r="AL5" s="677">
        <v>18.600000000000001</v>
      </c>
      <c r="AM5" s="678"/>
      <c r="AN5" s="678"/>
      <c r="AO5" s="679"/>
      <c r="AP5" s="669" t="s">
        <v>224</v>
      </c>
      <c r="AQ5" s="670"/>
      <c r="AR5" s="670"/>
      <c r="AS5" s="670"/>
      <c r="AT5" s="670"/>
      <c r="AU5" s="670"/>
      <c r="AV5" s="670"/>
      <c r="AW5" s="670"/>
      <c r="AX5" s="670"/>
      <c r="AY5" s="670"/>
      <c r="AZ5" s="670"/>
      <c r="BA5" s="670"/>
      <c r="BB5" s="670"/>
      <c r="BC5" s="670"/>
      <c r="BD5" s="670"/>
      <c r="BE5" s="670"/>
      <c r="BF5" s="671"/>
      <c r="BG5" s="683">
        <v>446740</v>
      </c>
      <c r="BH5" s="684"/>
      <c r="BI5" s="684"/>
      <c r="BJ5" s="684"/>
      <c r="BK5" s="684"/>
      <c r="BL5" s="684"/>
      <c r="BM5" s="684"/>
      <c r="BN5" s="685"/>
      <c r="BO5" s="686">
        <v>97.2</v>
      </c>
      <c r="BP5" s="686"/>
      <c r="BQ5" s="686"/>
      <c r="BR5" s="686"/>
      <c r="BS5" s="687" t="s">
        <v>170</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49402</v>
      </c>
      <c r="S6" s="684"/>
      <c r="T6" s="684"/>
      <c r="U6" s="684"/>
      <c r="V6" s="684"/>
      <c r="W6" s="684"/>
      <c r="X6" s="684"/>
      <c r="Y6" s="685"/>
      <c r="Z6" s="686">
        <v>1.1000000000000001</v>
      </c>
      <c r="AA6" s="686"/>
      <c r="AB6" s="686"/>
      <c r="AC6" s="686"/>
      <c r="AD6" s="687">
        <v>49402</v>
      </c>
      <c r="AE6" s="687"/>
      <c r="AF6" s="687"/>
      <c r="AG6" s="687"/>
      <c r="AH6" s="687"/>
      <c r="AI6" s="687"/>
      <c r="AJ6" s="687"/>
      <c r="AK6" s="687"/>
      <c r="AL6" s="688">
        <v>2</v>
      </c>
      <c r="AM6" s="689"/>
      <c r="AN6" s="689"/>
      <c r="AO6" s="690"/>
      <c r="AP6" s="680" t="s">
        <v>229</v>
      </c>
      <c r="AQ6" s="681"/>
      <c r="AR6" s="681"/>
      <c r="AS6" s="681"/>
      <c r="AT6" s="681"/>
      <c r="AU6" s="681"/>
      <c r="AV6" s="681"/>
      <c r="AW6" s="681"/>
      <c r="AX6" s="681"/>
      <c r="AY6" s="681"/>
      <c r="AZ6" s="681"/>
      <c r="BA6" s="681"/>
      <c r="BB6" s="681"/>
      <c r="BC6" s="681"/>
      <c r="BD6" s="681"/>
      <c r="BE6" s="681"/>
      <c r="BF6" s="682"/>
      <c r="BG6" s="683">
        <v>446740</v>
      </c>
      <c r="BH6" s="684"/>
      <c r="BI6" s="684"/>
      <c r="BJ6" s="684"/>
      <c r="BK6" s="684"/>
      <c r="BL6" s="684"/>
      <c r="BM6" s="684"/>
      <c r="BN6" s="685"/>
      <c r="BO6" s="686">
        <v>97.2</v>
      </c>
      <c r="BP6" s="686"/>
      <c r="BQ6" s="686"/>
      <c r="BR6" s="686"/>
      <c r="BS6" s="687" t="s">
        <v>126</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65042</v>
      </c>
      <c r="CS6" s="684"/>
      <c r="CT6" s="684"/>
      <c r="CU6" s="684"/>
      <c r="CV6" s="684"/>
      <c r="CW6" s="684"/>
      <c r="CX6" s="684"/>
      <c r="CY6" s="685"/>
      <c r="CZ6" s="677">
        <v>1.5</v>
      </c>
      <c r="DA6" s="678"/>
      <c r="DB6" s="678"/>
      <c r="DC6" s="697"/>
      <c r="DD6" s="692" t="s">
        <v>231</v>
      </c>
      <c r="DE6" s="684"/>
      <c r="DF6" s="684"/>
      <c r="DG6" s="684"/>
      <c r="DH6" s="684"/>
      <c r="DI6" s="684"/>
      <c r="DJ6" s="684"/>
      <c r="DK6" s="684"/>
      <c r="DL6" s="684"/>
      <c r="DM6" s="684"/>
      <c r="DN6" s="684"/>
      <c r="DO6" s="684"/>
      <c r="DP6" s="685"/>
      <c r="DQ6" s="692">
        <v>65042</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403</v>
      </c>
      <c r="S7" s="684"/>
      <c r="T7" s="684"/>
      <c r="U7" s="684"/>
      <c r="V7" s="684"/>
      <c r="W7" s="684"/>
      <c r="X7" s="684"/>
      <c r="Y7" s="685"/>
      <c r="Z7" s="686">
        <v>0</v>
      </c>
      <c r="AA7" s="686"/>
      <c r="AB7" s="686"/>
      <c r="AC7" s="686"/>
      <c r="AD7" s="687">
        <v>403</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182108</v>
      </c>
      <c r="BH7" s="684"/>
      <c r="BI7" s="684"/>
      <c r="BJ7" s="684"/>
      <c r="BK7" s="684"/>
      <c r="BL7" s="684"/>
      <c r="BM7" s="684"/>
      <c r="BN7" s="685"/>
      <c r="BO7" s="686">
        <v>39.6</v>
      </c>
      <c r="BP7" s="686"/>
      <c r="BQ7" s="686"/>
      <c r="BR7" s="686"/>
      <c r="BS7" s="687" t="s">
        <v>126</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915637</v>
      </c>
      <c r="CS7" s="684"/>
      <c r="CT7" s="684"/>
      <c r="CU7" s="684"/>
      <c r="CV7" s="684"/>
      <c r="CW7" s="684"/>
      <c r="CX7" s="684"/>
      <c r="CY7" s="685"/>
      <c r="CZ7" s="686">
        <v>21.5</v>
      </c>
      <c r="DA7" s="686"/>
      <c r="DB7" s="686"/>
      <c r="DC7" s="686"/>
      <c r="DD7" s="692">
        <v>9405</v>
      </c>
      <c r="DE7" s="684"/>
      <c r="DF7" s="684"/>
      <c r="DG7" s="684"/>
      <c r="DH7" s="684"/>
      <c r="DI7" s="684"/>
      <c r="DJ7" s="684"/>
      <c r="DK7" s="684"/>
      <c r="DL7" s="684"/>
      <c r="DM7" s="684"/>
      <c r="DN7" s="684"/>
      <c r="DO7" s="684"/>
      <c r="DP7" s="685"/>
      <c r="DQ7" s="692">
        <v>849430</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1139</v>
      </c>
      <c r="S8" s="684"/>
      <c r="T8" s="684"/>
      <c r="U8" s="684"/>
      <c r="V8" s="684"/>
      <c r="W8" s="684"/>
      <c r="X8" s="684"/>
      <c r="Y8" s="685"/>
      <c r="Z8" s="686">
        <v>0</v>
      </c>
      <c r="AA8" s="686"/>
      <c r="AB8" s="686"/>
      <c r="AC8" s="686"/>
      <c r="AD8" s="687">
        <v>1139</v>
      </c>
      <c r="AE8" s="687"/>
      <c r="AF8" s="687"/>
      <c r="AG8" s="687"/>
      <c r="AH8" s="687"/>
      <c r="AI8" s="687"/>
      <c r="AJ8" s="687"/>
      <c r="AK8" s="687"/>
      <c r="AL8" s="688">
        <v>0</v>
      </c>
      <c r="AM8" s="689"/>
      <c r="AN8" s="689"/>
      <c r="AO8" s="690"/>
      <c r="AP8" s="680" t="s">
        <v>236</v>
      </c>
      <c r="AQ8" s="681"/>
      <c r="AR8" s="681"/>
      <c r="AS8" s="681"/>
      <c r="AT8" s="681"/>
      <c r="AU8" s="681"/>
      <c r="AV8" s="681"/>
      <c r="AW8" s="681"/>
      <c r="AX8" s="681"/>
      <c r="AY8" s="681"/>
      <c r="AZ8" s="681"/>
      <c r="BA8" s="681"/>
      <c r="BB8" s="681"/>
      <c r="BC8" s="681"/>
      <c r="BD8" s="681"/>
      <c r="BE8" s="681"/>
      <c r="BF8" s="682"/>
      <c r="BG8" s="683">
        <v>9150</v>
      </c>
      <c r="BH8" s="684"/>
      <c r="BI8" s="684"/>
      <c r="BJ8" s="684"/>
      <c r="BK8" s="684"/>
      <c r="BL8" s="684"/>
      <c r="BM8" s="684"/>
      <c r="BN8" s="685"/>
      <c r="BO8" s="686">
        <v>2</v>
      </c>
      <c r="BP8" s="686"/>
      <c r="BQ8" s="686"/>
      <c r="BR8" s="686"/>
      <c r="BS8" s="692" t="s">
        <v>126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774566</v>
      </c>
      <c r="CS8" s="684"/>
      <c r="CT8" s="684"/>
      <c r="CU8" s="684"/>
      <c r="CV8" s="684"/>
      <c r="CW8" s="684"/>
      <c r="CX8" s="684"/>
      <c r="CY8" s="685"/>
      <c r="CZ8" s="686">
        <v>18.2</v>
      </c>
      <c r="DA8" s="686"/>
      <c r="DB8" s="686"/>
      <c r="DC8" s="686"/>
      <c r="DD8" s="692">
        <v>1652</v>
      </c>
      <c r="DE8" s="684"/>
      <c r="DF8" s="684"/>
      <c r="DG8" s="684"/>
      <c r="DH8" s="684"/>
      <c r="DI8" s="684"/>
      <c r="DJ8" s="684"/>
      <c r="DK8" s="684"/>
      <c r="DL8" s="684"/>
      <c r="DM8" s="684"/>
      <c r="DN8" s="684"/>
      <c r="DO8" s="684"/>
      <c r="DP8" s="685"/>
      <c r="DQ8" s="692">
        <v>397616</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634</v>
      </c>
      <c r="S9" s="684"/>
      <c r="T9" s="684"/>
      <c r="U9" s="684"/>
      <c r="V9" s="684"/>
      <c r="W9" s="684"/>
      <c r="X9" s="684"/>
      <c r="Y9" s="685"/>
      <c r="Z9" s="686">
        <v>0</v>
      </c>
      <c r="AA9" s="686"/>
      <c r="AB9" s="686"/>
      <c r="AC9" s="686"/>
      <c r="AD9" s="687">
        <v>634</v>
      </c>
      <c r="AE9" s="687"/>
      <c r="AF9" s="687"/>
      <c r="AG9" s="687"/>
      <c r="AH9" s="687"/>
      <c r="AI9" s="687"/>
      <c r="AJ9" s="687"/>
      <c r="AK9" s="687"/>
      <c r="AL9" s="688">
        <v>0</v>
      </c>
      <c r="AM9" s="689"/>
      <c r="AN9" s="689"/>
      <c r="AO9" s="690"/>
      <c r="AP9" s="680" t="s">
        <v>239</v>
      </c>
      <c r="AQ9" s="681"/>
      <c r="AR9" s="681"/>
      <c r="AS9" s="681"/>
      <c r="AT9" s="681"/>
      <c r="AU9" s="681"/>
      <c r="AV9" s="681"/>
      <c r="AW9" s="681"/>
      <c r="AX9" s="681"/>
      <c r="AY9" s="681"/>
      <c r="AZ9" s="681"/>
      <c r="BA9" s="681"/>
      <c r="BB9" s="681"/>
      <c r="BC9" s="681"/>
      <c r="BD9" s="681"/>
      <c r="BE9" s="681"/>
      <c r="BF9" s="682"/>
      <c r="BG9" s="683">
        <v>158360</v>
      </c>
      <c r="BH9" s="684"/>
      <c r="BI9" s="684"/>
      <c r="BJ9" s="684"/>
      <c r="BK9" s="684"/>
      <c r="BL9" s="684"/>
      <c r="BM9" s="684"/>
      <c r="BN9" s="685"/>
      <c r="BO9" s="686">
        <v>34.5</v>
      </c>
      <c r="BP9" s="686"/>
      <c r="BQ9" s="686"/>
      <c r="BR9" s="686"/>
      <c r="BS9" s="692" t="s">
        <v>126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462566</v>
      </c>
      <c r="CS9" s="684"/>
      <c r="CT9" s="684"/>
      <c r="CU9" s="684"/>
      <c r="CV9" s="684"/>
      <c r="CW9" s="684"/>
      <c r="CX9" s="684"/>
      <c r="CY9" s="685"/>
      <c r="CZ9" s="686">
        <v>10.9</v>
      </c>
      <c r="DA9" s="686"/>
      <c r="DB9" s="686"/>
      <c r="DC9" s="686"/>
      <c r="DD9" s="692">
        <v>23339</v>
      </c>
      <c r="DE9" s="684"/>
      <c r="DF9" s="684"/>
      <c r="DG9" s="684"/>
      <c r="DH9" s="684"/>
      <c r="DI9" s="684"/>
      <c r="DJ9" s="684"/>
      <c r="DK9" s="684"/>
      <c r="DL9" s="684"/>
      <c r="DM9" s="684"/>
      <c r="DN9" s="684"/>
      <c r="DO9" s="684"/>
      <c r="DP9" s="685"/>
      <c r="DQ9" s="692">
        <v>430651</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6695</v>
      </c>
      <c r="BH10" s="684"/>
      <c r="BI10" s="684"/>
      <c r="BJ10" s="684"/>
      <c r="BK10" s="684"/>
      <c r="BL10" s="684"/>
      <c r="BM10" s="684"/>
      <c r="BN10" s="685"/>
      <c r="BO10" s="686">
        <v>1.5</v>
      </c>
      <c r="BP10" s="686"/>
      <c r="BQ10" s="686"/>
      <c r="BR10" s="686"/>
      <c r="BS10" s="692" t="s">
        <v>231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13229</v>
      </c>
      <c r="CS10" s="684"/>
      <c r="CT10" s="684"/>
      <c r="CU10" s="684"/>
      <c r="CV10" s="684"/>
      <c r="CW10" s="684"/>
      <c r="CX10" s="684"/>
      <c r="CY10" s="685"/>
      <c r="CZ10" s="686">
        <v>0.3</v>
      </c>
      <c r="DA10" s="686"/>
      <c r="DB10" s="686"/>
      <c r="DC10" s="686"/>
      <c r="DD10" s="692" t="s">
        <v>231</v>
      </c>
      <c r="DE10" s="684"/>
      <c r="DF10" s="684"/>
      <c r="DG10" s="684"/>
      <c r="DH10" s="684"/>
      <c r="DI10" s="684"/>
      <c r="DJ10" s="684"/>
      <c r="DK10" s="684"/>
      <c r="DL10" s="684"/>
      <c r="DM10" s="684"/>
      <c r="DN10" s="684"/>
      <c r="DO10" s="684"/>
      <c r="DP10" s="685"/>
      <c r="DQ10" s="692">
        <v>9229</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94702</v>
      </c>
      <c r="S11" s="684"/>
      <c r="T11" s="684"/>
      <c r="U11" s="684"/>
      <c r="V11" s="684"/>
      <c r="W11" s="684"/>
      <c r="X11" s="684"/>
      <c r="Y11" s="685"/>
      <c r="Z11" s="688">
        <v>2.1</v>
      </c>
      <c r="AA11" s="689"/>
      <c r="AB11" s="689"/>
      <c r="AC11" s="701"/>
      <c r="AD11" s="692">
        <v>94702</v>
      </c>
      <c r="AE11" s="684"/>
      <c r="AF11" s="684"/>
      <c r="AG11" s="684"/>
      <c r="AH11" s="684"/>
      <c r="AI11" s="684"/>
      <c r="AJ11" s="684"/>
      <c r="AK11" s="685"/>
      <c r="AL11" s="688">
        <v>3.9</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7903</v>
      </c>
      <c r="BH11" s="684"/>
      <c r="BI11" s="684"/>
      <c r="BJ11" s="684"/>
      <c r="BK11" s="684"/>
      <c r="BL11" s="684"/>
      <c r="BM11" s="684"/>
      <c r="BN11" s="685"/>
      <c r="BO11" s="686">
        <v>1.7</v>
      </c>
      <c r="BP11" s="686"/>
      <c r="BQ11" s="686"/>
      <c r="BR11" s="686"/>
      <c r="BS11" s="692" t="s">
        <v>126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327171</v>
      </c>
      <c r="CS11" s="684"/>
      <c r="CT11" s="684"/>
      <c r="CU11" s="684"/>
      <c r="CV11" s="684"/>
      <c r="CW11" s="684"/>
      <c r="CX11" s="684"/>
      <c r="CY11" s="685"/>
      <c r="CZ11" s="686">
        <v>7.7</v>
      </c>
      <c r="DA11" s="686"/>
      <c r="DB11" s="686"/>
      <c r="DC11" s="686"/>
      <c r="DD11" s="692">
        <v>59619</v>
      </c>
      <c r="DE11" s="684"/>
      <c r="DF11" s="684"/>
      <c r="DG11" s="684"/>
      <c r="DH11" s="684"/>
      <c r="DI11" s="684"/>
      <c r="DJ11" s="684"/>
      <c r="DK11" s="684"/>
      <c r="DL11" s="684"/>
      <c r="DM11" s="684"/>
      <c r="DN11" s="684"/>
      <c r="DO11" s="684"/>
      <c r="DP11" s="685"/>
      <c r="DQ11" s="692">
        <v>148123</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126</v>
      </c>
      <c r="S12" s="684"/>
      <c r="T12" s="684"/>
      <c r="U12" s="684"/>
      <c r="V12" s="684"/>
      <c r="W12" s="684"/>
      <c r="X12" s="684"/>
      <c r="Y12" s="685"/>
      <c r="Z12" s="686" t="s">
        <v>126</v>
      </c>
      <c r="AA12" s="686"/>
      <c r="AB12" s="686"/>
      <c r="AC12" s="686"/>
      <c r="AD12" s="687" t="s">
        <v>231</v>
      </c>
      <c r="AE12" s="687"/>
      <c r="AF12" s="687"/>
      <c r="AG12" s="687"/>
      <c r="AH12" s="687"/>
      <c r="AI12" s="687"/>
      <c r="AJ12" s="687"/>
      <c r="AK12" s="687"/>
      <c r="AL12" s="688" t="s">
        <v>231</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214353</v>
      </c>
      <c r="BH12" s="684"/>
      <c r="BI12" s="684"/>
      <c r="BJ12" s="684"/>
      <c r="BK12" s="684"/>
      <c r="BL12" s="684"/>
      <c r="BM12" s="684"/>
      <c r="BN12" s="685"/>
      <c r="BO12" s="686">
        <v>46.7</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143240</v>
      </c>
      <c r="CS12" s="684"/>
      <c r="CT12" s="684"/>
      <c r="CU12" s="684"/>
      <c r="CV12" s="684"/>
      <c r="CW12" s="684"/>
      <c r="CX12" s="684"/>
      <c r="CY12" s="685"/>
      <c r="CZ12" s="686">
        <v>3.4</v>
      </c>
      <c r="DA12" s="686"/>
      <c r="DB12" s="686"/>
      <c r="DC12" s="686"/>
      <c r="DD12" s="692">
        <v>10457</v>
      </c>
      <c r="DE12" s="684"/>
      <c r="DF12" s="684"/>
      <c r="DG12" s="684"/>
      <c r="DH12" s="684"/>
      <c r="DI12" s="684"/>
      <c r="DJ12" s="684"/>
      <c r="DK12" s="684"/>
      <c r="DL12" s="684"/>
      <c r="DM12" s="684"/>
      <c r="DN12" s="684"/>
      <c r="DO12" s="684"/>
      <c r="DP12" s="685"/>
      <c r="DQ12" s="692">
        <v>122762</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181417</v>
      </c>
      <c r="BH13" s="684"/>
      <c r="BI13" s="684"/>
      <c r="BJ13" s="684"/>
      <c r="BK13" s="684"/>
      <c r="BL13" s="684"/>
      <c r="BM13" s="684"/>
      <c r="BN13" s="685"/>
      <c r="BO13" s="686">
        <v>39.5</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394844</v>
      </c>
      <c r="CS13" s="684"/>
      <c r="CT13" s="684"/>
      <c r="CU13" s="684"/>
      <c r="CV13" s="684"/>
      <c r="CW13" s="684"/>
      <c r="CX13" s="684"/>
      <c r="CY13" s="685"/>
      <c r="CZ13" s="686">
        <v>9.3000000000000007</v>
      </c>
      <c r="DA13" s="686"/>
      <c r="DB13" s="686"/>
      <c r="DC13" s="686"/>
      <c r="DD13" s="692">
        <v>191666</v>
      </c>
      <c r="DE13" s="684"/>
      <c r="DF13" s="684"/>
      <c r="DG13" s="684"/>
      <c r="DH13" s="684"/>
      <c r="DI13" s="684"/>
      <c r="DJ13" s="684"/>
      <c r="DK13" s="684"/>
      <c r="DL13" s="684"/>
      <c r="DM13" s="684"/>
      <c r="DN13" s="684"/>
      <c r="DO13" s="684"/>
      <c r="DP13" s="685"/>
      <c r="DQ13" s="692">
        <v>222476</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5888</v>
      </c>
      <c r="S14" s="684"/>
      <c r="T14" s="684"/>
      <c r="U14" s="684"/>
      <c r="V14" s="684"/>
      <c r="W14" s="684"/>
      <c r="X14" s="684"/>
      <c r="Y14" s="685"/>
      <c r="Z14" s="686">
        <v>0.1</v>
      </c>
      <c r="AA14" s="686"/>
      <c r="AB14" s="686"/>
      <c r="AC14" s="686"/>
      <c r="AD14" s="687">
        <v>5888</v>
      </c>
      <c r="AE14" s="687"/>
      <c r="AF14" s="687"/>
      <c r="AG14" s="687"/>
      <c r="AH14" s="687"/>
      <c r="AI14" s="687"/>
      <c r="AJ14" s="687"/>
      <c r="AK14" s="687"/>
      <c r="AL14" s="688">
        <v>0.2</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20945</v>
      </c>
      <c r="BH14" s="684"/>
      <c r="BI14" s="684"/>
      <c r="BJ14" s="684"/>
      <c r="BK14" s="684"/>
      <c r="BL14" s="684"/>
      <c r="BM14" s="684"/>
      <c r="BN14" s="685"/>
      <c r="BO14" s="686">
        <v>4.5999999999999996</v>
      </c>
      <c r="BP14" s="686"/>
      <c r="BQ14" s="686"/>
      <c r="BR14" s="686"/>
      <c r="BS14" s="692" t="s">
        <v>231</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143263</v>
      </c>
      <c r="CS14" s="684"/>
      <c r="CT14" s="684"/>
      <c r="CU14" s="684"/>
      <c r="CV14" s="684"/>
      <c r="CW14" s="684"/>
      <c r="CX14" s="684"/>
      <c r="CY14" s="685"/>
      <c r="CZ14" s="686">
        <v>3.4</v>
      </c>
      <c r="DA14" s="686"/>
      <c r="DB14" s="686"/>
      <c r="DC14" s="686"/>
      <c r="DD14" s="692" t="s">
        <v>126</v>
      </c>
      <c r="DE14" s="684"/>
      <c r="DF14" s="684"/>
      <c r="DG14" s="684"/>
      <c r="DH14" s="684"/>
      <c r="DI14" s="684"/>
      <c r="DJ14" s="684"/>
      <c r="DK14" s="684"/>
      <c r="DL14" s="684"/>
      <c r="DM14" s="684"/>
      <c r="DN14" s="684"/>
      <c r="DO14" s="684"/>
      <c r="DP14" s="685"/>
      <c r="DQ14" s="692">
        <v>67199</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29334</v>
      </c>
      <c r="BH15" s="684"/>
      <c r="BI15" s="684"/>
      <c r="BJ15" s="684"/>
      <c r="BK15" s="684"/>
      <c r="BL15" s="684"/>
      <c r="BM15" s="684"/>
      <c r="BN15" s="685"/>
      <c r="BO15" s="686">
        <v>6.4</v>
      </c>
      <c r="BP15" s="686"/>
      <c r="BQ15" s="686"/>
      <c r="BR15" s="686"/>
      <c r="BS15" s="692" t="s">
        <v>126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505206</v>
      </c>
      <c r="CS15" s="684"/>
      <c r="CT15" s="684"/>
      <c r="CU15" s="684"/>
      <c r="CV15" s="684"/>
      <c r="CW15" s="684"/>
      <c r="CX15" s="684"/>
      <c r="CY15" s="685"/>
      <c r="CZ15" s="686">
        <v>11.9</v>
      </c>
      <c r="DA15" s="686"/>
      <c r="DB15" s="686"/>
      <c r="DC15" s="686"/>
      <c r="DD15" s="692">
        <v>165850</v>
      </c>
      <c r="DE15" s="684"/>
      <c r="DF15" s="684"/>
      <c r="DG15" s="684"/>
      <c r="DH15" s="684"/>
      <c r="DI15" s="684"/>
      <c r="DJ15" s="684"/>
      <c r="DK15" s="684"/>
      <c r="DL15" s="684"/>
      <c r="DM15" s="684"/>
      <c r="DN15" s="684"/>
      <c r="DO15" s="684"/>
      <c r="DP15" s="685"/>
      <c r="DQ15" s="692">
        <v>292506</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1479</v>
      </c>
      <c r="S16" s="684"/>
      <c r="T16" s="684"/>
      <c r="U16" s="684"/>
      <c r="V16" s="684"/>
      <c r="W16" s="684"/>
      <c r="X16" s="684"/>
      <c r="Y16" s="685"/>
      <c r="Z16" s="686">
        <v>0</v>
      </c>
      <c r="AA16" s="686"/>
      <c r="AB16" s="686"/>
      <c r="AC16" s="686"/>
      <c r="AD16" s="687">
        <v>1479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96675</v>
      </c>
      <c r="CS16" s="684"/>
      <c r="CT16" s="684"/>
      <c r="CU16" s="684"/>
      <c r="CV16" s="684"/>
      <c r="CW16" s="684"/>
      <c r="CX16" s="684"/>
      <c r="CY16" s="685"/>
      <c r="CZ16" s="686">
        <v>2.2999999999999998</v>
      </c>
      <c r="DA16" s="686"/>
      <c r="DB16" s="686"/>
      <c r="DC16" s="686"/>
      <c r="DD16" s="692" t="s">
        <v>231</v>
      </c>
      <c r="DE16" s="684"/>
      <c r="DF16" s="684"/>
      <c r="DG16" s="684"/>
      <c r="DH16" s="684"/>
      <c r="DI16" s="684"/>
      <c r="DJ16" s="684"/>
      <c r="DK16" s="684"/>
      <c r="DL16" s="684"/>
      <c r="DM16" s="684"/>
      <c r="DN16" s="684"/>
      <c r="DO16" s="684"/>
      <c r="DP16" s="685"/>
      <c r="DQ16" s="692">
        <v>28915</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5401</v>
      </c>
      <c r="S17" s="684"/>
      <c r="T17" s="684"/>
      <c r="U17" s="684"/>
      <c r="V17" s="684"/>
      <c r="W17" s="684"/>
      <c r="X17" s="684"/>
      <c r="Y17" s="685"/>
      <c r="Z17" s="686">
        <v>0.1</v>
      </c>
      <c r="AA17" s="686"/>
      <c r="AB17" s="686"/>
      <c r="AC17" s="686"/>
      <c r="AD17" s="687">
        <v>5401</v>
      </c>
      <c r="AE17" s="687"/>
      <c r="AF17" s="687"/>
      <c r="AG17" s="687"/>
      <c r="AH17" s="687"/>
      <c r="AI17" s="687"/>
      <c r="AJ17" s="687"/>
      <c r="AK17" s="687"/>
      <c r="AL17" s="688">
        <v>0.2</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408101</v>
      </c>
      <c r="CS17" s="684"/>
      <c r="CT17" s="684"/>
      <c r="CU17" s="684"/>
      <c r="CV17" s="684"/>
      <c r="CW17" s="684"/>
      <c r="CX17" s="684"/>
      <c r="CY17" s="685"/>
      <c r="CZ17" s="686">
        <v>9.6</v>
      </c>
      <c r="DA17" s="686"/>
      <c r="DB17" s="686"/>
      <c r="DC17" s="686"/>
      <c r="DD17" s="692" t="s">
        <v>231</v>
      </c>
      <c r="DE17" s="684"/>
      <c r="DF17" s="684"/>
      <c r="DG17" s="684"/>
      <c r="DH17" s="684"/>
      <c r="DI17" s="684"/>
      <c r="DJ17" s="684"/>
      <c r="DK17" s="684"/>
      <c r="DL17" s="684"/>
      <c r="DM17" s="684"/>
      <c r="DN17" s="684"/>
      <c r="DO17" s="684"/>
      <c r="DP17" s="685"/>
      <c r="DQ17" s="692">
        <v>408101</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1384</v>
      </c>
      <c r="S18" s="684"/>
      <c r="T18" s="684"/>
      <c r="U18" s="684"/>
      <c r="V18" s="684"/>
      <c r="W18" s="684"/>
      <c r="X18" s="684"/>
      <c r="Y18" s="685"/>
      <c r="Z18" s="686">
        <v>0</v>
      </c>
      <c r="AA18" s="686"/>
      <c r="AB18" s="686"/>
      <c r="AC18" s="686"/>
      <c r="AD18" s="687">
        <v>1384</v>
      </c>
      <c r="AE18" s="687"/>
      <c r="AF18" s="687"/>
      <c r="AG18" s="687"/>
      <c r="AH18" s="687"/>
      <c r="AI18" s="687"/>
      <c r="AJ18" s="687"/>
      <c r="AK18" s="687"/>
      <c r="AL18" s="688">
        <v>0.1</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126</v>
      </c>
      <c r="BP18" s="686"/>
      <c r="BQ18" s="686"/>
      <c r="BR18" s="686"/>
      <c r="BS18" s="692" t="s">
        <v>126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126</v>
      </c>
      <c r="DA18" s="686"/>
      <c r="DB18" s="686"/>
      <c r="DC18" s="686"/>
      <c r="DD18" s="692" t="s">
        <v>231</v>
      </c>
      <c r="DE18" s="684"/>
      <c r="DF18" s="684"/>
      <c r="DG18" s="684"/>
      <c r="DH18" s="684"/>
      <c r="DI18" s="684"/>
      <c r="DJ18" s="684"/>
      <c r="DK18" s="684"/>
      <c r="DL18" s="684"/>
      <c r="DM18" s="684"/>
      <c r="DN18" s="684"/>
      <c r="DO18" s="684"/>
      <c r="DP18" s="685"/>
      <c r="DQ18" s="692" t="s">
        <v>126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796</v>
      </c>
      <c r="S19" s="684"/>
      <c r="T19" s="684"/>
      <c r="U19" s="684"/>
      <c r="V19" s="684"/>
      <c r="W19" s="684"/>
      <c r="X19" s="684"/>
      <c r="Y19" s="685"/>
      <c r="Z19" s="686">
        <v>0</v>
      </c>
      <c r="AA19" s="686"/>
      <c r="AB19" s="686"/>
      <c r="AC19" s="686"/>
      <c r="AD19" s="687">
        <v>796</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12715</v>
      </c>
      <c r="BH19" s="684"/>
      <c r="BI19" s="684"/>
      <c r="BJ19" s="684"/>
      <c r="BK19" s="684"/>
      <c r="BL19" s="684"/>
      <c r="BM19" s="684"/>
      <c r="BN19" s="685"/>
      <c r="BO19" s="686">
        <v>2.8</v>
      </c>
      <c r="BP19" s="686"/>
      <c r="BQ19" s="686"/>
      <c r="BR19" s="686"/>
      <c r="BS19" s="692" t="s">
        <v>231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126</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138</v>
      </c>
      <c r="S20" s="684"/>
      <c r="T20" s="684"/>
      <c r="U20" s="684"/>
      <c r="V20" s="684"/>
      <c r="W20" s="684"/>
      <c r="X20" s="684"/>
      <c r="Y20" s="685"/>
      <c r="Z20" s="686">
        <v>0</v>
      </c>
      <c r="AA20" s="686"/>
      <c r="AB20" s="686"/>
      <c r="AC20" s="686"/>
      <c r="AD20" s="687">
        <v>138</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12715</v>
      </c>
      <c r="BH20" s="684"/>
      <c r="BI20" s="684"/>
      <c r="BJ20" s="684"/>
      <c r="BK20" s="684"/>
      <c r="BL20" s="684"/>
      <c r="BM20" s="684"/>
      <c r="BN20" s="685"/>
      <c r="BO20" s="686">
        <v>2.8</v>
      </c>
      <c r="BP20" s="686"/>
      <c r="BQ20" s="686"/>
      <c r="BR20" s="686"/>
      <c r="BS20" s="692" t="s">
        <v>126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4249540</v>
      </c>
      <c r="CS20" s="684"/>
      <c r="CT20" s="684"/>
      <c r="CU20" s="684"/>
      <c r="CV20" s="684"/>
      <c r="CW20" s="684"/>
      <c r="CX20" s="684"/>
      <c r="CY20" s="685"/>
      <c r="CZ20" s="686">
        <v>100</v>
      </c>
      <c r="DA20" s="686"/>
      <c r="DB20" s="686"/>
      <c r="DC20" s="686"/>
      <c r="DD20" s="692">
        <v>461988</v>
      </c>
      <c r="DE20" s="684"/>
      <c r="DF20" s="684"/>
      <c r="DG20" s="684"/>
      <c r="DH20" s="684"/>
      <c r="DI20" s="684"/>
      <c r="DJ20" s="684"/>
      <c r="DK20" s="684"/>
      <c r="DL20" s="684"/>
      <c r="DM20" s="684"/>
      <c r="DN20" s="684"/>
      <c r="DO20" s="684"/>
      <c r="DP20" s="685"/>
      <c r="DQ20" s="692">
        <v>3042050</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3083</v>
      </c>
      <c r="S21" s="684"/>
      <c r="T21" s="684"/>
      <c r="U21" s="684"/>
      <c r="V21" s="684"/>
      <c r="W21" s="684"/>
      <c r="X21" s="684"/>
      <c r="Y21" s="685"/>
      <c r="Z21" s="686">
        <v>0.1</v>
      </c>
      <c r="AA21" s="686"/>
      <c r="AB21" s="686"/>
      <c r="AC21" s="686"/>
      <c r="AD21" s="687">
        <v>3083</v>
      </c>
      <c r="AE21" s="687"/>
      <c r="AF21" s="687"/>
      <c r="AG21" s="687"/>
      <c r="AH21" s="687"/>
      <c r="AI21" s="687"/>
      <c r="AJ21" s="687"/>
      <c r="AK21" s="687"/>
      <c r="AL21" s="688">
        <v>0.1</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4539</v>
      </c>
      <c r="BH21" s="684"/>
      <c r="BI21" s="684"/>
      <c r="BJ21" s="684"/>
      <c r="BK21" s="684"/>
      <c r="BL21" s="684"/>
      <c r="BM21" s="684"/>
      <c r="BN21" s="685"/>
      <c r="BO21" s="686">
        <v>1</v>
      </c>
      <c r="BP21" s="686"/>
      <c r="BQ21" s="686"/>
      <c r="BR21" s="686"/>
      <c r="BS21" s="692" t="s">
        <v>126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2092830</v>
      </c>
      <c r="S22" s="684"/>
      <c r="T22" s="684"/>
      <c r="U22" s="684"/>
      <c r="V22" s="684"/>
      <c r="W22" s="684"/>
      <c r="X22" s="684"/>
      <c r="Y22" s="685"/>
      <c r="Z22" s="686">
        <v>45.8</v>
      </c>
      <c r="AA22" s="686"/>
      <c r="AB22" s="686"/>
      <c r="AC22" s="686"/>
      <c r="AD22" s="687">
        <v>1817736</v>
      </c>
      <c r="AE22" s="687"/>
      <c r="AF22" s="687"/>
      <c r="AG22" s="687"/>
      <c r="AH22" s="687"/>
      <c r="AI22" s="687"/>
      <c r="AJ22" s="687"/>
      <c r="AK22" s="687"/>
      <c r="AL22" s="688">
        <v>74.8</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1817736</v>
      </c>
      <c r="S23" s="684"/>
      <c r="T23" s="684"/>
      <c r="U23" s="684"/>
      <c r="V23" s="684"/>
      <c r="W23" s="684"/>
      <c r="X23" s="684"/>
      <c r="Y23" s="685"/>
      <c r="Z23" s="686">
        <v>39.799999999999997</v>
      </c>
      <c r="AA23" s="686"/>
      <c r="AB23" s="686"/>
      <c r="AC23" s="686"/>
      <c r="AD23" s="687">
        <v>1817736</v>
      </c>
      <c r="AE23" s="687"/>
      <c r="AF23" s="687"/>
      <c r="AG23" s="687"/>
      <c r="AH23" s="687"/>
      <c r="AI23" s="687"/>
      <c r="AJ23" s="687"/>
      <c r="AK23" s="687"/>
      <c r="AL23" s="688">
        <v>74.8</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8176</v>
      </c>
      <c r="BH23" s="684"/>
      <c r="BI23" s="684"/>
      <c r="BJ23" s="684"/>
      <c r="BK23" s="684"/>
      <c r="BL23" s="684"/>
      <c r="BM23" s="684"/>
      <c r="BN23" s="685"/>
      <c r="BO23" s="686">
        <v>1.8</v>
      </c>
      <c r="BP23" s="686"/>
      <c r="BQ23" s="686"/>
      <c r="BR23" s="686"/>
      <c r="BS23" s="692" t="s">
        <v>126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275094</v>
      </c>
      <c r="S24" s="684"/>
      <c r="T24" s="684"/>
      <c r="U24" s="684"/>
      <c r="V24" s="684"/>
      <c r="W24" s="684"/>
      <c r="X24" s="684"/>
      <c r="Y24" s="685"/>
      <c r="Z24" s="686">
        <v>6</v>
      </c>
      <c r="AA24" s="686"/>
      <c r="AB24" s="686"/>
      <c r="AC24" s="686"/>
      <c r="AD24" s="687" t="s">
        <v>231</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1358447</v>
      </c>
      <c r="CS24" s="673"/>
      <c r="CT24" s="673"/>
      <c r="CU24" s="673"/>
      <c r="CV24" s="673"/>
      <c r="CW24" s="673"/>
      <c r="CX24" s="673"/>
      <c r="CY24" s="674"/>
      <c r="CZ24" s="677">
        <v>32</v>
      </c>
      <c r="DA24" s="678"/>
      <c r="DB24" s="678"/>
      <c r="DC24" s="697"/>
      <c r="DD24" s="722">
        <v>1072410</v>
      </c>
      <c r="DE24" s="673"/>
      <c r="DF24" s="673"/>
      <c r="DG24" s="673"/>
      <c r="DH24" s="673"/>
      <c r="DI24" s="673"/>
      <c r="DJ24" s="673"/>
      <c r="DK24" s="674"/>
      <c r="DL24" s="722">
        <v>1071689</v>
      </c>
      <c r="DM24" s="673"/>
      <c r="DN24" s="673"/>
      <c r="DO24" s="673"/>
      <c r="DP24" s="673"/>
      <c r="DQ24" s="673"/>
      <c r="DR24" s="673"/>
      <c r="DS24" s="673"/>
      <c r="DT24" s="673"/>
      <c r="DU24" s="673"/>
      <c r="DV24" s="674"/>
      <c r="DW24" s="677">
        <v>42.8</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231</v>
      </c>
      <c r="S25" s="684"/>
      <c r="T25" s="684"/>
      <c r="U25" s="684"/>
      <c r="V25" s="684"/>
      <c r="W25" s="684"/>
      <c r="X25" s="684"/>
      <c r="Y25" s="685"/>
      <c r="Z25" s="686" t="s">
        <v>231</v>
      </c>
      <c r="AA25" s="686"/>
      <c r="AB25" s="686"/>
      <c r="AC25" s="686"/>
      <c r="AD25" s="687" t="s">
        <v>231</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595190</v>
      </c>
      <c r="CS25" s="719"/>
      <c r="CT25" s="719"/>
      <c r="CU25" s="719"/>
      <c r="CV25" s="719"/>
      <c r="CW25" s="719"/>
      <c r="CX25" s="719"/>
      <c r="CY25" s="720"/>
      <c r="CZ25" s="688">
        <v>14</v>
      </c>
      <c r="DA25" s="717"/>
      <c r="DB25" s="717"/>
      <c r="DC25" s="721"/>
      <c r="DD25" s="692">
        <v>578867</v>
      </c>
      <c r="DE25" s="719"/>
      <c r="DF25" s="719"/>
      <c r="DG25" s="719"/>
      <c r="DH25" s="719"/>
      <c r="DI25" s="719"/>
      <c r="DJ25" s="719"/>
      <c r="DK25" s="720"/>
      <c r="DL25" s="692">
        <v>578146</v>
      </c>
      <c r="DM25" s="719"/>
      <c r="DN25" s="719"/>
      <c r="DO25" s="719"/>
      <c r="DP25" s="719"/>
      <c r="DQ25" s="719"/>
      <c r="DR25" s="719"/>
      <c r="DS25" s="719"/>
      <c r="DT25" s="719"/>
      <c r="DU25" s="719"/>
      <c r="DV25" s="720"/>
      <c r="DW25" s="688">
        <v>23.1</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2711333</v>
      </c>
      <c r="S26" s="684"/>
      <c r="T26" s="684"/>
      <c r="U26" s="684"/>
      <c r="V26" s="684"/>
      <c r="W26" s="684"/>
      <c r="X26" s="684"/>
      <c r="Y26" s="685"/>
      <c r="Z26" s="686">
        <v>59.3</v>
      </c>
      <c r="AA26" s="686"/>
      <c r="AB26" s="686"/>
      <c r="AC26" s="686"/>
      <c r="AD26" s="687">
        <v>2428062</v>
      </c>
      <c r="AE26" s="687"/>
      <c r="AF26" s="687"/>
      <c r="AG26" s="687"/>
      <c r="AH26" s="687"/>
      <c r="AI26" s="687"/>
      <c r="AJ26" s="687"/>
      <c r="AK26" s="687"/>
      <c r="AL26" s="688">
        <v>99.9</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126</v>
      </c>
      <c r="BP26" s="686"/>
      <c r="BQ26" s="686"/>
      <c r="BR26" s="686"/>
      <c r="BS26" s="692" t="s">
        <v>231</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368950</v>
      </c>
      <c r="CS26" s="684"/>
      <c r="CT26" s="684"/>
      <c r="CU26" s="684"/>
      <c r="CV26" s="684"/>
      <c r="CW26" s="684"/>
      <c r="CX26" s="684"/>
      <c r="CY26" s="685"/>
      <c r="CZ26" s="688">
        <v>8.6999999999999993</v>
      </c>
      <c r="DA26" s="717"/>
      <c r="DB26" s="717"/>
      <c r="DC26" s="721"/>
      <c r="DD26" s="692">
        <v>357009</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795</v>
      </c>
      <c r="S27" s="684"/>
      <c r="T27" s="684"/>
      <c r="U27" s="684"/>
      <c r="V27" s="684"/>
      <c r="W27" s="684"/>
      <c r="X27" s="684"/>
      <c r="Y27" s="685"/>
      <c r="Z27" s="686">
        <v>0</v>
      </c>
      <c r="AA27" s="686"/>
      <c r="AB27" s="686"/>
      <c r="AC27" s="686"/>
      <c r="AD27" s="687">
        <v>795</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459455</v>
      </c>
      <c r="BH27" s="684"/>
      <c r="BI27" s="684"/>
      <c r="BJ27" s="684"/>
      <c r="BK27" s="684"/>
      <c r="BL27" s="684"/>
      <c r="BM27" s="684"/>
      <c r="BN27" s="685"/>
      <c r="BO27" s="686">
        <v>100</v>
      </c>
      <c r="BP27" s="686"/>
      <c r="BQ27" s="686"/>
      <c r="BR27" s="686"/>
      <c r="BS27" s="692" t="s">
        <v>231</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355156</v>
      </c>
      <c r="CS27" s="719"/>
      <c r="CT27" s="719"/>
      <c r="CU27" s="719"/>
      <c r="CV27" s="719"/>
      <c r="CW27" s="719"/>
      <c r="CX27" s="719"/>
      <c r="CY27" s="720"/>
      <c r="CZ27" s="688">
        <v>8.4</v>
      </c>
      <c r="DA27" s="717"/>
      <c r="DB27" s="717"/>
      <c r="DC27" s="721"/>
      <c r="DD27" s="692">
        <v>85442</v>
      </c>
      <c r="DE27" s="719"/>
      <c r="DF27" s="719"/>
      <c r="DG27" s="719"/>
      <c r="DH27" s="719"/>
      <c r="DI27" s="719"/>
      <c r="DJ27" s="719"/>
      <c r="DK27" s="720"/>
      <c r="DL27" s="692">
        <v>85442</v>
      </c>
      <c r="DM27" s="719"/>
      <c r="DN27" s="719"/>
      <c r="DO27" s="719"/>
      <c r="DP27" s="719"/>
      <c r="DQ27" s="719"/>
      <c r="DR27" s="719"/>
      <c r="DS27" s="719"/>
      <c r="DT27" s="719"/>
      <c r="DU27" s="719"/>
      <c r="DV27" s="720"/>
      <c r="DW27" s="688">
        <v>3.4</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9852</v>
      </c>
      <c r="S28" s="684"/>
      <c r="T28" s="684"/>
      <c r="U28" s="684"/>
      <c r="V28" s="684"/>
      <c r="W28" s="684"/>
      <c r="X28" s="684"/>
      <c r="Y28" s="685"/>
      <c r="Z28" s="686">
        <v>0.2</v>
      </c>
      <c r="AA28" s="686"/>
      <c r="AB28" s="686"/>
      <c r="AC28" s="686"/>
      <c r="AD28" s="687" t="s">
        <v>231</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408101</v>
      </c>
      <c r="CS28" s="684"/>
      <c r="CT28" s="684"/>
      <c r="CU28" s="684"/>
      <c r="CV28" s="684"/>
      <c r="CW28" s="684"/>
      <c r="CX28" s="684"/>
      <c r="CY28" s="685"/>
      <c r="CZ28" s="688">
        <v>9.6</v>
      </c>
      <c r="DA28" s="717"/>
      <c r="DB28" s="717"/>
      <c r="DC28" s="721"/>
      <c r="DD28" s="692">
        <v>408101</v>
      </c>
      <c r="DE28" s="684"/>
      <c r="DF28" s="684"/>
      <c r="DG28" s="684"/>
      <c r="DH28" s="684"/>
      <c r="DI28" s="684"/>
      <c r="DJ28" s="684"/>
      <c r="DK28" s="685"/>
      <c r="DL28" s="692">
        <v>408101</v>
      </c>
      <c r="DM28" s="684"/>
      <c r="DN28" s="684"/>
      <c r="DO28" s="684"/>
      <c r="DP28" s="684"/>
      <c r="DQ28" s="684"/>
      <c r="DR28" s="684"/>
      <c r="DS28" s="684"/>
      <c r="DT28" s="684"/>
      <c r="DU28" s="684"/>
      <c r="DV28" s="685"/>
      <c r="DW28" s="688">
        <v>16.3</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40853</v>
      </c>
      <c r="S29" s="684"/>
      <c r="T29" s="684"/>
      <c r="U29" s="684"/>
      <c r="V29" s="684"/>
      <c r="W29" s="684"/>
      <c r="X29" s="684"/>
      <c r="Y29" s="685"/>
      <c r="Z29" s="686">
        <v>0.9</v>
      </c>
      <c r="AA29" s="686"/>
      <c r="AB29" s="686"/>
      <c r="AC29" s="686"/>
      <c r="AD29" s="687">
        <v>697</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69</v>
      </c>
      <c r="CG29" s="699"/>
      <c r="CH29" s="699"/>
      <c r="CI29" s="699"/>
      <c r="CJ29" s="699"/>
      <c r="CK29" s="699"/>
      <c r="CL29" s="699"/>
      <c r="CM29" s="699"/>
      <c r="CN29" s="699"/>
      <c r="CO29" s="699"/>
      <c r="CP29" s="699"/>
      <c r="CQ29" s="700"/>
      <c r="CR29" s="683">
        <v>408101</v>
      </c>
      <c r="CS29" s="719"/>
      <c r="CT29" s="719"/>
      <c r="CU29" s="719"/>
      <c r="CV29" s="719"/>
      <c r="CW29" s="719"/>
      <c r="CX29" s="719"/>
      <c r="CY29" s="720"/>
      <c r="CZ29" s="688">
        <v>9.6</v>
      </c>
      <c r="DA29" s="717"/>
      <c r="DB29" s="717"/>
      <c r="DC29" s="721"/>
      <c r="DD29" s="692">
        <v>408101</v>
      </c>
      <c r="DE29" s="719"/>
      <c r="DF29" s="719"/>
      <c r="DG29" s="719"/>
      <c r="DH29" s="719"/>
      <c r="DI29" s="719"/>
      <c r="DJ29" s="719"/>
      <c r="DK29" s="720"/>
      <c r="DL29" s="692">
        <v>408101</v>
      </c>
      <c r="DM29" s="719"/>
      <c r="DN29" s="719"/>
      <c r="DO29" s="719"/>
      <c r="DP29" s="719"/>
      <c r="DQ29" s="719"/>
      <c r="DR29" s="719"/>
      <c r="DS29" s="719"/>
      <c r="DT29" s="719"/>
      <c r="DU29" s="719"/>
      <c r="DV29" s="720"/>
      <c r="DW29" s="688">
        <v>16.3</v>
      </c>
      <c r="DX29" s="717"/>
      <c r="DY29" s="717"/>
      <c r="DZ29" s="717"/>
      <c r="EA29" s="717"/>
      <c r="EB29" s="717"/>
      <c r="EC29" s="718"/>
    </row>
    <row r="30" spans="2:133" ht="11.25" customHeight="1" x14ac:dyDescent="0.15">
      <c r="B30" s="680" t="s">
        <v>302</v>
      </c>
      <c r="C30" s="681"/>
      <c r="D30" s="681"/>
      <c r="E30" s="681"/>
      <c r="F30" s="681"/>
      <c r="G30" s="681"/>
      <c r="H30" s="681"/>
      <c r="I30" s="681"/>
      <c r="J30" s="681"/>
      <c r="K30" s="681"/>
      <c r="L30" s="681"/>
      <c r="M30" s="681"/>
      <c r="N30" s="681"/>
      <c r="O30" s="681"/>
      <c r="P30" s="681"/>
      <c r="Q30" s="682"/>
      <c r="R30" s="683">
        <v>11723</v>
      </c>
      <c r="S30" s="684"/>
      <c r="T30" s="684"/>
      <c r="U30" s="684"/>
      <c r="V30" s="684"/>
      <c r="W30" s="684"/>
      <c r="X30" s="684"/>
      <c r="Y30" s="685"/>
      <c r="Z30" s="686">
        <v>0.3</v>
      </c>
      <c r="AA30" s="686"/>
      <c r="AB30" s="686"/>
      <c r="AC30" s="686"/>
      <c r="AD30" s="687" t="s">
        <v>231</v>
      </c>
      <c r="AE30" s="687"/>
      <c r="AF30" s="687"/>
      <c r="AG30" s="687"/>
      <c r="AH30" s="687"/>
      <c r="AI30" s="687"/>
      <c r="AJ30" s="687"/>
      <c r="AK30" s="687"/>
      <c r="AL30" s="688" t="s">
        <v>231</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303</v>
      </c>
      <c r="BH30" s="736"/>
      <c r="BI30" s="736"/>
      <c r="BJ30" s="736"/>
      <c r="BK30" s="736"/>
      <c r="BL30" s="736"/>
      <c r="BM30" s="736"/>
      <c r="BN30" s="736"/>
      <c r="BO30" s="736"/>
      <c r="BP30" s="736"/>
      <c r="BQ30" s="737"/>
      <c r="BR30" s="662" t="s">
        <v>304</v>
      </c>
      <c r="BS30" s="736"/>
      <c r="BT30" s="736"/>
      <c r="BU30" s="736"/>
      <c r="BV30" s="736"/>
      <c r="BW30" s="736"/>
      <c r="BX30" s="736"/>
      <c r="BY30" s="736"/>
      <c r="BZ30" s="736"/>
      <c r="CA30" s="736"/>
      <c r="CB30" s="737"/>
      <c r="CD30" s="725"/>
      <c r="CE30" s="726"/>
      <c r="CF30" s="698" t="s">
        <v>305</v>
      </c>
      <c r="CG30" s="699"/>
      <c r="CH30" s="699"/>
      <c r="CI30" s="699"/>
      <c r="CJ30" s="699"/>
      <c r="CK30" s="699"/>
      <c r="CL30" s="699"/>
      <c r="CM30" s="699"/>
      <c r="CN30" s="699"/>
      <c r="CO30" s="699"/>
      <c r="CP30" s="699"/>
      <c r="CQ30" s="700"/>
      <c r="CR30" s="683">
        <v>382884</v>
      </c>
      <c r="CS30" s="684"/>
      <c r="CT30" s="684"/>
      <c r="CU30" s="684"/>
      <c r="CV30" s="684"/>
      <c r="CW30" s="684"/>
      <c r="CX30" s="684"/>
      <c r="CY30" s="685"/>
      <c r="CZ30" s="688">
        <v>9</v>
      </c>
      <c r="DA30" s="717"/>
      <c r="DB30" s="717"/>
      <c r="DC30" s="721"/>
      <c r="DD30" s="692">
        <v>382884</v>
      </c>
      <c r="DE30" s="684"/>
      <c r="DF30" s="684"/>
      <c r="DG30" s="684"/>
      <c r="DH30" s="684"/>
      <c r="DI30" s="684"/>
      <c r="DJ30" s="684"/>
      <c r="DK30" s="685"/>
      <c r="DL30" s="692">
        <v>382884</v>
      </c>
      <c r="DM30" s="684"/>
      <c r="DN30" s="684"/>
      <c r="DO30" s="684"/>
      <c r="DP30" s="684"/>
      <c r="DQ30" s="684"/>
      <c r="DR30" s="684"/>
      <c r="DS30" s="684"/>
      <c r="DT30" s="684"/>
      <c r="DU30" s="684"/>
      <c r="DV30" s="685"/>
      <c r="DW30" s="688">
        <v>15.3</v>
      </c>
      <c r="DX30" s="717"/>
      <c r="DY30" s="717"/>
      <c r="DZ30" s="717"/>
      <c r="EA30" s="717"/>
      <c r="EB30" s="717"/>
      <c r="EC30" s="718"/>
    </row>
    <row r="31" spans="2:133" ht="11.25" customHeight="1" x14ac:dyDescent="0.15">
      <c r="B31" s="680" t="s">
        <v>306</v>
      </c>
      <c r="C31" s="681"/>
      <c r="D31" s="681"/>
      <c r="E31" s="681"/>
      <c r="F31" s="681"/>
      <c r="G31" s="681"/>
      <c r="H31" s="681"/>
      <c r="I31" s="681"/>
      <c r="J31" s="681"/>
      <c r="K31" s="681"/>
      <c r="L31" s="681"/>
      <c r="M31" s="681"/>
      <c r="N31" s="681"/>
      <c r="O31" s="681"/>
      <c r="P31" s="681"/>
      <c r="Q31" s="682"/>
      <c r="R31" s="683">
        <v>395029</v>
      </c>
      <c r="S31" s="684"/>
      <c r="T31" s="684"/>
      <c r="U31" s="684"/>
      <c r="V31" s="684"/>
      <c r="W31" s="684"/>
      <c r="X31" s="684"/>
      <c r="Y31" s="685"/>
      <c r="Z31" s="686">
        <v>8.6</v>
      </c>
      <c r="AA31" s="686"/>
      <c r="AB31" s="686"/>
      <c r="AC31" s="686"/>
      <c r="AD31" s="687" t="s">
        <v>231</v>
      </c>
      <c r="AE31" s="687"/>
      <c r="AF31" s="687"/>
      <c r="AG31" s="687"/>
      <c r="AH31" s="687"/>
      <c r="AI31" s="687"/>
      <c r="AJ31" s="687"/>
      <c r="AK31" s="687"/>
      <c r="AL31" s="688" t="s">
        <v>126</v>
      </c>
      <c r="AM31" s="689"/>
      <c r="AN31" s="689"/>
      <c r="AO31" s="690"/>
      <c r="AP31" s="740" t="s">
        <v>307</v>
      </c>
      <c r="AQ31" s="741"/>
      <c r="AR31" s="741"/>
      <c r="AS31" s="741"/>
      <c r="AT31" s="746" t="s">
        <v>308</v>
      </c>
      <c r="AU31" s="231"/>
      <c r="AV31" s="231"/>
      <c r="AW31" s="231"/>
      <c r="AX31" s="669" t="s">
        <v>184</v>
      </c>
      <c r="AY31" s="670"/>
      <c r="AZ31" s="670"/>
      <c r="BA31" s="670"/>
      <c r="BB31" s="670"/>
      <c r="BC31" s="670"/>
      <c r="BD31" s="670"/>
      <c r="BE31" s="670"/>
      <c r="BF31" s="671"/>
      <c r="BG31" s="751">
        <v>99.5</v>
      </c>
      <c r="BH31" s="738"/>
      <c r="BI31" s="738"/>
      <c r="BJ31" s="738"/>
      <c r="BK31" s="738"/>
      <c r="BL31" s="738"/>
      <c r="BM31" s="678">
        <v>92.9</v>
      </c>
      <c r="BN31" s="738"/>
      <c r="BO31" s="738"/>
      <c r="BP31" s="738"/>
      <c r="BQ31" s="739"/>
      <c r="BR31" s="751">
        <v>99</v>
      </c>
      <c r="BS31" s="738"/>
      <c r="BT31" s="738"/>
      <c r="BU31" s="738"/>
      <c r="BV31" s="738"/>
      <c r="BW31" s="738"/>
      <c r="BX31" s="678">
        <v>91.6</v>
      </c>
      <c r="BY31" s="738"/>
      <c r="BZ31" s="738"/>
      <c r="CA31" s="738"/>
      <c r="CB31" s="739"/>
      <c r="CD31" s="725"/>
      <c r="CE31" s="726"/>
      <c r="CF31" s="698" t="s">
        <v>309</v>
      </c>
      <c r="CG31" s="699"/>
      <c r="CH31" s="699"/>
      <c r="CI31" s="699"/>
      <c r="CJ31" s="699"/>
      <c r="CK31" s="699"/>
      <c r="CL31" s="699"/>
      <c r="CM31" s="699"/>
      <c r="CN31" s="699"/>
      <c r="CO31" s="699"/>
      <c r="CP31" s="699"/>
      <c r="CQ31" s="700"/>
      <c r="CR31" s="683">
        <v>25217</v>
      </c>
      <c r="CS31" s="719"/>
      <c r="CT31" s="719"/>
      <c r="CU31" s="719"/>
      <c r="CV31" s="719"/>
      <c r="CW31" s="719"/>
      <c r="CX31" s="719"/>
      <c r="CY31" s="720"/>
      <c r="CZ31" s="688">
        <v>0.6</v>
      </c>
      <c r="DA31" s="717"/>
      <c r="DB31" s="717"/>
      <c r="DC31" s="721"/>
      <c r="DD31" s="692">
        <v>25217</v>
      </c>
      <c r="DE31" s="719"/>
      <c r="DF31" s="719"/>
      <c r="DG31" s="719"/>
      <c r="DH31" s="719"/>
      <c r="DI31" s="719"/>
      <c r="DJ31" s="719"/>
      <c r="DK31" s="720"/>
      <c r="DL31" s="692">
        <v>25217</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310</v>
      </c>
      <c r="C32" s="730"/>
      <c r="D32" s="730"/>
      <c r="E32" s="730"/>
      <c r="F32" s="730"/>
      <c r="G32" s="730"/>
      <c r="H32" s="730"/>
      <c r="I32" s="730"/>
      <c r="J32" s="730"/>
      <c r="K32" s="730"/>
      <c r="L32" s="730"/>
      <c r="M32" s="730"/>
      <c r="N32" s="730"/>
      <c r="O32" s="730"/>
      <c r="P32" s="730"/>
      <c r="Q32" s="731"/>
      <c r="R32" s="683" t="s">
        <v>126</v>
      </c>
      <c r="S32" s="684"/>
      <c r="T32" s="684"/>
      <c r="U32" s="684"/>
      <c r="V32" s="684"/>
      <c r="W32" s="684"/>
      <c r="X32" s="684"/>
      <c r="Y32" s="685"/>
      <c r="Z32" s="686" t="s">
        <v>126</v>
      </c>
      <c r="AA32" s="686"/>
      <c r="AB32" s="686"/>
      <c r="AC32" s="686"/>
      <c r="AD32" s="687" t="s">
        <v>231</v>
      </c>
      <c r="AE32" s="687"/>
      <c r="AF32" s="687"/>
      <c r="AG32" s="687"/>
      <c r="AH32" s="687"/>
      <c r="AI32" s="687"/>
      <c r="AJ32" s="687"/>
      <c r="AK32" s="687"/>
      <c r="AL32" s="688" t="s">
        <v>231</v>
      </c>
      <c r="AM32" s="689"/>
      <c r="AN32" s="689"/>
      <c r="AO32" s="690"/>
      <c r="AP32" s="742"/>
      <c r="AQ32" s="743"/>
      <c r="AR32" s="743"/>
      <c r="AS32" s="743"/>
      <c r="AT32" s="747"/>
      <c r="AU32" s="230" t="s">
        <v>311</v>
      </c>
      <c r="AV32" s="230"/>
      <c r="AW32" s="230"/>
      <c r="AX32" s="680" t="s">
        <v>312</v>
      </c>
      <c r="AY32" s="681"/>
      <c r="AZ32" s="681"/>
      <c r="BA32" s="681"/>
      <c r="BB32" s="681"/>
      <c r="BC32" s="681"/>
      <c r="BD32" s="681"/>
      <c r="BE32" s="681"/>
      <c r="BF32" s="682"/>
      <c r="BG32" s="752">
        <v>99.4</v>
      </c>
      <c r="BH32" s="719"/>
      <c r="BI32" s="719"/>
      <c r="BJ32" s="719"/>
      <c r="BK32" s="719"/>
      <c r="BL32" s="719"/>
      <c r="BM32" s="689">
        <v>94.8</v>
      </c>
      <c r="BN32" s="749"/>
      <c r="BO32" s="749"/>
      <c r="BP32" s="749"/>
      <c r="BQ32" s="750"/>
      <c r="BR32" s="752">
        <v>98.8</v>
      </c>
      <c r="BS32" s="719"/>
      <c r="BT32" s="719"/>
      <c r="BU32" s="719"/>
      <c r="BV32" s="719"/>
      <c r="BW32" s="719"/>
      <c r="BX32" s="689">
        <v>93.4</v>
      </c>
      <c r="BY32" s="749"/>
      <c r="BZ32" s="749"/>
      <c r="CA32" s="749"/>
      <c r="CB32" s="750"/>
      <c r="CD32" s="727"/>
      <c r="CE32" s="728"/>
      <c r="CF32" s="698" t="s">
        <v>313</v>
      </c>
      <c r="CG32" s="699"/>
      <c r="CH32" s="699"/>
      <c r="CI32" s="699"/>
      <c r="CJ32" s="699"/>
      <c r="CK32" s="699"/>
      <c r="CL32" s="699"/>
      <c r="CM32" s="699"/>
      <c r="CN32" s="699"/>
      <c r="CO32" s="699"/>
      <c r="CP32" s="699"/>
      <c r="CQ32" s="700"/>
      <c r="CR32" s="683" t="s">
        <v>126</v>
      </c>
      <c r="CS32" s="684"/>
      <c r="CT32" s="684"/>
      <c r="CU32" s="684"/>
      <c r="CV32" s="684"/>
      <c r="CW32" s="684"/>
      <c r="CX32" s="684"/>
      <c r="CY32" s="685"/>
      <c r="CZ32" s="688" t="s">
        <v>231</v>
      </c>
      <c r="DA32" s="717"/>
      <c r="DB32" s="717"/>
      <c r="DC32" s="721"/>
      <c r="DD32" s="692" t="s">
        <v>126</v>
      </c>
      <c r="DE32" s="684"/>
      <c r="DF32" s="684"/>
      <c r="DG32" s="684"/>
      <c r="DH32" s="684"/>
      <c r="DI32" s="684"/>
      <c r="DJ32" s="684"/>
      <c r="DK32" s="685"/>
      <c r="DL32" s="692" t="s">
        <v>126</v>
      </c>
      <c r="DM32" s="684"/>
      <c r="DN32" s="684"/>
      <c r="DO32" s="684"/>
      <c r="DP32" s="684"/>
      <c r="DQ32" s="684"/>
      <c r="DR32" s="684"/>
      <c r="DS32" s="684"/>
      <c r="DT32" s="684"/>
      <c r="DU32" s="684"/>
      <c r="DV32" s="685"/>
      <c r="DW32" s="688" t="s">
        <v>231</v>
      </c>
      <c r="DX32" s="717"/>
      <c r="DY32" s="717"/>
      <c r="DZ32" s="717"/>
      <c r="EA32" s="717"/>
      <c r="EB32" s="717"/>
      <c r="EC32" s="718"/>
    </row>
    <row r="33" spans="2:133" ht="11.25" customHeight="1" x14ac:dyDescent="0.15">
      <c r="B33" s="680" t="s">
        <v>314</v>
      </c>
      <c r="C33" s="681"/>
      <c r="D33" s="681"/>
      <c r="E33" s="681"/>
      <c r="F33" s="681"/>
      <c r="G33" s="681"/>
      <c r="H33" s="681"/>
      <c r="I33" s="681"/>
      <c r="J33" s="681"/>
      <c r="K33" s="681"/>
      <c r="L33" s="681"/>
      <c r="M33" s="681"/>
      <c r="N33" s="681"/>
      <c r="O33" s="681"/>
      <c r="P33" s="681"/>
      <c r="Q33" s="682"/>
      <c r="R33" s="683">
        <v>292085</v>
      </c>
      <c r="S33" s="684"/>
      <c r="T33" s="684"/>
      <c r="U33" s="684"/>
      <c r="V33" s="684"/>
      <c r="W33" s="684"/>
      <c r="X33" s="684"/>
      <c r="Y33" s="685"/>
      <c r="Z33" s="686">
        <v>6.4</v>
      </c>
      <c r="AA33" s="686"/>
      <c r="AB33" s="686"/>
      <c r="AC33" s="686"/>
      <c r="AD33" s="687" t="s">
        <v>126</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315</v>
      </c>
      <c r="AY33" s="734"/>
      <c r="AZ33" s="734"/>
      <c r="BA33" s="734"/>
      <c r="BB33" s="734"/>
      <c r="BC33" s="734"/>
      <c r="BD33" s="734"/>
      <c r="BE33" s="734"/>
      <c r="BF33" s="735"/>
      <c r="BG33" s="753">
        <v>99.3</v>
      </c>
      <c r="BH33" s="754"/>
      <c r="BI33" s="754"/>
      <c r="BJ33" s="754"/>
      <c r="BK33" s="754"/>
      <c r="BL33" s="754"/>
      <c r="BM33" s="755">
        <v>88.3</v>
      </c>
      <c r="BN33" s="754"/>
      <c r="BO33" s="754"/>
      <c r="BP33" s="754"/>
      <c r="BQ33" s="756"/>
      <c r="BR33" s="753">
        <v>98.6</v>
      </c>
      <c r="BS33" s="754"/>
      <c r="BT33" s="754"/>
      <c r="BU33" s="754"/>
      <c r="BV33" s="754"/>
      <c r="BW33" s="754"/>
      <c r="BX33" s="755">
        <v>86.9</v>
      </c>
      <c r="BY33" s="754"/>
      <c r="BZ33" s="754"/>
      <c r="CA33" s="754"/>
      <c r="CB33" s="756"/>
      <c r="CD33" s="698" t="s">
        <v>316</v>
      </c>
      <c r="CE33" s="699"/>
      <c r="CF33" s="699"/>
      <c r="CG33" s="699"/>
      <c r="CH33" s="699"/>
      <c r="CI33" s="699"/>
      <c r="CJ33" s="699"/>
      <c r="CK33" s="699"/>
      <c r="CL33" s="699"/>
      <c r="CM33" s="699"/>
      <c r="CN33" s="699"/>
      <c r="CO33" s="699"/>
      <c r="CP33" s="699"/>
      <c r="CQ33" s="700"/>
      <c r="CR33" s="683">
        <v>2332430</v>
      </c>
      <c r="CS33" s="719"/>
      <c r="CT33" s="719"/>
      <c r="CU33" s="719"/>
      <c r="CV33" s="719"/>
      <c r="CW33" s="719"/>
      <c r="CX33" s="719"/>
      <c r="CY33" s="720"/>
      <c r="CZ33" s="688">
        <v>54.9</v>
      </c>
      <c r="DA33" s="717"/>
      <c r="DB33" s="717"/>
      <c r="DC33" s="721"/>
      <c r="DD33" s="692">
        <v>1856026</v>
      </c>
      <c r="DE33" s="719"/>
      <c r="DF33" s="719"/>
      <c r="DG33" s="719"/>
      <c r="DH33" s="719"/>
      <c r="DI33" s="719"/>
      <c r="DJ33" s="719"/>
      <c r="DK33" s="720"/>
      <c r="DL33" s="692">
        <v>1220784</v>
      </c>
      <c r="DM33" s="719"/>
      <c r="DN33" s="719"/>
      <c r="DO33" s="719"/>
      <c r="DP33" s="719"/>
      <c r="DQ33" s="719"/>
      <c r="DR33" s="719"/>
      <c r="DS33" s="719"/>
      <c r="DT33" s="719"/>
      <c r="DU33" s="719"/>
      <c r="DV33" s="720"/>
      <c r="DW33" s="688">
        <v>48.8</v>
      </c>
      <c r="DX33" s="717"/>
      <c r="DY33" s="717"/>
      <c r="DZ33" s="717"/>
      <c r="EA33" s="717"/>
      <c r="EB33" s="717"/>
      <c r="EC33" s="718"/>
    </row>
    <row r="34" spans="2:133" ht="11.25" customHeight="1" x14ac:dyDescent="0.15">
      <c r="B34" s="680" t="s">
        <v>317</v>
      </c>
      <c r="C34" s="681"/>
      <c r="D34" s="681"/>
      <c r="E34" s="681"/>
      <c r="F34" s="681"/>
      <c r="G34" s="681"/>
      <c r="H34" s="681"/>
      <c r="I34" s="681"/>
      <c r="J34" s="681"/>
      <c r="K34" s="681"/>
      <c r="L34" s="681"/>
      <c r="M34" s="681"/>
      <c r="N34" s="681"/>
      <c r="O34" s="681"/>
      <c r="P34" s="681"/>
      <c r="Q34" s="682"/>
      <c r="R34" s="683">
        <v>9657</v>
      </c>
      <c r="S34" s="684"/>
      <c r="T34" s="684"/>
      <c r="U34" s="684"/>
      <c r="V34" s="684"/>
      <c r="W34" s="684"/>
      <c r="X34" s="684"/>
      <c r="Y34" s="685"/>
      <c r="Z34" s="686">
        <v>0.2</v>
      </c>
      <c r="AA34" s="686"/>
      <c r="AB34" s="686"/>
      <c r="AC34" s="686"/>
      <c r="AD34" s="687">
        <v>76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318</v>
      </c>
      <c r="CE34" s="699"/>
      <c r="CF34" s="699"/>
      <c r="CG34" s="699"/>
      <c r="CH34" s="699"/>
      <c r="CI34" s="699"/>
      <c r="CJ34" s="699"/>
      <c r="CK34" s="699"/>
      <c r="CL34" s="699"/>
      <c r="CM34" s="699"/>
      <c r="CN34" s="699"/>
      <c r="CO34" s="699"/>
      <c r="CP34" s="699"/>
      <c r="CQ34" s="700"/>
      <c r="CR34" s="683">
        <v>636760</v>
      </c>
      <c r="CS34" s="684"/>
      <c r="CT34" s="684"/>
      <c r="CU34" s="684"/>
      <c r="CV34" s="684"/>
      <c r="CW34" s="684"/>
      <c r="CX34" s="684"/>
      <c r="CY34" s="685"/>
      <c r="CZ34" s="688">
        <v>15</v>
      </c>
      <c r="DA34" s="717"/>
      <c r="DB34" s="717"/>
      <c r="DC34" s="721"/>
      <c r="DD34" s="692">
        <v>505338</v>
      </c>
      <c r="DE34" s="684"/>
      <c r="DF34" s="684"/>
      <c r="DG34" s="684"/>
      <c r="DH34" s="684"/>
      <c r="DI34" s="684"/>
      <c r="DJ34" s="684"/>
      <c r="DK34" s="685"/>
      <c r="DL34" s="692">
        <v>378194</v>
      </c>
      <c r="DM34" s="684"/>
      <c r="DN34" s="684"/>
      <c r="DO34" s="684"/>
      <c r="DP34" s="684"/>
      <c r="DQ34" s="684"/>
      <c r="DR34" s="684"/>
      <c r="DS34" s="684"/>
      <c r="DT34" s="684"/>
      <c r="DU34" s="684"/>
      <c r="DV34" s="685"/>
      <c r="DW34" s="688">
        <v>15.1</v>
      </c>
      <c r="DX34" s="717"/>
      <c r="DY34" s="717"/>
      <c r="DZ34" s="717"/>
      <c r="EA34" s="717"/>
      <c r="EB34" s="717"/>
      <c r="EC34" s="718"/>
    </row>
    <row r="35" spans="2:133" ht="11.25" customHeight="1" x14ac:dyDescent="0.15">
      <c r="B35" s="680" t="s">
        <v>319</v>
      </c>
      <c r="C35" s="681"/>
      <c r="D35" s="681"/>
      <c r="E35" s="681"/>
      <c r="F35" s="681"/>
      <c r="G35" s="681"/>
      <c r="H35" s="681"/>
      <c r="I35" s="681"/>
      <c r="J35" s="681"/>
      <c r="K35" s="681"/>
      <c r="L35" s="681"/>
      <c r="M35" s="681"/>
      <c r="N35" s="681"/>
      <c r="O35" s="681"/>
      <c r="P35" s="681"/>
      <c r="Q35" s="682"/>
      <c r="R35" s="683">
        <v>69170</v>
      </c>
      <c r="S35" s="684"/>
      <c r="T35" s="684"/>
      <c r="U35" s="684"/>
      <c r="V35" s="684"/>
      <c r="W35" s="684"/>
      <c r="X35" s="684"/>
      <c r="Y35" s="685"/>
      <c r="Z35" s="686">
        <v>1.5</v>
      </c>
      <c r="AA35" s="686"/>
      <c r="AB35" s="686"/>
      <c r="AC35" s="686"/>
      <c r="AD35" s="687" t="s">
        <v>320</v>
      </c>
      <c r="AE35" s="687"/>
      <c r="AF35" s="687"/>
      <c r="AG35" s="687"/>
      <c r="AH35" s="687"/>
      <c r="AI35" s="687"/>
      <c r="AJ35" s="687"/>
      <c r="AK35" s="687"/>
      <c r="AL35" s="688" t="s">
        <v>126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71989</v>
      </c>
      <c r="CS35" s="719"/>
      <c r="CT35" s="719"/>
      <c r="CU35" s="719"/>
      <c r="CV35" s="719"/>
      <c r="CW35" s="719"/>
      <c r="CX35" s="719"/>
      <c r="CY35" s="720"/>
      <c r="CZ35" s="688">
        <v>1.7</v>
      </c>
      <c r="DA35" s="717"/>
      <c r="DB35" s="717"/>
      <c r="DC35" s="721"/>
      <c r="DD35" s="692">
        <v>53822</v>
      </c>
      <c r="DE35" s="719"/>
      <c r="DF35" s="719"/>
      <c r="DG35" s="719"/>
      <c r="DH35" s="719"/>
      <c r="DI35" s="719"/>
      <c r="DJ35" s="719"/>
      <c r="DK35" s="720"/>
      <c r="DL35" s="692">
        <v>53822</v>
      </c>
      <c r="DM35" s="719"/>
      <c r="DN35" s="719"/>
      <c r="DO35" s="719"/>
      <c r="DP35" s="719"/>
      <c r="DQ35" s="719"/>
      <c r="DR35" s="719"/>
      <c r="DS35" s="719"/>
      <c r="DT35" s="719"/>
      <c r="DU35" s="719"/>
      <c r="DV35" s="720"/>
      <c r="DW35" s="688">
        <v>2.2000000000000002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348402</v>
      </c>
      <c r="S36" s="684"/>
      <c r="T36" s="684"/>
      <c r="U36" s="684"/>
      <c r="V36" s="684"/>
      <c r="W36" s="684"/>
      <c r="X36" s="684"/>
      <c r="Y36" s="685"/>
      <c r="Z36" s="686">
        <v>7.6</v>
      </c>
      <c r="AA36" s="686"/>
      <c r="AB36" s="686"/>
      <c r="AC36" s="686"/>
      <c r="AD36" s="687" t="s">
        <v>126</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582075</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74</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652274</v>
      </c>
      <c r="CS36" s="684"/>
      <c r="CT36" s="684"/>
      <c r="CU36" s="684"/>
      <c r="CV36" s="684"/>
      <c r="CW36" s="684"/>
      <c r="CX36" s="684"/>
      <c r="CY36" s="685"/>
      <c r="CZ36" s="688">
        <v>15.3</v>
      </c>
      <c r="DA36" s="717"/>
      <c r="DB36" s="717"/>
      <c r="DC36" s="721"/>
      <c r="DD36" s="692">
        <v>386564</v>
      </c>
      <c r="DE36" s="684"/>
      <c r="DF36" s="684"/>
      <c r="DG36" s="684"/>
      <c r="DH36" s="684"/>
      <c r="DI36" s="684"/>
      <c r="DJ36" s="684"/>
      <c r="DK36" s="685"/>
      <c r="DL36" s="692">
        <v>323430</v>
      </c>
      <c r="DM36" s="684"/>
      <c r="DN36" s="684"/>
      <c r="DO36" s="684"/>
      <c r="DP36" s="684"/>
      <c r="DQ36" s="684"/>
      <c r="DR36" s="684"/>
      <c r="DS36" s="684"/>
      <c r="DT36" s="684"/>
      <c r="DU36" s="684"/>
      <c r="DV36" s="685"/>
      <c r="DW36" s="688">
        <v>12.9</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309863</v>
      </c>
      <c r="S37" s="684"/>
      <c r="T37" s="684"/>
      <c r="U37" s="684"/>
      <c r="V37" s="684"/>
      <c r="W37" s="684"/>
      <c r="X37" s="684"/>
      <c r="Y37" s="685"/>
      <c r="Z37" s="686">
        <v>6.8</v>
      </c>
      <c r="AA37" s="686"/>
      <c r="AB37" s="686"/>
      <c r="AC37" s="686"/>
      <c r="AD37" s="687" t="s">
        <v>231</v>
      </c>
      <c r="AE37" s="687"/>
      <c r="AF37" s="687"/>
      <c r="AG37" s="687"/>
      <c r="AH37" s="687"/>
      <c r="AI37" s="687"/>
      <c r="AJ37" s="687"/>
      <c r="AK37" s="687"/>
      <c r="AL37" s="688" t="s">
        <v>231</v>
      </c>
      <c r="AM37" s="689"/>
      <c r="AN37" s="689"/>
      <c r="AO37" s="690"/>
      <c r="AQ37" s="761" t="s">
        <v>329</v>
      </c>
      <c r="AR37" s="762"/>
      <c r="AS37" s="762"/>
      <c r="AT37" s="762"/>
      <c r="AU37" s="762"/>
      <c r="AV37" s="762"/>
      <c r="AW37" s="762"/>
      <c r="AX37" s="762"/>
      <c r="AY37" s="763"/>
      <c r="AZ37" s="683">
        <v>135328</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5838</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283958</v>
      </c>
      <c r="CS37" s="719"/>
      <c r="CT37" s="719"/>
      <c r="CU37" s="719"/>
      <c r="CV37" s="719"/>
      <c r="CW37" s="719"/>
      <c r="CX37" s="719"/>
      <c r="CY37" s="720"/>
      <c r="CZ37" s="688">
        <v>6.7</v>
      </c>
      <c r="DA37" s="717"/>
      <c r="DB37" s="717"/>
      <c r="DC37" s="721"/>
      <c r="DD37" s="692">
        <v>170197</v>
      </c>
      <c r="DE37" s="719"/>
      <c r="DF37" s="719"/>
      <c r="DG37" s="719"/>
      <c r="DH37" s="719"/>
      <c r="DI37" s="719"/>
      <c r="DJ37" s="719"/>
      <c r="DK37" s="720"/>
      <c r="DL37" s="692">
        <v>150781</v>
      </c>
      <c r="DM37" s="719"/>
      <c r="DN37" s="719"/>
      <c r="DO37" s="719"/>
      <c r="DP37" s="719"/>
      <c r="DQ37" s="719"/>
      <c r="DR37" s="719"/>
      <c r="DS37" s="719"/>
      <c r="DT37" s="719"/>
      <c r="DU37" s="719"/>
      <c r="DV37" s="720"/>
      <c r="DW37" s="688">
        <v>6</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37426</v>
      </c>
      <c r="S38" s="684"/>
      <c r="T38" s="684"/>
      <c r="U38" s="684"/>
      <c r="V38" s="684"/>
      <c r="W38" s="684"/>
      <c r="X38" s="684"/>
      <c r="Y38" s="685"/>
      <c r="Z38" s="686">
        <v>0.8</v>
      </c>
      <c r="AA38" s="686"/>
      <c r="AB38" s="686"/>
      <c r="AC38" s="686"/>
      <c r="AD38" s="687">
        <v>55</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55468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669</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526607</v>
      </c>
      <c r="CS38" s="684"/>
      <c r="CT38" s="684"/>
      <c r="CU38" s="684"/>
      <c r="CV38" s="684"/>
      <c r="CW38" s="684"/>
      <c r="CX38" s="684"/>
      <c r="CY38" s="685"/>
      <c r="CZ38" s="688">
        <v>12.4</v>
      </c>
      <c r="DA38" s="717"/>
      <c r="DB38" s="717"/>
      <c r="DC38" s="721"/>
      <c r="DD38" s="692">
        <v>479872</v>
      </c>
      <c r="DE38" s="684"/>
      <c r="DF38" s="684"/>
      <c r="DG38" s="684"/>
      <c r="DH38" s="684"/>
      <c r="DI38" s="684"/>
      <c r="DJ38" s="684"/>
      <c r="DK38" s="685"/>
      <c r="DL38" s="692">
        <v>465338</v>
      </c>
      <c r="DM38" s="684"/>
      <c r="DN38" s="684"/>
      <c r="DO38" s="684"/>
      <c r="DP38" s="684"/>
      <c r="DQ38" s="684"/>
      <c r="DR38" s="684"/>
      <c r="DS38" s="684"/>
      <c r="DT38" s="684"/>
      <c r="DU38" s="684"/>
      <c r="DV38" s="685"/>
      <c r="DW38" s="688">
        <v>18.600000000000001</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333912</v>
      </c>
      <c r="S39" s="684"/>
      <c r="T39" s="684"/>
      <c r="U39" s="684"/>
      <c r="V39" s="684"/>
      <c r="W39" s="684"/>
      <c r="X39" s="684"/>
      <c r="Y39" s="685"/>
      <c r="Z39" s="686">
        <v>7.3</v>
      </c>
      <c r="AA39" s="686"/>
      <c r="AB39" s="686"/>
      <c r="AC39" s="686"/>
      <c r="AD39" s="687" t="s">
        <v>231</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t="s">
        <v>231</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1116</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440800</v>
      </c>
      <c r="CS39" s="719"/>
      <c r="CT39" s="719"/>
      <c r="CU39" s="719"/>
      <c r="CV39" s="719"/>
      <c r="CW39" s="719"/>
      <c r="CX39" s="719"/>
      <c r="CY39" s="720"/>
      <c r="CZ39" s="688">
        <v>10.4</v>
      </c>
      <c r="DA39" s="717"/>
      <c r="DB39" s="717"/>
      <c r="DC39" s="721"/>
      <c r="DD39" s="692">
        <v>430430</v>
      </c>
      <c r="DE39" s="719"/>
      <c r="DF39" s="719"/>
      <c r="DG39" s="719"/>
      <c r="DH39" s="719"/>
      <c r="DI39" s="719"/>
      <c r="DJ39" s="719"/>
      <c r="DK39" s="720"/>
      <c r="DL39" s="692" t="s">
        <v>231</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126</v>
      </c>
      <c r="AE40" s="687"/>
      <c r="AF40" s="687"/>
      <c r="AG40" s="687"/>
      <c r="AH40" s="687"/>
      <c r="AI40" s="687"/>
      <c r="AJ40" s="687"/>
      <c r="AK40" s="687"/>
      <c r="AL40" s="688" t="s">
        <v>231</v>
      </c>
      <c r="AM40" s="689"/>
      <c r="AN40" s="689"/>
      <c r="AO40" s="690"/>
      <c r="AQ40" s="761" t="s">
        <v>341</v>
      </c>
      <c r="AR40" s="762"/>
      <c r="AS40" s="762"/>
      <c r="AT40" s="762"/>
      <c r="AU40" s="762"/>
      <c r="AV40" s="762"/>
      <c r="AW40" s="762"/>
      <c r="AX40" s="762"/>
      <c r="AY40" s="763"/>
      <c r="AZ40" s="683" t="s">
        <v>231</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t="s">
        <v>231</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4000</v>
      </c>
      <c r="CS40" s="684"/>
      <c r="CT40" s="684"/>
      <c r="CU40" s="684"/>
      <c r="CV40" s="684"/>
      <c r="CW40" s="684"/>
      <c r="CX40" s="684"/>
      <c r="CY40" s="685"/>
      <c r="CZ40" s="688">
        <v>0.1</v>
      </c>
      <c r="DA40" s="717"/>
      <c r="DB40" s="717"/>
      <c r="DC40" s="721"/>
      <c r="DD40" s="692" t="s">
        <v>126</v>
      </c>
      <c r="DE40" s="684"/>
      <c r="DF40" s="684"/>
      <c r="DG40" s="684"/>
      <c r="DH40" s="684"/>
      <c r="DI40" s="684"/>
      <c r="DJ40" s="684"/>
      <c r="DK40" s="685"/>
      <c r="DL40" s="692" t="s">
        <v>231</v>
      </c>
      <c r="DM40" s="684"/>
      <c r="DN40" s="684"/>
      <c r="DO40" s="684"/>
      <c r="DP40" s="684"/>
      <c r="DQ40" s="684"/>
      <c r="DR40" s="684"/>
      <c r="DS40" s="684"/>
      <c r="DT40" s="684"/>
      <c r="DU40" s="684"/>
      <c r="DV40" s="685"/>
      <c r="DW40" s="688" t="s">
        <v>126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72212</v>
      </c>
      <c r="S41" s="684"/>
      <c r="T41" s="684"/>
      <c r="U41" s="684"/>
      <c r="V41" s="684"/>
      <c r="W41" s="684"/>
      <c r="X41" s="684"/>
      <c r="Y41" s="685"/>
      <c r="Z41" s="686">
        <v>1.6</v>
      </c>
      <c r="AA41" s="686"/>
      <c r="AB41" s="686"/>
      <c r="AC41" s="686"/>
      <c r="AD41" s="687" t="s">
        <v>126</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200928</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126</v>
      </c>
      <c r="CS41" s="719"/>
      <c r="CT41" s="719"/>
      <c r="CU41" s="719"/>
      <c r="CV41" s="719"/>
      <c r="CW41" s="719"/>
      <c r="CX41" s="719"/>
      <c r="CY41" s="720"/>
      <c r="CZ41" s="688" t="s">
        <v>231</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4570100</v>
      </c>
      <c r="S42" s="769"/>
      <c r="T42" s="769"/>
      <c r="U42" s="769"/>
      <c r="V42" s="769"/>
      <c r="W42" s="769"/>
      <c r="X42" s="769"/>
      <c r="Y42" s="777"/>
      <c r="Z42" s="778">
        <v>100</v>
      </c>
      <c r="AA42" s="778"/>
      <c r="AB42" s="778"/>
      <c r="AC42" s="778"/>
      <c r="AD42" s="779">
        <v>2429685</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190351</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t="s">
        <v>231</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558663</v>
      </c>
      <c r="CS42" s="684"/>
      <c r="CT42" s="684"/>
      <c r="CU42" s="684"/>
      <c r="CV42" s="684"/>
      <c r="CW42" s="684"/>
      <c r="CX42" s="684"/>
      <c r="CY42" s="685"/>
      <c r="CZ42" s="688">
        <v>13.1</v>
      </c>
      <c r="DA42" s="689"/>
      <c r="DB42" s="689"/>
      <c r="DC42" s="701"/>
      <c r="DD42" s="692">
        <v>113614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13228</v>
      </c>
      <c r="CS43" s="719"/>
      <c r="CT43" s="719"/>
      <c r="CU43" s="719"/>
      <c r="CV43" s="719"/>
      <c r="CW43" s="719"/>
      <c r="CX43" s="719"/>
      <c r="CY43" s="720"/>
      <c r="CZ43" s="688">
        <v>0.3</v>
      </c>
      <c r="DA43" s="717"/>
      <c r="DB43" s="717"/>
      <c r="DC43" s="721"/>
      <c r="DD43" s="692">
        <v>13228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461988</v>
      </c>
      <c r="CS44" s="684"/>
      <c r="CT44" s="684"/>
      <c r="CU44" s="684"/>
      <c r="CV44" s="684"/>
      <c r="CW44" s="684"/>
      <c r="CX44" s="684"/>
      <c r="CY44" s="685"/>
      <c r="CZ44" s="688">
        <v>10.9</v>
      </c>
      <c r="DA44" s="689"/>
      <c r="DB44" s="689"/>
      <c r="DC44" s="701"/>
      <c r="DD44" s="692">
        <v>84699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337018</v>
      </c>
      <c r="CS45" s="719"/>
      <c r="CT45" s="719"/>
      <c r="CU45" s="719"/>
      <c r="CV45" s="719"/>
      <c r="CW45" s="719"/>
      <c r="CX45" s="719"/>
      <c r="CY45" s="720"/>
      <c r="CZ45" s="688">
        <v>7.9</v>
      </c>
      <c r="DA45" s="717"/>
      <c r="DB45" s="717"/>
      <c r="DC45" s="721"/>
      <c r="DD45" s="692">
        <v>25223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124247</v>
      </c>
      <c r="CS46" s="684"/>
      <c r="CT46" s="684"/>
      <c r="CU46" s="684"/>
      <c r="CV46" s="684"/>
      <c r="CW46" s="684"/>
      <c r="CX46" s="684"/>
      <c r="CY46" s="685"/>
      <c r="CZ46" s="688">
        <v>2.9</v>
      </c>
      <c r="DA46" s="689"/>
      <c r="DB46" s="689"/>
      <c r="DC46" s="701"/>
      <c r="DD46" s="692">
        <v>58753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96675</v>
      </c>
      <c r="CS47" s="719"/>
      <c r="CT47" s="719"/>
      <c r="CU47" s="719"/>
      <c r="CV47" s="719"/>
      <c r="CW47" s="719"/>
      <c r="CX47" s="719"/>
      <c r="CY47" s="720"/>
      <c r="CZ47" s="688">
        <v>2.2999999999999998</v>
      </c>
      <c r="DA47" s="717"/>
      <c r="DB47" s="717"/>
      <c r="DC47" s="721"/>
      <c r="DD47" s="692">
        <v>28915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126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4249540</v>
      </c>
      <c r="CS49" s="754"/>
      <c r="CT49" s="754"/>
      <c r="CU49" s="754"/>
      <c r="CV49" s="754"/>
      <c r="CW49" s="754"/>
      <c r="CX49" s="754"/>
      <c r="CY49" s="785"/>
      <c r="CZ49" s="780">
        <v>100</v>
      </c>
      <c r="DA49" s="786"/>
      <c r="DB49" s="786"/>
      <c r="DC49" s="787"/>
      <c r="DD49" s="788">
        <v>3042050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zvfvXPPm509mIBSUM5h06Cmh83A1o3ymlpYAYrmwPtNR9/1D/Vo3DPbHXY6RC7C7YUpj4n4n60TrrBMLusrhA==" saltValue="lCD0023Rxua6O/Pw1LV8Y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election activeCell="BN27" activeCellId="1" sqref="A1 BN27:BU2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4570</v>
      </c>
      <c r="R7" s="819"/>
      <c r="S7" s="819"/>
      <c r="T7" s="819"/>
      <c r="U7" s="819"/>
      <c r="V7" s="819">
        <v>4250</v>
      </c>
      <c r="W7" s="819"/>
      <c r="X7" s="819"/>
      <c r="Y7" s="819"/>
      <c r="Z7" s="819"/>
      <c r="AA7" s="819">
        <v>320</v>
      </c>
      <c r="AB7" s="819"/>
      <c r="AC7" s="819"/>
      <c r="AD7" s="819"/>
      <c r="AE7" s="820"/>
      <c r="AF7" s="821">
        <v>311</v>
      </c>
      <c r="AG7" s="822"/>
      <c r="AH7" s="822"/>
      <c r="AI7" s="822"/>
      <c r="AJ7" s="823"/>
      <c r="AK7" s="859">
        <v>348</v>
      </c>
      <c r="AL7" s="860"/>
      <c r="AM7" s="860"/>
      <c r="AN7" s="860"/>
      <c r="AO7" s="860"/>
      <c r="AP7" s="860">
        <v>4420</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582</v>
      </c>
      <c r="BT7" s="864"/>
      <c r="BU7" s="864"/>
      <c r="BV7" s="864"/>
      <c r="BW7" s="864"/>
      <c r="BX7" s="864"/>
      <c r="BY7" s="864"/>
      <c r="BZ7" s="864"/>
      <c r="CA7" s="864"/>
      <c r="CB7" s="864"/>
      <c r="CC7" s="864"/>
      <c r="CD7" s="864"/>
      <c r="CE7" s="864"/>
      <c r="CF7" s="864"/>
      <c r="CG7" s="865"/>
      <c r="CH7" s="855">
        <v>-4</v>
      </c>
      <c r="CI7" s="856"/>
      <c r="CJ7" s="856"/>
      <c r="CK7" s="856"/>
      <c r="CL7" s="857"/>
      <c r="CM7" s="855">
        <v>11</v>
      </c>
      <c r="CN7" s="856"/>
      <c r="CO7" s="856"/>
      <c r="CP7" s="856"/>
      <c r="CQ7" s="857"/>
      <c r="CR7" s="855">
        <v>36</v>
      </c>
      <c r="CS7" s="856"/>
      <c r="CT7" s="856"/>
      <c r="CU7" s="856"/>
      <c r="CV7" s="857"/>
      <c r="CW7" s="858" t="s">
        <v>581</v>
      </c>
      <c r="CX7" s="856"/>
      <c r="CY7" s="856"/>
      <c r="CZ7" s="856"/>
      <c r="DA7" s="857"/>
      <c r="DB7" s="855" t="s">
        <v>515</v>
      </c>
      <c r="DC7" s="856"/>
      <c r="DD7" s="856"/>
      <c r="DE7" s="856"/>
      <c r="DF7" s="857"/>
      <c r="DG7" s="855" t="s">
        <v>515</v>
      </c>
      <c r="DH7" s="856"/>
      <c r="DI7" s="856"/>
      <c r="DJ7" s="856"/>
      <c r="DK7" s="857"/>
      <c r="DL7" s="855" t="s">
        <v>515</v>
      </c>
      <c r="DM7" s="856"/>
      <c r="DN7" s="856"/>
      <c r="DO7" s="856"/>
      <c r="DP7" s="857"/>
      <c r="DQ7" s="855" t="s">
        <v>515</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6"/>
      <c r="CI8" s="867"/>
      <c r="CJ8" s="867"/>
      <c r="CK8" s="867"/>
      <c r="CL8" s="868"/>
      <c r="CM8" s="866"/>
      <c r="CN8" s="867"/>
      <c r="CO8" s="867"/>
      <c r="CP8" s="867"/>
      <c r="CQ8" s="868"/>
      <c r="CR8" s="866"/>
      <c r="CS8" s="867"/>
      <c r="CT8" s="867"/>
      <c r="CU8" s="867"/>
      <c r="CV8" s="868"/>
      <c r="CW8" s="866"/>
      <c r="CX8" s="867"/>
      <c r="CY8" s="867"/>
      <c r="CZ8" s="867"/>
      <c r="DA8" s="868"/>
      <c r="DB8" s="866"/>
      <c r="DC8" s="867"/>
      <c r="DD8" s="867"/>
      <c r="DE8" s="867"/>
      <c r="DF8" s="868"/>
      <c r="DG8" s="866"/>
      <c r="DH8" s="867"/>
      <c r="DI8" s="867"/>
      <c r="DJ8" s="867"/>
      <c r="DK8" s="868"/>
      <c r="DL8" s="866"/>
      <c r="DM8" s="867"/>
      <c r="DN8" s="867"/>
      <c r="DO8" s="867"/>
      <c r="DP8" s="868"/>
      <c r="DQ8" s="866"/>
      <c r="DR8" s="867"/>
      <c r="DS8" s="867"/>
      <c r="DT8" s="867"/>
      <c r="DU8" s="868"/>
      <c r="DV8" s="869"/>
      <c r="DW8" s="870"/>
      <c r="DX8" s="870"/>
      <c r="DY8" s="870"/>
      <c r="DZ8" s="871"/>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6"/>
      <c r="CI9" s="867"/>
      <c r="CJ9" s="867"/>
      <c r="CK9" s="867"/>
      <c r="CL9" s="868"/>
      <c r="CM9" s="866"/>
      <c r="CN9" s="867"/>
      <c r="CO9" s="867"/>
      <c r="CP9" s="867"/>
      <c r="CQ9" s="868"/>
      <c r="CR9" s="866"/>
      <c r="CS9" s="867"/>
      <c r="CT9" s="867"/>
      <c r="CU9" s="867"/>
      <c r="CV9" s="868"/>
      <c r="CW9" s="866"/>
      <c r="CX9" s="867"/>
      <c r="CY9" s="867"/>
      <c r="CZ9" s="867"/>
      <c r="DA9" s="868"/>
      <c r="DB9" s="866"/>
      <c r="DC9" s="867"/>
      <c r="DD9" s="867"/>
      <c r="DE9" s="867"/>
      <c r="DF9" s="868"/>
      <c r="DG9" s="866"/>
      <c r="DH9" s="867"/>
      <c r="DI9" s="867"/>
      <c r="DJ9" s="867"/>
      <c r="DK9" s="868"/>
      <c r="DL9" s="866"/>
      <c r="DM9" s="867"/>
      <c r="DN9" s="867"/>
      <c r="DO9" s="867"/>
      <c r="DP9" s="868"/>
      <c r="DQ9" s="866"/>
      <c r="DR9" s="867"/>
      <c r="DS9" s="867"/>
      <c r="DT9" s="867"/>
      <c r="DU9" s="868"/>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6"/>
      <c r="CI10" s="867"/>
      <c r="CJ10" s="867"/>
      <c r="CK10" s="867"/>
      <c r="CL10" s="868"/>
      <c r="CM10" s="866"/>
      <c r="CN10" s="867"/>
      <c r="CO10" s="867"/>
      <c r="CP10" s="867"/>
      <c r="CQ10" s="868"/>
      <c r="CR10" s="866"/>
      <c r="CS10" s="867"/>
      <c r="CT10" s="867"/>
      <c r="CU10" s="867"/>
      <c r="CV10" s="868"/>
      <c r="CW10" s="866"/>
      <c r="CX10" s="867"/>
      <c r="CY10" s="867"/>
      <c r="CZ10" s="867"/>
      <c r="DA10" s="868"/>
      <c r="DB10" s="866"/>
      <c r="DC10" s="867"/>
      <c r="DD10" s="867"/>
      <c r="DE10" s="867"/>
      <c r="DF10" s="868"/>
      <c r="DG10" s="866"/>
      <c r="DH10" s="867"/>
      <c r="DI10" s="867"/>
      <c r="DJ10" s="867"/>
      <c r="DK10" s="868"/>
      <c r="DL10" s="866"/>
      <c r="DM10" s="867"/>
      <c r="DN10" s="867"/>
      <c r="DO10" s="867"/>
      <c r="DP10" s="868"/>
      <c r="DQ10" s="866"/>
      <c r="DR10" s="867"/>
      <c r="DS10" s="867"/>
      <c r="DT10" s="867"/>
      <c r="DU10" s="868"/>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6"/>
      <c r="CI11" s="867"/>
      <c r="CJ11" s="867"/>
      <c r="CK11" s="867"/>
      <c r="CL11" s="868"/>
      <c r="CM11" s="866"/>
      <c r="CN11" s="867"/>
      <c r="CO11" s="867"/>
      <c r="CP11" s="867"/>
      <c r="CQ11" s="868"/>
      <c r="CR11" s="866"/>
      <c r="CS11" s="867"/>
      <c r="CT11" s="867"/>
      <c r="CU11" s="867"/>
      <c r="CV11" s="868"/>
      <c r="CW11" s="866"/>
      <c r="CX11" s="867"/>
      <c r="CY11" s="867"/>
      <c r="CZ11" s="867"/>
      <c r="DA11" s="868"/>
      <c r="DB11" s="866"/>
      <c r="DC11" s="867"/>
      <c r="DD11" s="867"/>
      <c r="DE11" s="867"/>
      <c r="DF11" s="868"/>
      <c r="DG11" s="866"/>
      <c r="DH11" s="867"/>
      <c r="DI11" s="867"/>
      <c r="DJ11" s="867"/>
      <c r="DK11" s="868"/>
      <c r="DL11" s="866"/>
      <c r="DM11" s="867"/>
      <c r="DN11" s="867"/>
      <c r="DO11" s="867"/>
      <c r="DP11" s="868"/>
      <c r="DQ11" s="866"/>
      <c r="DR11" s="867"/>
      <c r="DS11" s="867"/>
      <c r="DT11" s="867"/>
      <c r="DU11" s="868"/>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6"/>
      <c r="CI12" s="867"/>
      <c r="CJ12" s="867"/>
      <c r="CK12" s="867"/>
      <c r="CL12" s="868"/>
      <c r="CM12" s="866"/>
      <c r="CN12" s="867"/>
      <c r="CO12" s="867"/>
      <c r="CP12" s="867"/>
      <c r="CQ12" s="868"/>
      <c r="CR12" s="866"/>
      <c r="CS12" s="867"/>
      <c r="CT12" s="867"/>
      <c r="CU12" s="867"/>
      <c r="CV12" s="868"/>
      <c r="CW12" s="866"/>
      <c r="CX12" s="867"/>
      <c r="CY12" s="867"/>
      <c r="CZ12" s="867"/>
      <c r="DA12" s="868"/>
      <c r="DB12" s="866"/>
      <c r="DC12" s="867"/>
      <c r="DD12" s="867"/>
      <c r="DE12" s="867"/>
      <c r="DF12" s="868"/>
      <c r="DG12" s="866"/>
      <c r="DH12" s="867"/>
      <c r="DI12" s="867"/>
      <c r="DJ12" s="867"/>
      <c r="DK12" s="868"/>
      <c r="DL12" s="866"/>
      <c r="DM12" s="867"/>
      <c r="DN12" s="867"/>
      <c r="DO12" s="867"/>
      <c r="DP12" s="868"/>
      <c r="DQ12" s="866"/>
      <c r="DR12" s="867"/>
      <c r="DS12" s="867"/>
      <c r="DT12" s="867"/>
      <c r="DU12" s="868"/>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6"/>
      <c r="CI13" s="867"/>
      <c r="CJ13" s="867"/>
      <c r="CK13" s="867"/>
      <c r="CL13" s="868"/>
      <c r="CM13" s="866"/>
      <c r="CN13" s="867"/>
      <c r="CO13" s="867"/>
      <c r="CP13" s="867"/>
      <c r="CQ13" s="868"/>
      <c r="CR13" s="866"/>
      <c r="CS13" s="867"/>
      <c r="CT13" s="867"/>
      <c r="CU13" s="867"/>
      <c r="CV13" s="868"/>
      <c r="CW13" s="866"/>
      <c r="CX13" s="867"/>
      <c r="CY13" s="867"/>
      <c r="CZ13" s="867"/>
      <c r="DA13" s="868"/>
      <c r="DB13" s="866"/>
      <c r="DC13" s="867"/>
      <c r="DD13" s="867"/>
      <c r="DE13" s="867"/>
      <c r="DF13" s="868"/>
      <c r="DG13" s="866"/>
      <c r="DH13" s="867"/>
      <c r="DI13" s="867"/>
      <c r="DJ13" s="867"/>
      <c r="DK13" s="868"/>
      <c r="DL13" s="866"/>
      <c r="DM13" s="867"/>
      <c r="DN13" s="867"/>
      <c r="DO13" s="867"/>
      <c r="DP13" s="868"/>
      <c r="DQ13" s="866"/>
      <c r="DR13" s="867"/>
      <c r="DS13" s="867"/>
      <c r="DT13" s="867"/>
      <c r="DU13" s="868"/>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386</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387</v>
      </c>
      <c r="B23" s="875" t="s">
        <v>388</v>
      </c>
      <c r="C23" s="876"/>
      <c r="D23" s="876"/>
      <c r="E23" s="876"/>
      <c r="F23" s="876"/>
      <c r="G23" s="876"/>
      <c r="H23" s="876"/>
      <c r="I23" s="876"/>
      <c r="J23" s="876"/>
      <c r="K23" s="876"/>
      <c r="L23" s="876"/>
      <c r="M23" s="876"/>
      <c r="N23" s="876"/>
      <c r="O23" s="876"/>
      <c r="P23" s="877"/>
      <c r="Q23" s="878">
        <v>4570</v>
      </c>
      <c r="R23" s="879"/>
      <c r="S23" s="879"/>
      <c r="T23" s="879"/>
      <c r="U23" s="879"/>
      <c r="V23" s="879">
        <v>4250</v>
      </c>
      <c r="W23" s="879"/>
      <c r="X23" s="879"/>
      <c r="Y23" s="879"/>
      <c r="Z23" s="879"/>
      <c r="AA23" s="879">
        <v>320</v>
      </c>
      <c r="AB23" s="879"/>
      <c r="AC23" s="879"/>
      <c r="AD23" s="879"/>
      <c r="AE23" s="880"/>
      <c r="AF23" s="881">
        <v>311</v>
      </c>
      <c r="AG23" s="879"/>
      <c r="AH23" s="879"/>
      <c r="AI23" s="879"/>
      <c r="AJ23" s="882"/>
      <c r="AK23" s="883"/>
      <c r="AL23" s="884"/>
      <c r="AM23" s="884"/>
      <c r="AN23" s="884"/>
      <c r="AO23" s="884"/>
      <c r="AP23" s="879">
        <v>4420</v>
      </c>
      <c r="AQ23" s="879"/>
      <c r="AR23" s="879"/>
      <c r="AS23" s="879"/>
      <c r="AT23" s="879"/>
      <c r="AU23" s="885"/>
      <c r="AV23" s="885"/>
      <c r="AW23" s="885"/>
      <c r="AX23" s="885"/>
      <c r="AY23" s="886"/>
      <c r="AZ23" s="894" t="s">
        <v>389</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390</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7" t="s">
        <v>395</v>
      </c>
      <c r="AG26" s="898"/>
      <c r="AH26" s="898"/>
      <c r="AI26" s="898"/>
      <c r="AJ26" s="899"/>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8">
        <v>364</v>
      </c>
      <c r="R28" s="909"/>
      <c r="S28" s="909"/>
      <c r="T28" s="909"/>
      <c r="U28" s="909"/>
      <c r="V28" s="909">
        <v>357</v>
      </c>
      <c r="W28" s="909"/>
      <c r="X28" s="909"/>
      <c r="Y28" s="909"/>
      <c r="Z28" s="909"/>
      <c r="AA28" s="909">
        <v>7</v>
      </c>
      <c r="AB28" s="909"/>
      <c r="AC28" s="909"/>
      <c r="AD28" s="909"/>
      <c r="AE28" s="910"/>
      <c r="AF28" s="911">
        <v>7</v>
      </c>
      <c r="AG28" s="909"/>
      <c r="AH28" s="909"/>
      <c r="AI28" s="909"/>
      <c r="AJ28" s="912"/>
      <c r="AK28" s="913">
        <v>206</v>
      </c>
      <c r="AL28" s="903"/>
      <c r="AM28" s="903"/>
      <c r="AN28" s="903"/>
      <c r="AO28" s="903"/>
      <c r="AP28" s="903">
        <v>116</v>
      </c>
      <c r="AQ28" s="903"/>
      <c r="AR28" s="903"/>
      <c r="AS28" s="903"/>
      <c r="AT28" s="903"/>
      <c r="AU28" s="903">
        <v>116</v>
      </c>
      <c r="AV28" s="903"/>
      <c r="AW28" s="903"/>
      <c r="AX28" s="903"/>
      <c r="AY28" s="903"/>
      <c r="AZ28" s="904" t="s">
        <v>581</v>
      </c>
      <c r="BA28" s="905"/>
      <c r="BB28" s="905"/>
      <c r="BC28" s="905"/>
      <c r="BD28" s="905"/>
      <c r="BE28" s="906"/>
      <c r="BF28" s="906"/>
      <c r="BG28" s="906"/>
      <c r="BH28" s="906"/>
      <c r="BI28" s="907"/>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838</v>
      </c>
      <c r="R29" s="843"/>
      <c r="S29" s="843"/>
      <c r="T29" s="843"/>
      <c r="U29" s="843"/>
      <c r="V29" s="843">
        <v>808</v>
      </c>
      <c r="W29" s="843"/>
      <c r="X29" s="843"/>
      <c r="Y29" s="843"/>
      <c r="Z29" s="843"/>
      <c r="AA29" s="843">
        <v>30</v>
      </c>
      <c r="AB29" s="843"/>
      <c r="AC29" s="843"/>
      <c r="AD29" s="843"/>
      <c r="AE29" s="844"/>
      <c r="AF29" s="845">
        <v>30</v>
      </c>
      <c r="AG29" s="846"/>
      <c r="AH29" s="846"/>
      <c r="AI29" s="846"/>
      <c r="AJ29" s="847"/>
      <c r="AK29" s="916">
        <v>136</v>
      </c>
      <c r="AL29" s="905"/>
      <c r="AM29" s="905"/>
      <c r="AN29" s="905"/>
      <c r="AO29" s="905"/>
      <c r="AP29" s="904" t="s">
        <v>581</v>
      </c>
      <c r="AQ29" s="905"/>
      <c r="AR29" s="905"/>
      <c r="AS29" s="905"/>
      <c r="AT29" s="905"/>
      <c r="AU29" s="904" t="s">
        <v>581</v>
      </c>
      <c r="AV29" s="905"/>
      <c r="AW29" s="905"/>
      <c r="AX29" s="905"/>
      <c r="AY29" s="905"/>
      <c r="AZ29" s="904" t="s">
        <v>581</v>
      </c>
      <c r="BA29" s="905"/>
      <c r="BB29" s="905"/>
      <c r="BC29" s="905"/>
      <c r="BD29" s="905"/>
      <c r="BE29" s="914"/>
      <c r="BF29" s="914"/>
      <c r="BG29" s="914"/>
      <c r="BH29" s="914"/>
      <c r="BI29" s="915"/>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2</v>
      </c>
      <c r="R30" s="843"/>
      <c r="S30" s="843"/>
      <c r="T30" s="843"/>
      <c r="U30" s="843"/>
      <c r="V30" s="843">
        <v>2</v>
      </c>
      <c r="W30" s="843"/>
      <c r="X30" s="843"/>
      <c r="Y30" s="843"/>
      <c r="Z30" s="843"/>
      <c r="AA30" s="843" t="s">
        <v>594</v>
      </c>
      <c r="AB30" s="843"/>
      <c r="AC30" s="843"/>
      <c r="AD30" s="843"/>
      <c r="AE30" s="844"/>
      <c r="AF30" s="845" t="s">
        <v>126</v>
      </c>
      <c r="AG30" s="846"/>
      <c r="AH30" s="846"/>
      <c r="AI30" s="846"/>
      <c r="AJ30" s="847"/>
      <c r="AK30" s="916" t="s">
        <v>581</v>
      </c>
      <c r="AL30" s="905"/>
      <c r="AM30" s="905"/>
      <c r="AN30" s="905"/>
      <c r="AO30" s="905"/>
      <c r="AP30" s="904" t="s">
        <v>581</v>
      </c>
      <c r="AQ30" s="905"/>
      <c r="AR30" s="905"/>
      <c r="AS30" s="905"/>
      <c r="AT30" s="905"/>
      <c r="AU30" s="904" t="s">
        <v>581</v>
      </c>
      <c r="AV30" s="905"/>
      <c r="AW30" s="905"/>
      <c r="AX30" s="905"/>
      <c r="AY30" s="905"/>
      <c r="AZ30" s="904" t="s">
        <v>581</v>
      </c>
      <c r="BA30" s="905"/>
      <c r="BB30" s="905"/>
      <c r="BC30" s="905"/>
      <c r="BD30" s="905"/>
      <c r="BE30" s="914"/>
      <c r="BF30" s="914"/>
      <c r="BG30" s="914"/>
      <c r="BH30" s="914"/>
      <c r="BI30" s="915"/>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64</v>
      </c>
      <c r="R31" s="843"/>
      <c r="S31" s="843"/>
      <c r="T31" s="843"/>
      <c r="U31" s="843"/>
      <c r="V31" s="843">
        <v>62</v>
      </c>
      <c r="W31" s="843"/>
      <c r="X31" s="843"/>
      <c r="Y31" s="843"/>
      <c r="Z31" s="843"/>
      <c r="AA31" s="843">
        <v>2</v>
      </c>
      <c r="AB31" s="843"/>
      <c r="AC31" s="843"/>
      <c r="AD31" s="843"/>
      <c r="AE31" s="844"/>
      <c r="AF31" s="845">
        <v>2</v>
      </c>
      <c r="AG31" s="846"/>
      <c r="AH31" s="846"/>
      <c r="AI31" s="846"/>
      <c r="AJ31" s="847"/>
      <c r="AK31" s="916">
        <v>29</v>
      </c>
      <c r="AL31" s="905"/>
      <c r="AM31" s="905"/>
      <c r="AN31" s="905"/>
      <c r="AO31" s="905"/>
      <c r="AP31" s="904" t="s">
        <v>581</v>
      </c>
      <c r="AQ31" s="905"/>
      <c r="AR31" s="905"/>
      <c r="AS31" s="905"/>
      <c r="AT31" s="905"/>
      <c r="AU31" s="904" t="s">
        <v>581</v>
      </c>
      <c r="AV31" s="905"/>
      <c r="AW31" s="905"/>
      <c r="AX31" s="905"/>
      <c r="AY31" s="905"/>
      <c r="AZ31" s="904" t="s">
        <v>581</v>
      </c>
      <c r="BA31" s="905"/>
      <c r="BB31" s="905"/>
      <c r="BC31" s="905"/>
      <c r="BD31" s="905"/>
      <c r="BE31" s="914"/>
      <c r="BF31" s="914"/>
      <c r="BG31" s="914"/>
      <c r="BH31" s="914"/>
      <c r="BI31" s="915"/>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179</v>
      </c>
      <c r="R32" s="843"/>
      <c r="S32" s="843"/>
      <c r="T32" s="843"/>
      <c r="U32" s="843"/>
      <c r="V32" s="843">
        <v>185</v>
      </c>
      <c r="W32" s="843"/>
      <c r="X32" s="843"/>
      <c r="Y32" s="843"/>
      <c r="Z32" s="843"/>
      <c r="AA32" s="843">
        <v>-6</v>
      </c>
      <c r="AB32" s="843"/>
      <c r="AC32" s="843"/>
      <c r="AD32" s="843"/>
      <c r="AE32" s="844"/>
      <c r="AF32" s="845">
        <v>88</v>
      </c>
      <c r="AG32" s="846"/>
      <c r="AH32" s="846"/>
      <c r="AI32" s="846"/>
      <c r="AJ32" s="847"/>
      <c r="AK32" s="916">
        <v>55</v>
      </c>
      <c r="AL32" s="905"/>
      <c r="AM32" s="905"/>
      <c r="AN32" s="905"/>
      <c r="AO32" s="905"/>
      <c r="AP32" s="905">
        <v>509</v>
      </c>
      <c r="AQ32" s="905"/>
      <c r="AR32" s="905"/>
      <c r="AS32" s="905"/>
      <c r="AT32" s="905"/>
      <c r="AU32" s="905">
        <v>341</v>
      </c>
      <c r="AV32" s="905"/>
      <c r="AW32" s="905"/>
      <c r="AX32" s="905"/>
      <c r="AY32" s="905"/>
      <c r="AZ32" s="904" t="s">
        <v>581</v>
      </c>
      <c r="BA32" s="905"/>
      <c r="BB32" s="905"/>
      <c r="BC32" s="905"/>
      <c r="BD32" s="905"/>
      <c r="BE32" s="914" t="s">
        <v>405</v>
      </c>
      <c r="BF32" s="914"/>
      <c r="BG32" s="914"/>
      <c r="BH32" s="914"/>
      <c r="BI32" s="915"/>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157</v>
      </c>
      <c r="R33" s="843"/>
      <c r="S33" s="843"/>
      <c r="T33" s="843"/>
      <c r="U33" s="843"/>
      <c r="V33" s="843">
        <v>153</v>
      </c>
      <c r="W33" s="843"/>
      <c r="X33" s="843"/>
      <c r="Y33" s="843"/>
      <c r="Z33" s="843"/>
      <c r="AA33" s="843">
        <v>4</v>
      </c>
      <c r="AB33" s="843"/>
      <c r="AC33" s="843"/>
      <c r="AD33" s="843"/>
      <c r="AE33" s="844"/>
      <c r="AF33" s="845">
        <v>4</v>
      </c>
      <c r="AG33" s="846"/>
      <c r="AH33" s="846"/>
      <c r="AI33" s="846"/>
      <c r="AJ33" s="847"/>
      <c r="AK33" s="916">
        <v>96</v>
      </c>
      <c r="AL33" s="905"/>
      <c r="AM33" s="905"/>
      <c r="AN33" s="905"/>
      <c r="AO33" s="905"/>
      <c r="AP33" s="905">
        <v>1145</v>
      </c>
      <c r="AQ33" s="905"/>
      <c r="AR33" s="905"/>
      <c r="AS33" s="905"/>
      <c r="AT33" s="905"/>
      <c r="AU33" s="905">
        <v>1144</v>
      </c>
      <c r="AV33" s="905"/>
      <c r="AW33" s="905"/>
      <c r="AX33" s="905"/>
      <c r="AY33" s="905"/>
      <c r="AZ33" s="904" t="s">
        <v>581</v>
      </c>
      <c r="BA33" s="905"/>
      <c r="BB33" s="905"/>
      <c r="BC33" s="905"/>
      <c r="BD33" s="905"/>
      <c r="BE33" s="914" t="s">
        <v>407</v>
      </c>
      <c r="BF33" s="914"/>
      <c r="BG33" s="914"/>
      <c r="BH33" s="914"/>
      <c r="BI33" s="915"/>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39" t="s">
        <v>408</v>
      </c>
      <c r="C34" s="840"/>
      <c r="D34" s="840"/>
      <c r="E34" s="840"/>
      <c r="F34" s="840"/>
      <c r="G34" s="840"/>
      <c r="H34" s="840"/>
      <c r="I34" s="840"/>
      <c r="J34" s="840"/>
      <c r="K34" s="840"/>
      <c r="L34" s="840"/>
      <c r="M34" s="840"/>
      <c r="N34" s="840"/>
      <c r="O34" s="840"/>
      <c r="P34" s="841"/>
      <c r="Q34" s="842">
        <v>105</v>
      </c>
      <c r="R34" s="843"/>
      <c r="S34" s="843"/>
      <c r="T34" s="843"/>
      <c r="U34" s="843"/>
      <c r="V34" s="843">
        <v>104</v>
      </c>
      <c r="W34" s="843"/>
      <c r="X34" s="843"/>
      <c r="Y34" s="843"/>
      <c r="Z34" s="843"/>
      <c r="AA34" s="843">
        <v>1</v>
      </c>
      <c r="AB34" s="843"/>
      <c r="AC34" s="843"/>
      <c r="AD34" s="843"/>
      <c r="AE34" s="844"/>
      <c r="AF34" s="845">
        <v>1</v>
      </c>
      <c r="AG34" s="846"/>
      <c r="AH34" s="846"/>
      <c r="AI34" s="846"/>
      <c r="AJ34" s="847"/>
      <c r="AK34" s="916">
        <v>39</v>
      </c>
      <c r="AL34" s="905"/>
      <c r="AM34" s="905"/>
      <c r="AN34" s="905"/>
      <c r="AO34" s="905"/>
      <c r="AP34" s="905">
        <v>115</v>
      </c>
      <c r="AQ34" s="905"/>
      <c r="AR34" s="905"/>
      <c r="AS34" s="905"/>
      <c r="AT34" s="905"/>
      <c r="AU34" s="905">
        <v>114</v>
      </c>
      <c r="AV34" s="905"/>
      <c r="AW34" s="905"/>
      <c r="AX34" s="905"/>
      <c r="AY34" s="905"/>
      <c r="AZ34" s="904" t="s">
        <v>581</v>
      </c>
      <c r="BA34" s="905"/>
      <c r="BB34" s="905"/>
      <c r="BC34" s="905"/>
      <c r="BD34" s="905"/>
      <c r="BE34" s="914" t="s">
        <v>407</v>
      </c>
      <c r="BF34" s="914"/>
      <c r="BG34" s="914"/>
      <c r="BH34" s="914"/>
      <c r="BI34" s="915"/>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6"/>
      <c r="AL35" s="905"/>
      <c r="AM35" s="905"/>
      <c r="AN35" s="905"/>
      <c r="AO35" s="905"/>
      <c r="AP35" s="905"/>
      <c r="AQ35" s="905"/>
      <c r="AR35" s="905"/>
      <c r="AS35" s="905"/>
      <c r="AT35" s="905"/>
      <c r="AU35" s="905"/>
      <c r="AV35" s="905"/>
      <c r="AW35" s="905"/>
      <c r="AX35" s="905"/>
      <c r="AY35" s="905"/>
      <c r="AZ35" s="917"/>
      <c r="BA35" s="917"/>
      <c r="BB35" s="917"/>
      <c r="BC35" s="917"/>
      <c r="BD35" s="917"/>
      <c r="BE35" s="914"/>
      <c r="BF35" s="914"/>
      <c r="BG35" s="914"/>
      <c r="BH35" s="914"/>
      <c r="BI35" s="915"/>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6"/>
      <c r="AL36" s="905"/>
      <c r="AM36" s="905"/>
      <c r="AN36" s="905"/>
      <c r="AO36" s="905"/>
      <c r="AP36" s="905"/>
      <c r="AQ36" s="905"/>
      <c r="AR36" s="905"/>
      <c r="AS36" s="905"/>
      <c r="AT36" s="905"/>
      <c r="AU36" s="905"/>
      <c r="AV36" s="905"/>
      <c r="AW36" s="905"/>
      <c r="AX36" s="905"/>
      <c r="AY36" s="905"/>
      <c r="AZ36" s="917"/>
      <c r="BA36" s="917"/>
      <c r="BB36" s="917"/>
      <c r="BC36" s="917"/>
      <c r="BD36" s="917"/>
      <c r="BE36" s="914"/>
      <c r="BF36" s="914"/>
      <c r="BG36" s="914"/>
      <c r="BH36" s="914"/>
      <c r="BI36" s="915"/>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6"/>
      <c r="AL37" s="905"/>
      <c r="AM37" s="905"/>
      <c r="AN37" s="905"/>
      <c r="AO37" s="905"/>
      <c r="AP37" s="905"/>
      <c r="AQ37" s="905"/>
      <c r="AR37" s="905"/>
      <c r="AS37" s="905"/>
      <c r="AT37" s="905"/>
      <c r="AU37" s="905"/>
      <c r="AV37" s="905"/>
      <c r="AW37" s="905"/>
      <c r="AX37" s="905"/>
      <c r="AY37" s="905"/>
      <c r="AZ37" s="917"/>
      <c r="BA37" s="917"/>
      <c r="BB37" s="917"/>
      <c r="BC37" s="917"/>
      <c r="BD37" s="917"/>
      <c r="BE37" s="914"/>
      <c r="BF37" s="914"/>
      <c r="BG37" s="914"/>
      <c r="BH37" s="914"/>
      <c r="BI37" s="915"/>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6"/>
      <c r="AL38" s="905"/>
      <c r="AM38" s="905"/>
      <c r="AN38" s="905"/>
      <c r="AO38" s="905"/>
      <c r="AP38" s="905"/>
      <c r="AQ38" s="905"/>
      <c r="AR38" s="905"/>
      <c r="AS38" s="905"/>
      <c r="AT38" s="905"/>
      <c r="AU38" s="905"/>
      <c r="AV38" s="905"/>
      <c r="AW38" s="905"/>
      <c r="AX38" s="905"/>
      <c r="AY38" s="905"/>
      <c r="AZ38" s="917"/>
      <c r="BA38" s="917"/>
      <c r="BB38" s="917"/>
      <c r="BC38" s="917"/>
      <c r="BD38" s="917"/>
      <c r="BE38" s="914"/>
      <c r="BF38" s="914"/>
      <c r="BG38" s="914"/>
      <c r="BH38" s="914"/>
      <c r="BI38" s="915"/>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6"/>
      <c r="AL39" s="905"/>
      <c r="AM39" s="905"/>
      <c r="AN39" s="905"/>
      <c r="AO39" s="905"/>
      <c r="AP39" s="905"/>
      <c r="AQ39" s="905"/>
      <c r="AR39" s="905"/>
      <c r="AS39" s="905"/>
      <c r="AT39" s="905"/>
      <c r="AU39" s="905"/>
      <c r="AV39" s="905"/>
      <c r="AW39" s="905"/>
      <c r="AX39" s="905"/>
      <c r="AY39" s="905"/>
      <c r="AZ39" s="917"/>
      <c r="BA39" s="917"/>
      <c r="BB39" s="917"/>
      <c r="BC39" s="917"/>
      <c r="BD39" s="917"/>
      <c r="BE39" s="914"/>
      <c r="BF39" s="914"/>
      <c r="BG39" s="914"/>
      <c r="BH39" s="914"/>
      <c r="BI39" s="915"/>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6"/>
      <c r="AL40" s="905"/>
      <c r="AM40" s="905"/>
      <c r="AN40" s="905"/>
      <c r="AO40" s="905"/>
      <c r="AP40" s="905"/>
      <c r="AQ40" s="905"/>
      <c r="AR40" s="905"/>
      <c r="AS40" s="905"/>
      <c r="AT40" s="905"/>
      <c r="AU40" s="905"/>
      <c r="AV40" s="905"/>
      <c r="AW40" s="905"/>
      <c r="AX40" s="905"/>
      <c r="AY40" s="905"/>
      <c r="AZ40" s="917"/>
      <c r="BA40" s="917"/>
      <c r="BB40" s="917"/>
      <c r="BC40" s="917"/>
      <c r="BD40" s="917"/>
      <c r="BE40" s="914"/>
      <c r="BF40" s="914"/>
      <c r="BG40" s="914"/>
      <c r="BH40" s="914"/>
      <c r="BI40" s="915"/>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6"/>
      <c r="AL41" s="905"/>
      <c r="AM41" s="905"/>
      <c r="AN41" s="905"/>
      <c r="AO41" s="905"/>
      <c r="AP41" s="905"/>
      <c r="AQ41" s="905"/>
      <c r="AR41" s="905"/>
      <c r="AS41" s="905"/>
      <c r="AT41" s="905"/>
      <c r="AU41" s="905"/>
      <c r="AV41" s="905"/>
      <c r="AW41" s="905"/>
      <c r="AX41" s="905"/>
      <c r="AY41" s="905"/>
      <c r="AZ41" s="917"/>
      <c r="BA41" s="917"/>
      <c r="BB41" s="917"/>
      <c r="BC41" s="917"/>
      <c r="BD41" s="917"/>
      <c r="BE41" s="914"/>
      <c r="BF41" s="914"/>
      <c r="BG41" s="914"/>
      <c r="BH41" s="914"/>
      <c r="BI41" s="915"/>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6"/>
      <c r="AL42" s="905"/>
      <c r="AM42" s="905"/>
      <c r="AN42" s="905"/>
      <c r="AO42" s="905"/>
      <c r="AP42" s="905"/>
      <c r="AQ42" s="905"/>
      <c r="AR42" s="905"/>
      <c r="AS42" s="905"/>
      <c r="AT42" s="905"/>
      <c r="AU42" s="905"/>
      <c r="AV42" s="905"/>
      <c r="AW42" s="905"/>
      <c r="AX42" s="905"/>
      <c r="AY42" s="905"/>
      <c r="AZ42" s="917"/>
      <c r="BA42" s="917"/>
      <c r="BB42" s="917"/>
      <c r="BC42" s="917"/>
      <c r="BD42" s="917"/>
      <c r="BE42" s="914"/>
      <c r="BF42" s="914"/>
      <c r="BG42" s="914"/>
      <c r="BH42" s="914"/>
      <c r="BI42" s="915"/>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6"/>
      <c r="AL43" s="905"/>
      <c r="AM43" s="905"/>
      <c r="AN43" s="905"/>
      <c r="AO43" s="905"/>
      <c r="AP43" s="905"/>
      <c r="AQ43" s="905"/>
      <c r="AR43" s="905"/>
      <c r="AS43" s="905"/>
      <c r="AT43" s="905"/>
      <c r="AU43" s="905"/>
      <c r="AV43" s="905"/>
      <c r="AW43" s="905"/>
      <c r="AX43" s="905"/>
      <c r="AY43" s="905"/>
      <c r="AZ43" s="917"/>
      <c r="BA43" s="917"/>
      <c r="BB43" s="917"/>
      <c r="BC43" s="917"/>
      <c r="BD43" s="917"/>
      <c r="BE43" s="914"/>
      <c r="BF43" s="914"/>
      <c r="BG43" s="914"/>
      <c r="BH43" s="914"/>
      <c r="BI43" s="915"/>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6"/>
      <c r="AL44" s="905"/>
      <c r="AM44" s="905"/>
      <c r="AN44" s="905"/>
      <c r="AO44" s="905"/>
      <c r="AP44" s="905"/>
      <c r="AQ44" s="905"/>
      <c r="AR44" s="905"/>
      <c r="AS44" s="905"/>
      <c r="AT44" s="905"/>
      <c r="AU44" s="905"/>
      <c r="AV44" s="905"/>
      <c r="AW44" s="905"/>
      <c r="AX44" s="905"/>
      <c r="AY44" s="905"/>
      <c r="AZ44" s="917"/>
      <c r="BA44" s="917"/>
      <c r="BB44" s="917"/>
      <c r="BC44" s="917"/>
      <c r="BD44" s="917"/>
      <c r="BE44" s="914"/>
      <c r="BF44" s="914"/>
      <c r="BG44" s="914"/>
      <c r="BH44" s="914"/>
      <c r="BI44" s="915"/>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6"/>
      <c r="AL45" s="905"/>
      <c r="AM45" s="905"/>
      <c r="AN45" s="905"/>
      <c r="AO45" s="905"/>
      <c r="AP45" s="905"/>
      <c r="AQ45" s="905"/>
      <c r="AR45" s="905"/>
      <c r="AS45" s="905"/>
      <c r="AT45" s="905"/>
      <c r="AU45" s="905"/>
      <c r="AV45" s="905"/>
      <c r="AW45" s="905"/>
      <c r="AX45" s="905"/>
      <c r="AY45" s="905"/>
      <c r="AZ45" s="917"/>
      <c r="BA45" s="917"/>
      <c r="BB45" s="917"/>
      <c r="BC45" s="917"/>
      <c r="BD45" s="917"/>
      <c r="BE45" s="914"/>
      <c r="BF45" s="914"/>
      <c r="BG45" s="914"/>
      <c r="BH45" s="914"/>
      <c r="BI45" s="915"/>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6"/>
      <c r="AL46" s="905"/>
      <c r="AM46" s="905"/>
      <c r="AN46" s="905"/>
      <c r="AO46" s="905"/>
      <c r="AP46" s="905"/>
      <c r="AQ46" s="905"/>
      <c r="AR46" s="905"/>
      <c r="AS46" s="905"/>
      <c r="AT46" s="905"/>
      <c r="AU46" s="905"/>
      <c r="AV46" s="905"/>
      <c r="AW46" s="905"/>
      <c r="AX46" s="905"/>
      <c r="AY46" s="905"/>
      <c r="AZ46" s="917"/>
      <c r="BA46" s="917"/>
      <c r="BB46" s="917"/>
      <c r="BC46" s="917"/>
      <c r="BD46" s="917"/>
      <c r="BE46" s="914"/>
      <c r="BF46" s="914"/>
      <c r="BG46" s="914"/>
      <c r="BH46" s="914"/>
      <c r="BI46" s="915"/>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6"/>
      <c r="AL47" s="905"/>
      <c r="AM47" s="905"/>
      <c r="AN47" s="905"/>
      <c r="AO47" s="905"/>
      <c r="AP47" s="905"/>
      <c r="AQ47" s="905"/>
      <c r="AR47" s="905"/>
      <c r="AS47" s="905"/>
      <c r="AT47" s="905"/>
      <c r="AU47" s="905"/>
      <c r="AV47" s="905"/>
      <c r="AW47" s="905"/>
      <c r="AX47" s="905"/>
      <c r="AY47" s="905"/>
      <c r="AZ47" s="917"/>
      <c r="BA47" s="917"/>
      <c r="BB47" s="917"/>
      <c r="BC47" s="917"/>
      <c r="BD47" s="917"/>
      <c r="BE47" s="914"/>
      <c r="BF47" s="914"/>
      <c r="BG47" s="914"/>
      <c r="BH47" s="914"/>
      <c r="BI47" s="915"/>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6"/>
      <c r="AL48" s="905"/>
      <c r="AM48" s="905"/>
      <c r="AN48" s="905"/>
      <c r="AO48" s="905"/>
      <c r="AP48" s="905"/>
      <c r="AQ48" s="905"/>
      <c r="AR48" s="905"/>
      <c r="AS48" s="905"/>
      <c r="AT48" s="905"/>
      <c r="AU48" s="905"/>
      <c r="AV48" s="905"/>
      <c r="AW48" s="905"/>
      <c r="AX48" s="905"/>
      <c r="AY48" s="905"/>
      <c r="AZ48" s="917"/>
      <c r="BA48" s="917"/>
      <c r="BB48" s="917"/>
      <c r="BC48" s="917"/>
      <c r="BD48" s="917"/>
      <c r="BE48" s="914"/>
      <c r="BF48" s="914"/>
      <c r="BG48" s="914"/>
      <c r="BH48" s="914"/>
      <c r="BI48" s="915"/>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6"/>
      <c r="AL49" s="905"/>
      <c r="AM49" s="905"/>
      <c r="AN49" s="905"/>
      <c r="AO49" s="905"/>
      <c r="AP49" s="905"/>
      <c r="AQ49" s="905"/>
      <c r="AR49" s="905"/>
      <c r="AS49" s="905"/>
      <c r="AT49" s="905"/>
      <c r="AU49" s="905"/>
      <c r="AV49" s="905"/>
      <c r="AW49" s="905"/>
      <c r="AX49" s="905"/>
      <c r="AY49" s="905"/>
      <c r="AZ49" s="917"/>
      <c r="BA49" s="917"/>
      <c r="BB49" s="917"/>
      <c r="BC49" s="917"/>
      <c r="BD49" s="917"/>
      <c r="BE49" s="914"/>
      <c r="BF49" s="914"/>
      <c r="BG49" s="914"/>
      <c r="BH49" s="914"/>
      <c r="BI49" s="915"/>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4"/>
      <c r="BF50" s="914"/>
      <c r="BG50" s="914"/>
      <c r="BH50" s="914"/>
      <c r="BI50" s="915"/>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4"/>
      <c r="BF51" s="914"/>
      <c r="BG51" s="914"/>
      <c r="BH51" s="914"/>
      <c r="BI51" s="915"/>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4"/>
      <c r="BF52" s="914"/>
      <c r="BG52" s="914"/>
      <c r="BH52" s="914"/>
      <c r="BI52" s="915"/>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4"/>
      <c r="BF53" s="914"/>
      <c r="BG53" s="914"/>
      <c r="BH53" s="914"/>
      <c r="BI53" s="915"/>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4"/>
      <c r="BF54" s="914"/>
      <c r="BG54" s="914"/>
      <c r="BH54" s="914"/>
      <c r="BI54" s="915"/>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4"/>
      <c r="BF55" s="914"/>
      <c r="BG55" s="914"/>
      <c r="BH55" s="914"/>
      <c r="BI55" s="915"/>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4"/>
      <c r="BF56" s="914"/>
      <c r="BG56" s="914"/>
      <c r="BH56" s="914"/>
      <c r="BI56" s="915"/>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4"/>
      <c r="BF57" s="914"/>
      <c r="BG57" s="914"/>
      <c r="BH57" s="914"/>
      <c r="BI57" s="915"/>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4"/>
      <c r="BF58" s="914"/>
      <c r="BG58" s="914"/>
      <c r="BH58" s="914"/>
      <c r="BI58" s="915"/>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4"/>
      <c r="BF59" s="914"/>
      <c r="BG59" s="914"/>
      <c r="BH59" s="914"/>
      <c r="BI59" s="915"/>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4"/>
      <c r="BF60" s="914"/>
      <c r="BG60" s="914"/>
      <c r="BH60" s="914"/>
      <c r="BI60" s="915"/>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4"/>
      <c r="BF61" s="914"/>
      <c r="BG61" s="914"/>
      <c r="BH61" s="914"/>
      <c r="BI61" s="915"/>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4"/>
      <c r="BF62" s="914"/>
      <c r="BG62" s="914"/>
      <c r="BH62" s="914"/>
      <c r="BI62" s="915"/>
      <c r="BJ62" s="930" t="s">
        <v>409</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387</v>
      </c>
      <c r="B63" s="875" t="s">
        <v>410</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133</v>
      </c>
      <c r="AG63" s="927"/>
      <c r="AH63" s="927"/>
      <c r="AI63" s="927"/>
      <c r="AJ63" s="928"/>
      <c r="AK63" s="929"/>
      <c r="AL63" s="924"/>
      <c r="AM63" s="924"/>
      <c r="AN63" s="924"/>
      <c r="AO63" s="924"/>
      <c r="AP63" s="927">
        <v>1885</v>
      </c>
      <c r="AQ63" s="927"/>
      <c r="AR63" s="927"/>
      <c r="AS63" s="927"/>
      <c r="AT63" s="927"/>
      <c r="AU63" s="927">
        <v>1715</v>
      </c>
      <c r="AV63" s="927"/>
      <c r="AW63" s="927"/>
      <c r="AX63" s="927"/>
      <c r="AY63" s="927"/>
      <c r="AZ63" s="931"/>
      <c r="BA63" s="931"/>
      <c r="BB63" s="931"/>
      <c r="BC63" s="931"/>
      <c r="BD63" s="931"/>
      <c r="BE63" s="932"/>
      <c r="BF63" s="932"/>
      <c r="BG63" s="932"/>
      <c r="BH63" s="932"/>
      <c r="BI63" s="933"/>
      <c r="BJ63" s="934" t="s">
        <v>126</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415</v>
      </c>
      <c r="AB66" s="802"/>
      <c r="AC66" s="802"/>
      <c r="AD66" s="802"/>
      <c r="AE66" s="803"/>
      <c r="AF66" s="937" t="s">
        <v>416</v>
      </c>
      <c r="AG66" s="898"/>
      <c r="AH66" s="898"/>
      <c r="AI66" s="898"/>
      <c r="AJ66" s="938"/>
      <c r="AK66" s="801" t="s">
        <v>417</v>
      </c>
      <c r="AL66" s="825"/>
      <c r="AM66" s="825"/>
      <c r="AN66" s="825"/>
      <c r="AO66" s="826"/>
      <c r="AP66" s="801" t="s">
        <v>418</v>
      </c>
      <c r="AQ66" s="802"/>
      <c r="AR66" s="802"/>
      <c r="AS66" s="802"/>
      <c r="AT66" s="803"/>
      <c r="AU66" s="801" t="s">
        <v>419</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583</v>
      </c>
      <c r="C68" s="955"/>
      <c r="D68" s="955"/>
      <c r="E68" s="955"/>
      <c r="F68" s="955"/>
      <c r="G68" s="955"/>
      <c r="H68" s="955"/>
      <c r="I68" s="955"/>
      <c r="J68" s="955"/>
      <c r="K68" s="955"/>
      <c r="L68" s="955"/>
      <c r="M68" s="955"/>
      <c r="N68" s="955"/>
      <c r="O68" s="955"/>
      <c r="P68" s="956"/>
      <c r="Q68" s="957">
        <v>2901</v>
      </c>
      <c r="R68" s="951"/>
      <c r="S68" s="951"/>
      <c r="T68" s="951"/>
      <c r="U68" s="951"/>
      <c r="V68" s="951">
        <v>2795</v>
      </c>
      <c r="W68" s="951"/>
      <c r="X68" s="951"/>
      <c r="Y68" s="951"/>
      <c r="Z68" s="951"/>
      <c r="AA68" s="951">
        <v>106</v>
      </c>
      <c r="AB68" s="951"/>
      <c r="AC68" s="951"/>
      <c r="AD68" s="951"/>
      <c r="AE68" s="951"/>
      <c r="AF68" s="951">
        <v>106</v>
      </c>
      <c r="AG68" s="951"/>
      <c r="AH68" s="951"/>
      <c r="AI68" s="951"/>
      <c r="AJ68" s="951"/>
      <c r="AK68" s="951">
        <v>8</v>
      </c>
      <c r="AL68" s="951"/>
      <c r="AM68" s="951"/>
      <c r="AN68" s="951"/>
      <c r="AO68" s="951"/>
      <c r="AP68" s="951">
        <v>1023</v>
      </c>
      <c r="AQ68" s="951"/>
      <c r="AR68" s="951"/>
      <c r="AS68" s="951"/>
      <c r="AT68" s="951"/>
      <c r="AU68" s="951">
        <v>12</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584</v>
      </c>
      <c r="C69" s="959"/>
      <c r="D69" s="959"/>
      <c r="E69" s="959"/>
      <c r="F69" s="959"/>
      <c r="G69" s="959"/>
      <c r="H69" s="959"/>
      <c r="I69" s="959"/>
      <c r="J69" s="959"/>
      <c r="K69" s="959"/>
      <c r="L69" s="959"/>
      <c r="M69" s="959"/>
      <c r="N69" s="959"/>
      <c r="O69" s="959"/>
      <c r="P69" s="960"/>
      <c r="Q69" s="961">
        <v>208</v>
      </c>
      <c r="R69" s="905"/>
      <c r="S69" s="905"/>
      <c r="T69" s="905"/>
      <c r="U69" s="905"/>
      <c r="V69" s="905">
        <v>174</v>
      </c>
      <c r="W69" s="905"/>
      <c r="X69" s="905"/>
      <c r="Y69" s="905"/>
      <c r="Z69" s="905"/>
      <c r="AA69" s="905">
        <v>34</v>
      </c>
      <c r="AB69" s="905"/>
      <c r="AC69" s="905"/>
      <c r="AD69" s="905"/>
      <c r="AE69" s="905"/>
      <c r="AF69" s="905">
        <v>34</v>
      </c>
      <c r="AG69" s="905"/>
      <c r="AH69" s="905"/>
      <c r="AI69" s="905"/>
      <c r="AJ69" s="905"/>
      <c r="AK69" s="905">
        <v>15</v>
      </c>
      <c r="AL69" s="905"/>
      <c r="AM69" s="905"/>
      <c r="AN69" s="905"/>
      <c r="AO69" s="905"/>
      <c r="AP69" s="905" t="s">
        <v>592</v>
      </c>
      <c r="AQ69" s="905"/>
      <c r="AR69" s="905"/>
      <c r="AS69" s="905"/>
      <c r="AT69" s="905"/>
      <c r="AU69" s="905" t="s">
        <v>592</v>
      </c>
      <c r="AV69" s="905"/>
      <c r="AW69" s="905"/>
      <c r="AX69" s="905"/>
      <c r="AY69" s="905"/>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585</v>
      </c>
      <c r="C70" s="959"/>
      <c r="D70" s="959"/>
      <c r="E70" s="959"/>
      <c r="F70" s="959"/>
      <c r="G70" s="959"/>
      <c r="H70" s="959"/>
      <c r="I70" s="959"/>
      <c r="J70" s="959"/>
      <c r="K70" s="959"/>
      <c r="L70" s="959"/>
      <c r="M70" s="959"/>
      <c r="N70" s="959"/>
      <c r="O70" s="959"/>
      <c r="P70" s="960"/>
      <c r="Q70" s="961">
        <v>2829</v>
      </c>
      <c r="R70" s="905"/>
      <c r="S70" s="905"/>
      <c r="T70" s="905"/>
      <c r="U70" s="905"/>
      <c r="V70" s="905">
        <v>2412</v>
      </c>
      <c r="W70" s="905"/>
      <c r="X70" s="905"/>
      <c r="Y70" s="905"/>
      <c r="Z70" s="905"/>
      <c r="AA70" s="905">
        <v>417</v>
      </c>
      <c r="AB70" s="905"/>
      <c r="AC70" s="905"/>
      <c r="AD70" s="905"/>
      <c r="AE70" s="905"/>
      <c r="AF70" s="905">
        <v>417</v>
      </c>
      <c r="AG70" s="905"/>
      <c r="AH70" s="905"/>
      <c r="AI70" s="905"/>
      <c r="AJ70" s="905"/>
      <c r="AK70" s="905">
        <v>342</v>
      </c>
      <c r="AL70" s="905"/>
      <c r="AM70" s="905"/>
      <c r="AN70" s="905"/>
      <c r="AO70" s="905"/>
      <c r="AP70" s="905" t="s">
        <v>592</v>
      </c>
      <c r="AQ70" s="905"/>
      <c r="AR70" s="905"/>
      <c r="AS70" s="905"/>
      <c r="AT70" s="905"/>
      <c r="AU70" s="905" t="s">
        <v>592</v>
      </c>
      <c r="AV70" s="905"/>
      <c r="AW70" s="905"/>
      <c r="AX70" s="905"/>
      <c r="AY70" s="905"/>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586</v>
      </c>
      <c r="C71" s="959"/>
      <c r="D71" s="959"/>
      <c r="E71" s="959"/>
      <c r="F71" s="959"/>
      <c r="G71" s="959"/>
      <c r="H71" s="959"/>
      <c r="I71" s="959"/>
      <c r="J71" s="959"/>
      <c r="K71" s="959"/>
      <c r="L71" s="959"/>
      <c r="M71" s="959"/>
      <c r="N71" s="959"/>
      <c r="O71" s="959"/>
      <c r="P71" s="960"/>
      <c r="Q71" s="961">
        <v>89</v>
      </c>
      <c r="R71" s="905"/>
      <c r="S71" s="905"/>
      <c r="T71" s="905"/>
      <c r="U71" s="905"/>
      <c r="V71" s="905">
        <v>73</v>
      </c>
      <c r="W71" s="905"/>
      <c r="X71" s="905"/>
      <c r="Y71" s="905"/>
      <c r="Z71" s="905"/>
      <c r="AA71" s="905">
        <v>15</v>
      </c>
      <c r="AB71" s="905"/>
      <c r="AC71" s="905"/>
      <c r="AD71" s="905"/>
      <c r="AE71" s="905"/>
      <c r="AF71" s="905">
        <v>15</v>
      </c>
      <c r="AG71" s="905"/>
      <c r="AH71" s="905"/>
      <c r="AI71" s="905"/>
      <c r="AJ71" s="905"/>
      <c r="AK71" s="905">
        <v>5</v>
      </c>
      <c r="AL71" s="905"/>
      <c r="AM71" s="905"/>
      <c r="AN71" s="905"/>
      <c r="AO71" s="905"/>
      <c r="AP71" s="905" t="s">
        <v>592</v>
      </c>
      <c r="AQ71" s="905"/>
      <c r="AR71" s="905"/>
      <c r="AS71" s="905"/>
      <c r="AT71" s="905"/>
      <c r="AU71" s="905" t="s">
        <v>592</v>
      </c>
      <c r="AV71" s="905"/>
      <c r="AW71" s="905"/>
      <c r="AX71" s="905"/>
      <c r="AY71" s="905"/>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587</v>
      </c>
      <c r="C72" s="959"/>
      <c r="D72" s="959"/>
      <c r="E72" s="959"/>
      <c r="F72" s="959"/>
      <c r="G72" s="959"/>
      <c r="H72" s="959"/>
      <c r="I72" s="959"/>
      <c r="J72" s="959"/>
      <c r="K72" s="959"/>
      <c r="L72" s="959"/>
      <c r="M72" s="959"/>
      <c r="N72" s="959"/>
      <c r="O72" s="959"/>
      <c r="P72" s="960"/>
      <c r="Q72" s="961">
        <v>1094</v>
      </c>
      <c r="R72" s="905"/>
      <c r="S72" s="905"/>
      <c r="T72" s="905"/>
      <c r="U72" s="905"/>
      <c r="V72" s="905">
        <v>1090</v>
      </c>
      <c r="W72" s="905"/>
      <c r="X72" s="905"/>
      <c r="Y72" s="905"/>
      <c r="Z72" s="905"/>
      <c r="AA72" s="905">
        <v>4</v>
      </c>
      <c r="AB72" s="905"/>
      <c r="AC72" s="905"/>
      <c r="AD72" s="905"/>
      <c r="AE72" s="905"/>
      <c r="AF72" s="905">
        <v>4</v>
      </c>
      <c r="AG72" s="905"/>
      <c r="AH72" s="905"/>
      <c r="AI72" s="905"/>
      <c r="AJ72" s="905"/>
      <c r="AK72" s="905" t="s">
        <v>592</v>
      </c>
      <c r="AL72" s="905"/>
      <c r="AM72" s="905"/>
      <c r="AN72" s="905"/>
      <c r="AO72" s="905"/>
      <c r="AP72" s="905" t="s">
        <v>592</v>
      </c>
      <c r="AQ72" s="905"/>
      <c r="AR72" s="905"/>
      <c r="AS72" s="905"/>
      <c r="AT72" s="905"/>
      <c r="AU72" s="905" t="s">
        <v>592</v>
      </c>
      <c r="AV72" s="905"/>
      <c r="AW72" s="905"/>
      <c r="AX72" s="905"/>
      <c r="AY72" s="905"/>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588</v>
      </c>
      <c r="C73" s="959"/>
      <c r="D73" s="959"/>
      <c r="E73" s="959"/>
      <c r="F73" s="959"/>
      <c r="G73" s="959"/>
      <c r="H73" s="959"/>
      <c r="I73" s="959"/>
      <c r="J73" s="959"/>
      <c r="K73" s="959"/>
      <c r="L73" s="959"/>
      <c r="M73" s="959"/>
      <c r="N73" s="959"/>
      <c r="O73" s="959"/>
      <c r="P73" s="960"/>
      <c r="Q73" s="961">
        <v>33</v>
      </c>
      <c r="R73" s="905"/>
      <c r="S73" s="905"/>
      <c r="T73" s="905"/>
      <c r="U73" s="905"/>
      <c r="V73" s="905">
        <v>30</v>
      </c>
      <c r="W73" s="905"/>
      <c r="X73" s="905"/>
      <c r="Y73" s="905"/>
      <c r="Z73" s="905"/>
      <c r="AA73" s="905">
        <v>3</v>
      </c>
      <c r="AB73" s="905"/>
      <c r="AC73" s="905"/>
      <c r="AD73" s="905"/>
      <c r="AE73" s="905"/>
      <c r="AF73" s="905">
        <v>3</v>
      </c>
      <c r="AG73" s="905"/>
      <c r="AH73" s="905"/>
      <c r="AI73" s="905"/>
      <c r="AJ73" s="905"/>
      <c r="AK73" s="905">
        <v>8</v>
      </c>
      <c r="AL73" s="905"/>
      <c r="AM73" s="905"/>
      <c r="AN73" s="905"/>
      <c r="AO73" s="905"/>
      <c r="AP73" s="905" t="s">
        <v>592</v>
      </c>
      <c r="AQ73" s="905"/>
      <c r="AR73" s="905"/>
      <c r="AS73" s="905"/>
      <c r="AT73" s="905"/>
      <c r="AU73" s="905" t="s">
        <v>592</v>
      </c>
      <c r="AV73" s="905"/>
      <c r="AW73" s="905"/>
      <c r="AX73" s="905"/>
      <c r="AY73" s="905"/>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t="s">
        <v>589</v>
      </c>
      <c r="C74" s="959"/>
      <c r="D74" s="959"/>
      <c r="E74" s="959"/>
      <c r="F74" s="959"/>
      <c r="G74" s="959"/>
      <c r="H74" s="959"/>
      <c r="I74" s="959"/>
      <c r="J74" s="959"/>
      <c r="K74" s="959"/>
      <c r="L74" s="959"/>
      <c r="M74" s="959"/>
      <c r="N74" s="959"/>
      <c r="O74" s="959"/>
      <c r="P74" s="960"/>
      <c r="Q74" s="961">
        <v>7112</v>
      </c>
      <c r="R74" s="905"/>
      <c r="S74" s="905"/>
      <c r="T74" s="905"/>
      <c r="U74" s="905"/>
      <c r="V74" s="905">
        <v>6945</v>
      </c>
      <c r="W74" s="905"/>
      <c r="X74" s="905"/>
      <c r="Y74" s="905"/>
      <c r="Z74" s="905"/>
      <c r="AA74" s="905">
        <v>167</v>
      </c>
      <c r="AB74" s="905"/>
      <c r="AC74" s="905"/>
      <c r="AD74" s="905"/>
      <c r="AE74" s="905"/>
      <c r="AF74" s="905">
        <v>167</v>
      </c>
      <c r="AG74" s="905"/>
      <c r="AH74" s="905"/>
      <c r="AI74" s="905"/>
      <c r="AJ74" s="905"/>
      <c r="AK74" s="905" t="s">
        <v>592</v>
      </c>
      <c r="AL74" s="905"/>
      <c r="AM74" s="905"/>
      <c r="AN74" s="905"/>
      <c r="AO74" s="905"/>
      <c r="AP74" s="905" t="s">
        <v>592</v>
      </c>
      <c r="AQ74" s="905"/>
      <c r="AR74" s="905"/>
      <c r="AS74" s="905"/>
      <c r="AT74" s="905"/>
      <c r="AU74" s="905" t="s">
        <v>592</v>
      </c>
      <c r="AV74" s="905"/>
      <c r="AW74" s="905"/>
      <c r="AX74" s="905"/>
      <c r="AY74" s="905"/>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t="s">
        <v>590</v>
      </c>
      <c r="C75" s="959"/>
      <c r="D75" s="959"/>
      <c r="E75" s="959"/>
      <c r="F75" s="959"/>
      <c r="G75" s="959"/>
      <c r="H75" s="959"/>
      <c r="I75" s="959"/>
      <c r="J75" s="959"/>
      <c r="K75" s="959"/>
      <c r="L75" s="959"/>
      <c r="M75" s="959"/>
      <c r="N75" s="959"/>
      <c r="O75" s="959"/>
      <c r="P75" s="960"/>
      <c r="Q75" s="964">
        <v>591</v>
      </c>
      <c r="R75" s="965"/>
      <c r="S75" s="965"/>
      <c r="T75" s="965"/>
      <c r="U75" s="916"/>
      <c r="V75" s="966">
        <v>542</v>
      </c>
      <c r="W75" s="965"/>
      <c r="X75" s="965"/>
      <c r="Y75" s="965"/>
      <c r="Z75" s="916"/>
      <c r="AA75" s="966">
        <v>49</v>
      </c>
      <c r="AB75" s="965"/>
      <c r="AC75" s="965"/>
      <c r="AD75" s="965"/>
      <c r="AE75" s="916"/>
      <c r="AF75" s="966">
        <v>49</v>
      </c>
      <c r="AG75" s="965"/>
      <c r="AH75" s="965"/>
      <c r="AI75" s="965"/>
      <c r="AJ75" s="916"/>
      <c r="AK75" s="905" t="s">
        <v>592</v>
      </c>
      <c r="AL75" s="905"/>
      <c r="AM75" s="905"/>
      <c r="AN75" s="905"/>
      <c r="AO75" s="905"/>
      <c r="AP75" s="905" t="s">
        <v>592</v>
      </c>
      <c r="AQ75" s="905"/>
      <c r="AR75" s="905"/>
      <c r="AS75" s="905"/>
      <c r="AT75" s="905"/>
      <c r="AU75" s="905" t="s">
        <v>592</v>
      </c>
      <c r="AV75" s="905"/>
      <c r="AW75" s="905"/>
      <c r="AX75" s="905"/>
      <c r="AY75" s="90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t="s">
        <v>591</v>
      </c>
      <c r="C76" s="959"/>
      <c r="D76" s="959"/>
      <c r="E76" s="959"/>
      <c r="F76" s="959"/>
      <c r="G76" s="959"/>
      <c r="H76" s="959"/>
      <c r="I76" s="959"/>
      <c r="J76" s="959"/>
      <c r="K76" s="959"/>
      <c r="L76" s="959"/>
      <c r="M76" s="959"/>
      <c r="N76" s="959"/>
      <c r="O76" s="959"/>
      <c r="P76" s="960"/>
      <c r="Q76" s="964">
        <v>159720</v>
      </c>
      <c r="R76" s="965"/>
      <c r="S76" s="965"/>
      <c r="T76" s="965"/>
      <c r="U76" s="916"/>
      <c r="V76" s="966">
        <v>156204</v>
      </c>
      <c r="W76" s="965"/>
      <c r="X76" s="965"/>
      <c r="Y76" s="965"/>
      <c r="Z76" s="916"/>
      <c r="AA76" s="966">
        <v>3516</v>
      </c>
      <c r="AB76" s="965"/>
      <c r="AC76" s="965"/>
      <c r="AD76" s="965"/>
      <c r="AE76" s="916"/>
      <c r="AF76" s="966">
        <v>3516</v>
      </c>
      <c r="AG76" s="965"/>
      <c r="AH76" s="965"/>
      <c r="AI76" s="965"/>
      <c r="AJ76" s="916"/>
      <c r="AK76" s="966">
        <v>2022</v>
      </c>
      <c r="AL76" s="965"/>
      <c r="AM76" s="965"/>
      <c r="AN76" s="965"/>
      <c r="AO76" s="916"/>
      <c r="AP76" s="905" t="s">
        <v>592</v>
      </c>
      <c r="AQ76" s="905"/>
      <c r="AR76" s="905"/>
      <c r="AS76" s="905"/>
      <c r="AT76" s="905"/>
      <c r="AU76" s="905" t="s">
        <v>592</v>
      </c>
      <c r="AV76" s="905"/>
      <c r="AW76" s="905"/>
      <c r="AX76" s="905"/>
      <c r="AY76" s="90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6"/>
      <c r="V77" s="966"/>
      <c r="W77" s="965"/>
      <c r="X77" s="965"/>
      <c r="Y77" s="965"/>
      <c r="Z77" s="916"/>
      <c r="AA77" s="966"/>
      <c r="AB77" s="965"/>
      <c r="AC77" s="965"/>
      <c r="AD77" s="965"/>
      <c r="AE77" s="916"/>
      <c r="AF77" s="966"/>
      <c r="AG77" s="965"/>
      <c r="AH77" s="965"/>
      <c r="AI77" s="965"/>
      <c r="AJ77" s="916"/>
      <c r="AK77" s="966"/>
      <c r="AL77" s="965"/>
      <c r="AM77" s="965"/>
      <c r="AN77" s="965"/>
      <c r="AO77" s="916"/>
      <c r="AP77" s="966"/>
      <c r="AQ77" s="965"/>
      <c r="AR77" s="965"/>
      <c r="AS77" s="965"/>
      <c r="AT77" s="916"/>
      <c r="AU77" s="966"/>
      <c r="AV77" s="965"/>
      <c r="AW77" s="965"/>
      <c r="AX77" s="965"/>
      <c r="AY77" s="916"/>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05"/>
      <c r="S78" s="905"/>
      <c r="T78" s="905"/>
      <c r="U78" s="905"/>
      <c r="V78" s="905"/>
      <c r="W78" s="905"/>
      <c r="X78" s="905"/>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5"/>
      <c r="AY78" s="905"/>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05"/>
      <c r="S79" s="905"/>
      <c r="T79" s="905"/>
      <c r="U79" s="905"/>
      <c r="V79" s="905"/>
      <c r="W79" s="905"/>
      <c r="X79" s="905"/>
      <c r="Y79" s="905"/>
      <c r="Z79" s="905"/>
      <c r="AA79" s="905"/>
      <c r="AB79" s="905"/>
      <c r="AC79" s="905"/>
      <c r="AD79" s="905"/>
      <c r="AE79" s="905"/>
      <c r="AF79" s="905"/>
      <c r="AG79" s="905"/>
      <c r="AH79" s="905"/>
      <c r="AI79" s="905"/>
      <c r="AJ79" s="905"/>
      <c r="AK79" s="905"/>
      <c r="AL79" s="905"/>
      <c r="AM79" s="905"/>
      <c r="AN79" s="905"/>
      <c r="AO79" s="905"/>
      <c r="AP79" s="905"/>
      <c r="AQ79" s="905"/>
      <c r="AR79" s="905"/>
      <c r="AS79" s="905"/>
      <c r="AT79" s="905"/>
      <c r="AU79" s="905"/>
      <c r="AV79" s="905"/>
      <c r="AW79" s="905"/>
      <c r="AX79" s="905"/>
      <c r="AY79" s="905"/>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05"/>
      <c r="S80" s="905"/>
      <c r="T80" s="905"/>
      <c r="U80" s="905"/>
      <c r="V80" s="905"/>
      <c r="W80" s="905"/>
      <c r="X80" s="905"/>
      <c r="Y80" s="905"/>
      <c r="Z80" s="905"/>
      <c r="AA80" s="905"/>
      <c r="AB80" s="905"/>
      <c r="AC80" s="905"/>
      <c r="AD80" s="905"/>
      <c r="AE80" s="905"/>
      <c r="AF80" s="905"/>
      <c r="AG80" s="905"/>
      <c r="AH80" s="905"/>
      <c r="AI80" s="905"/>
      <c r="AJ80" s="905"/>
      <c r="AK80" s="905"/>
      <c r="AL80" s="905"/>
      <c r="AM80" s="905"/>
      <c r="AN80" s="905"/>
      <c r="AO80" s="905"/>
      <c r="AP80" s="905"/>
      <c r="AQ80" s="905"/>
      <c r="AR80" s="905"/>
      <c r="AS80" s="905"/>
      <c r="AT80" s="905"/>
      <c r="AU80" s="905"/>
      <c r="AV80" s="905"/>
      <c r="AW80" s="905"/>
      <c r="AX80" s="905"/>
      <c r="AY80" s="905"/>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05"/>
      <c r="S81" s="905"/>
      <c r="T81" s="905"/>
      <c r="U81" s="905"/>
      <c r="V81" s="905"/>
      <c r="W81" s="905"/>
      <c r="X81" s="905"/>
      <c r="Y81" s="905"/>
      <c r="Z81" s="905"/>
      <c r="AA81" s="905"/>
      <c r="AB81" s="905"/>
      <c r="AC81" s="905"/>
      <c r="AD81" s="905"/>
      <c r="AE81" s="905"/>
      <c r="AF81" s="905"/>
      <c r="AG81" s="905"/>
      <c r="AH81" s="905"/>
      <c r="AI81" s="905"/>
      <c r="AJ81" s="905"/>
      <c r="AK81" s="905"/>
      <c r="AL81" s="905"/>
      <c r="AM81" s="905"/>
      <c r="AN81" s="905"/>
      <c r="AO81" s="905"/>
      <c r="AP81" s="905"/>
      <c r="AQ81" s="905"/>
      <c r="AR81" s="905"/>
      <c r="AS81" s="905"/>
      <c r="AT81" s="905"/>
      <c r="AU81" s="905"/>
      <c r="AV81" s="905"/>
      <c r="AW81" s="905"/>
      <c r="AX81" s="905"/>
      <c r="AY81" s="905"/>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05"/>
      <c r="S82" s="905"/>
      <c r="T82" s="905"/>
      <c r="U82" s="905"/>
      <c r="V82" s="905"/>
      <c r="W82" s="905"/>
      <c r="X82" s="905"/>
      <c r="Y82" s="905"/>
      <c r="Z82" s="905"/>
      <c r="AA82" s="905"/>
      <c r="AB82" s="905"/>
      <c r="AC82" s="905"/>
      <c r="AD82" s="905"/>
      <c r="AE82" s="905"/>
      <c r="AF82" s="905"/>
      <c r="AG82" s="905"/>
      <c r="AH82" s="905"/>
      <c r="AI82" s="905"/>
      <c r="AJ82" s="905"/>
      <c r="AK82" s="905"/>
      <c r="AL82" s="905"/>
      <c r="AM82" s="905"/>
      <c r="AN82" s="905"/>
      <c r="AO82" s="905"/>
      <c r="AP82" s="905"/>
      <c r="AQ82" s="905"/>
      <c r="AR82" s="905"/>
      <c r="AS82" s="905"/>
      <c r="AT82" s="905"/>
      <c r="AU82" s="905"/>
      <c r="AV82" s="905"/>
      <c r="AW82" s="905"/>
      <c r="AX82" s="905"/>
      <c r="AY82" s="905"/>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05"/>
      <c r="S83" s="905"/>
      <c r="T83" s="905"/>
      <c r="U83" s="905"/>
      <c r="V83" s="905"/>
      <c r="W83" s="905"/>
      <c r="X83" s="905"/>
      <c r="Y83" s="905"/>
      <c r="Z83" s="905"/>
      <c r="AA83" s="905"/>
      <c r="AB83" s="905"/>
      <c r="AC83" s="905"/>
      <c r="AD83" s="905"/>
      <c r="AE83" s="905"/>
      <c r="AF83" s="905"/>
      <c r="AG83" s="905"/>
      <c r="AH83" s="905"/>
      <c r="AI83" s="905"/>
      <c r="AJ83" s="905"/>
      <c r="AK83" s="905"/>
      <c r="AL83" s="905"/>
      <c r="AM83" s="905"/>
      <c r="AN83" s="905"/>
      <c r="AO83" s="905"/>
      <c r="AP83" s="905"/>
      <c r="AQ83" s="905"/>
      <c r="AR83" s="905"/>
      <c r="AS83" s="905"/>
      <c r="AT83" s="905"/>
      <c r="AU83" s="905"/>
      <c r="AV83" s="905"/>
      <c r="AW83" s="905"/>
      <c r="AX83" s="905"/>
      <c r="AY83" s="905"/>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05"/>
      <c r="S84" s="905"/>
      <c r="T84" s="905"/>
      <c r="U84" s="905"/>
      <c r="V84" s="905"/>
      <c r="W84" s="905"/>
      <c r="X84" s="905"/>
      <c r="Y84" s="905"/>
      <c r="Z84" s="905"/>
      <c r="AA84" s="905"/>
      <c r="AB84" s="905"/>
      <c r="AC84" s="905"/>
      <c r="AD84" s="905"/>
      <c r="AE84" s="905"/>
      <c r="AF84" s="905"/>
      <c r="AG84" s="905"/>
      <c r="AH84" s="905"/>
      <c r="AI84" s="905"/>
      <c r="AJ84" s="905"/>
      <c r="AK84" s="905"/>
      <c r="AL84" s="905"/>
      <c r="AM84" s="905"/>
      <c r="AN84" s="905"/>
      <c r="AO84" s="905"/>
      <c r="AP84" s="905"/>
      <c r="AQ84" s="905"/>
      <c r="AR84" s="905"/>
      <c r="AS84" s="905"/>
      <c r="AT84" s="905"/>
      <c r="AU84" s="905"/>
      <c r="AV84" s="905"/>
      <c r="AW84" s="905"/>
      <c r="AX84" s="905"/>
      <c r="AY84" s="905"/>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05"/>
      <c r="S85" s="905"/>
      <c r="T85" s="905"/>
      <c r="U85" s="905"/>
      <c r="V85" s="905"/>
      <c r="W85" s="905"/>
      <c r="X85" s="905"/>
      <c r="Y85" s="905"/>
      <c r="Z85" s="905"/>
      <c r="AA85" s="905"/>
      <c r="AB85" s="905"/>
      <c r="AC85" s="905"/>
      <c r="AD85" s="905"/>
      <c r="AE85" s="905"/>
      <c r="AF85" s="905"/>
      <c r="AG85" s="905"/>
      <c r="AH85" s="905"/>
      <c r="AI85" s="905"/>
      <c r="AJ85" s="905"/>
      <c r="AK85" s="905"/>
      <c r="AL85" s="905"/>
      <c r="AM85" s="905"/>
      <c r="AN85" s="905"/>
      <c r="AO85" s="905"/>
      <c r="AP85" s="905"/>
      <c r="AQ85" s="905"/>
      <c r="AR85" s="905"/>
      <c r="AS85" s="905"/>
      <c r="AT85" s="905"/>
      <c r="AU85" s="905"/>
      <c r="AV85" s="905"/>
      <c r="AW85" s="905"/>
      <c r="AX85" s="905"/>
      <c r="AY85" s="905"/>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05"/>
      <c r="S86" s="905"/>
      <c r="T86" s="905"/>
      <c r="U86" s="905"/>
      <c r="V86" s="905"/>
      <c r="W86" s="905"/>
      <c r="X86" s="905"/>
      <c r="Y86" s="905"/>
      <c r="Z86" s="905"/>
      <c r="AA86" s="905"/>
      <c r="AB86" s="905"/>
      <c r="AC86" s="905"/>
      <c r="AD86" s="905"/>
      <c r="AE86" s="905"/>
      <c r="AF86" s="905"/>
      <c r="AG86" s="905"/>
      <c r="AH86" s="905"/>
      <c r="AI86" s="905"/>
      <c r="AJ86" s="905"/>
      <c r="AK86" s="905"/>
      <c r="AL86" s="905"/>
      <c r="AM86" s="905"/>
      <c r="AN86" s="905"/>
      <c r="AO86" s="905"/>
      <c r="AP86" s="905"/>
      <c r="AQ86" s="905"/>
      <c r="AR86" s="905"/>
      <c r="AS86" s="905"/>
      <c r="AT86" s="905"/>
      <c r="AU86" s="905"/>
      <c r="AV86" s="905"/>
      <c r="AW86" s="905"/>
      <c r="AX86" s="905"/>
      <c r="AY86" s="905"/>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387</v>
      </c>
      <c r="B88" s="875" t="s">
        <v>420</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v>4311</v>
      </c>
      <c r="AG88" s="927"/>
      <c r="AH88" s="927"/>
      <c r="AI88" s="927"/>
      <c r="AJ88" s="927"/>
      <c r="AK88" s="924"/>
      <c r="AL88" s="924"/>
      <c r="AM88" s="924"/>
      <c r="AN88" s="924"/>
      <c r="AO88" s="924"/>
      <c r="AP88" s="927">
        <v>1023</v>
      </c>
      <c r="AQ88" s="927"/>
      <c r="AR88" s="927"/>
      <c r="AS88" s="927"/>
      <c r="AT88" s="927"/>
      <c r="AU88" s="927">
        <v>12</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5" t="s">
        <v>421</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v>36</v>
      </c>
      <c r="CS102" s="935"/>
      <c r="CT102" s="935"/>
      <c r="CU102" s="935"/>
      <c r="CV102" s="978"/>
      <c r="CW102" s="977" t="s">
        <v>594</v>
      </c>
      <c r="CX102" s="935"/>
      <c r="CY102" s="935"/>
      <c r="CZ102" s="935"/>
      <c r="DA102" s="978"/>
      <c r="DB102" s="977" t="s">
        <v>594</v>
      </c>
      <c r="DC102" s="935"/>
      <c r="DD102" s="935"/>
      <c r="DE102" s="935"/>
      <c r="DF102" s="978"/>
      <c r="DG102" s="977" t="s">
        <v>594</v>
      </c>
      <c r="DH102" s="935"/>
      <c r="DI102" s="935"/>
      <c r="DJ102" s="935"/>
      <c r="DK102" s="978"/>
      <c r="DL102" s="977" t="s">
        <v>594</v>
      </c>
      <c r="DM102" s="935"/>
      <c r="DN102" s="935"/>
      <c r="DO102" s="935"/>
      <c r="DP102" s="978"/>
      <c r="DQ102" s="977" t="s">
        <v>594</v>
      </c>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304</v>
      </c>
      <c r="AG109" s="980"/>
      <c r="AH109" s="980"/>
      <c r="AI109" s="980"/>
      <c r="AJ109" s="981"/>
      <c r="AK109" s="979" t="s">
        <v>303</v>
      </c>
      <c r="AL109" s="980"/>
      <c r="AM109" s="980"/>
      <c r="AN109" s="980"/>
      <c r="AO109" s="981"/>
      <c r="AP109" s="979" t="s">
        <v>430</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304</v>
      </c>
      <c r="BW109" s="980"/>
      <c r="BX109" s="980"/>
      <c r="BY109" s="980"/>
      <c r="BZ109" s="981"/>
      <c r="CA109" s="979" t="s">
        <v>303</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304</v>
      </c>
      <c r="DM109" s="980"/>
      <c r="DN109" s="980"/>
      <c r="DO109" s="980"/>
      <c r="DP109" s="981"/>
      <c r="DQ109" s="979" t="s">
        <v>303</v>
      </c>
      <c r="DR109" s="980"/>
      <c r="DS109" s="980"/>
      <c r="DT109" s="980"/>
      <c r="DU109" s="981"/>
      <c r="DV109" s="979" t="s">
        <v>430</v>
      </c>
      <c r="DW109" s="980"/>
      <c r="DX109" s="980"/>
      <c r="DY109" s="980"/>
      <c r="DZ109" s="982"/>
    </row>
    <row r="110" spans="1:131" s="247" customFormat="1" ht="26.25" customHeight="1" x14ac:dyDescent="0.15">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326931</v>
      </c>
      <c r="AB110" s="987"/>
      <c r="AC110" s="987"/>
      <c r="AD110" s="987"/>
      <c r="AE110" s="988"/>
      <c r="AF110" s="989">
        <v>328903</v>
      </c>
      <c r="AG110" s="987"/>
      <c r="AH110" s="987"/>
      <c r="AI110" s="987"/>
      <c r="AJ110" s="988"/>
      <c r="AK110" s="989">
        <v>408101</v>
      </c>
      <c r="AL110" s="987"/>
      <c r="AM110" s="987"/>
      <c r="AN110" s="987"/>
      <c r="AO110" s="988"/>
      <c r="AP110" s="990">
        <v>19.3</v>
      </c>
      <c r="AQ110" s="991"/>
      <c r="AR110" s="991"/>
      <c r="AS110" s="991"/>
      <c r="AT110" s="992"/>
      <c r="AU110" s="993" t="s">
        <v>72</v>
      </c>
      <c r="AV110" s="994"/>
      <c r="AW110" s="994"/>
      <c r="AX110" s="994"/>
      <c r="AY110" s="994"/>
      <c r="AZ110" s="1035" t="s">
        <v>433</v>
      </c>
      <c r="BA110" s="984"/>
      <c r="BB110" s="984"/>
      <c r="BC110" s="984"/>
      <c r="BD110" s="984"/>
      <c r="BE110" s="984"/>
      <c r="BF110" s="984"/>
      <c r="BG110" s="984"/>
      <c r="BH110" s="984"/>
      <c r="BI110" s="984"/>
      <c r="BJ110" s="984"/>
      <c r="BK110" s="984"/>
      <c r="BL110" s="984"/>
      <c r="BM110" s="984"/>
      <c r="BN110" s="984"/>
      <c r="BO110" s="984"/>
      <c r="BP110" s="985"/>
      <c r="BQ110" s="1021">
        <v>4431006</v>
      </c>
      <c r="BR110" s="1022"/>
      <c r="BS110" s="1022"/>
      <c r="BT110" s="1022"/>
      <c r="BU110" s="1022"/>
      <c r="BV110" s="1022">
        <v>4468849</v>
      </c>
      <c r="BW110" s="1022"/>
      <c r="BX110" s="1022"/>
      <c r="BY110" s="1022"/>
      <c r="BZ110" s="1022"/>
      <c r="CA110" s="1022">
        <v>4419877</v>
      </c>
      <c r="CB110" s="1022"/>
      <c r="CC110" s="1022"/>
      <c r="CD110" s="1022"/>
      <c r="CE110" s="1022"/>
      <c r="CF110" s="1036">
        <v>208.7</v>
      </c>
      <c r="CG110" s="1037"/>
      <c r="CH110" s="1037"/>
      <c r="CI110" s="1037"/>
      <c r="CJ110" s="1037"/>
      <c r="CK110" s="1038" t="s">
        <v>434</v>
      </c>
      <c r="CL110" s="1039"/>
      <c r="CM110" s="1018" t="s">
        <v>435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436</v>
      </c>
      <c r="DH110" s="1022"/>
      <c r="DI110" s="1022"/>
      <c r="DJ110" s="1022"/>
      <c r="DK110" s="1022"/>
      <c r="DL110" s="1022" t="s">
        <v>437</v>
      </c>
      <c r="DM110" s="1022"/>
      <c r="DN110" s="1022"/>
      <c r="DO110" s="1022"/>
      <c r="DP110" s="1022"/>
      <c r="DQ110" s="1022" t="s">
        <v>126</v>
      </c>
      <c r="DR110" s="1022"/>
      <c r="DS110" s="1022"/>
      <c r="DT110" s="1022"/>
      <c r="DU110" s="1022"/>
      <c r="DV110" s="1023" t="s">
        <v>126</v>
      </c>
      <c r="DW110" s="1023"/>
      <c r="DX110" s="1023"/>
      <c r="DY110" s="1023"/>
      <c r="DZ110" s="1024"/>
    </row>
    <row r="111" spans="1:131" s="247" customFormat="1" ht="26.25" customHeight="1" x14ac:dyDescent="0.15">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126</v>
      </c>
      <c r="AB111" s="1029"/>
      <c r="AC111" s="1029"/>
      <c r="AD111" s="1029"/>
      <c r="AE111" s="1030"/>
      <c r="AF111" s="1031" t="s">
        <v>437</v>
      </c>
      <c r="AG111" s="1029"/>
      <c r="AH111" s="1029"/>
      <c r="AI111" s="1029"/>
      <c r="AJ111" s="1030"/>
      <c r="AK111" s="1031" t="s">
        <v>126</v>
      </c>
      <c r="AL111" s="1029"/>
      <c r="AM111" s="1029"/>
      <c r="AN111" s="1029"/>
      <c r="AO111" s="1030"/>
      <c r="AP111" s="1032" t="s">
        <v>437</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v>10287</v>
      </c>
      <c r="BR111" s="1015"/>
      <c r="BS111" s="1015"/>
      <c r="BT111" s="1015"/>
      <c r="BU111" s="1015"/>
      <c r="BV111" s="1015">
        <v>6165</v>
      </c>
      <c r="BW111" s="1015"/>
      <c r="BX111" s="1015"/>
      <c r="BY111" s="1015"/>
      <c r="BZ111" s="1015"/>
      <c r="CA111" s="1015">
        <v>35104</v>
      </c>
      <c r="CB111" s="1015"/>
      <c r="CC111" s="1015"/>
      <c r="CD111" s="1015"/>
      <c r="CE111" s="1015"/>
      <c r="CF111" s="1009">
        <v>1.7</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126</v>
      </c>
      <c r="DH111" s="1015"/>
      <c r="DI111" s="1015"/>
      <c r="DJ111" s="1015"/>
      <c r="DK111" s="1015"/>
      <c r="DL111" s="1015" t="s">
        <v>437</v>
      </c>
      <c r="DM111" s="1015"/>
      <c r="DN111" s="1015"/>
      <c r="DO111" s="1015"/>
      <c r="DP111" s="1015"/>
      <c r="DQ111" s="1015" t="s">
        <v>126</v>
      </c>
      <c r="DR111" s="1015"/>
      <c r="DS111" s="1015"/>
      <c r="DT111" s="1015"/>
      <c r="DU111" s="1015"/>
      <c r="DV111" s="1016" t="s">
        <v>126</v>
      </c>
      <c r="DW111" s="1016"/>
      <c r="DX111" s="1016"/>
      <c r="DY111" s="1016"/>
      <c r="DZ111" s="1017"/>
    </row>
    <row r="112" spans="1:131" s="247" customFormat="1" ht="26.25" customHeight="1" x14ac:dyDescent="0.15">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126</v>
      </c>
      <c r="AB112" s="1054"/>
      <c r="AC112" s="1054"/>
      <c r="AD112" s="1054"/>
      <c r="AE112" s="1055"/>
      <c r="AF112" s="1056" t="s">
        <v>437</v>
      </c>
      <c r="AG112" s="1054"/>
      <c r="AH112" s="1054"/>
      <c r="AI112" s="1054"/>
      <c r="AJ112" s="1055"/>
      <c r="AK112" s="1056" t="s">
        <v>126</v>
      </c>
      <c r="AL112" s="1054"/>
      <c r="AM112" s="1054"/>
      <c r="AN112" s="1054"/>
      <c r="AO112" s="1055"/>
      <c r="AP112" s="1057" t="s">
        <v>126</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1702893</v>
      </c>
      <c r="BR112" s="1015"/>
      <c r="BS112" s="1015"/>
      <c r="BT112" s="1015"/>
      <c r="BU112" s="1015"/>
      <c r="BV112" s="1015">
        <v>1737485</v>
      </c>
      <c r="BW112" s="1015"/>
      <c r="BX112" s="1015"/>
      <c r="BY112" s="1015"/>
      <c r="BZ112" s="1015"/>
      <c r="CA112" s="1015">
        <v>1665779</v>
      </c>
      <c r="CB112" s="1015"/>
      <c r="CC112" s="1015"/>
      <c r="CD112" s="1015"/>
      <c r="CE112" s="1015"/>
      <c r="CF112" s="1009">
        <v>78.7</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436</v>
      </c>
      <c r="DH112" s="1015"/>
      <c r="DI112" s="1015"/>
      <c r="DJ112" s="1015"/>
      <c r="DK112" s="1015"/>
      <c r="DL112" s="1015" t="s">
        <v>437</v>
      </c>
      <c r="DM112" s="1015"/>
      <c r="DN112" s="1015"/>
      <c r="DO112" s="1015"/>
      <c r="DP112" s="1015"/>
      <c r="DQ112" s="1015" t="s">
        <v>126</v>
      </c>
      <c r="DR112" s="1015"/>
      <c r="DS112" s="1015"/>
      <c r="DT112" s="1015"/>
      <c r="DU112" s="1015"/>
      <c r="DV112" s="1016" t="s">
        <v>437</v>
      </c>
      <c r="DW112" s="1016"/>
      <c r="DX112" s="1016"/>
      <c r="DY112" s="1016"/>
      <c r="DZ112" s="1017"/>
    </row>
    <row r="113" spans="1:130" s="247" customFormat="1" ht="26.25" customHeight="1" x14ac:dyDescent="0.15">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167715</v>
      </c>
      <c r="AB113" s="1029"/>
      <c r="AC113" s="1029"/>
      <c r="AD113" s="1029"/>
      <c r="AE113" s="1030"/>
      <c r="AF113" s="1031">
        <v>170099</v>
      </c>
      <c r="AG113" s="1029"/>
      <c r="AH113" s="1029"/>
      <c r="AI113" s="1029"/>
      <c r="AJ113" s="1030"/>
      <c r="AK113" s="1031">
        <v>180486</v>
      </c>
      <c r="AL113" s="1029"/>
      <c r="AM113" s="1029"/>
      <c r="AN113" s="1029"/>
      <c r="AO113" s="1030"/>
      <c r="AP113" s="1032">
        <v>8.5</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v>7653</v>
      </c>
      <c r="BR113" s="1015"/>
      <c r="BS113" s="1015"/>
      <c r="BT113" s="1015"/>
      <c r="BU113" s="1015"/>
      <c r="BV113" s="1015">
        <v>5975</v>
      </c>
      <c r="BW113" s="1015"/>
      <c r="BX113" s="1015"/>
      <c r="BY113" s="1015"/>
      <c r="BZ113" s="1015"/>
      <c r="CA113" s="1015">
        <v>12208</v>
      </c>
      <c r="CB113" s="1015"/>
      <c r="CC113" s="1015"/>
      <c r="CD113" s="1015"/>
      <c r="CE113" s="1015"/>
      <c r="CF113" s="1009">
        <v>0.6</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437</v>
      </c>
      <c r="DH113" s="1054"/>
      <c r="DI113" s="1054"/>
      <c r="DJ113" s="1054"/>
      <c r="DK113" s="1055"/>
      <c r="DL113" s="1056" t="s">
        <v>437</v>
      </c>
      <c r="DM113" s="1054"/>
      <c r="DN113" s="1054"/>
      <c r="DO113" s="1054"/>
      <c r="DP113" s="1055"/>
      <c r="DQ113" s="1056" t="s">
        <v>126</v>
      </c>
      <c r="DR113" s="1054"/>
      <c r="DS113" s="1054"/>
      <c r="DT113" s="1054"/>
      <c r="DU113" s="1055"/>
      <c r="DV113" s="1057" t="s">
        <v>126</v>
      </c>
      <c r="DW113" s="1058"/>
      <c r="DX113" s="1058"/>
      <c r="DY113" s="1058"/>
      <c r="DZ113" s="1059"/>
    </row>
    <row r="114" spans="1:130" s="247" customFormat="1" ht="26.25" customHeight="1" x14ac:dyDescent="0.15">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11688</v>
      </c>
      <c r="AB114" s="1054"/>
      <c r="AC114" s="1054"/>
      <c r="AD114" s="1054"/>
      <c r="AE114" s="1055"/>
      <c r="AF114" s="1056">
        <v>5975</v>
      </c>
      <c r="AG114" s="1054"/>
      <c r="AH114" s="1054"/>
      <c r="AI114" s="1054"/>
      <c r="AJ114" s="1055"/>
      <c r="AK114" s="1056">
        <v>8881</v>
      </c>
      <c r="AL114" s="1054"/>
      <c r="AM114" s="1054"/>
      <c r="AN114" s="1054"/>
      <c r="AO114" s="1055"/>
      <c r="AP114" s="1057">
        <v>0.4</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v>274785</v>
      </c>
      <c r="BR114" s="1015"/>
      <c r="BS114" s="1015"/>
      <c r="BT114" s="1015"/>
      <c r="BU114" s="1015"/>
      <c r="BV114" s="1015">
        <v>300604</v>
      </c>
      <c r="BW114" s="1015"/>
      <c r="BX114" s="1015"/>
      <c r="BY114" s="1015"/>
      <c r="BZ114" s="1015"/>
      <c r="CA114" s="1015">
        <v>306707</v>
      </c>
      <c r="CB114" s="1015"/>
      <c r="CC114" s="1015"/>
      <c r="CD114" s="1015"/>
      <c r="CE114" s="1015"/>
      <c r="CF114" s="1009">
        <v>14.5</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126</v>
      </c>
      <c r="DH114" s="1054"/>
      <c r="DI114" s="1054"/>
      <c r="DJ114" s="1054"/>
      <c r="DK114" s="1055"/>
      <c r="DL114" s="1056" t="s">
        <v>126</v>
      </c>
      <c r="DM114" s="1054"/>
      <c r="DN114" s="1054"/>
      <c r="DO114" s="1054"/>
      <c r="DP114" s="1055"/>
      <c r="DQ114" s="1056" t="s">
        <v>451</v>
      </c>
      <c r="DR114" s="1054"/>
      <c r="DS114" s="1054"/>
      <c r="DT114" s="1054"/>
      <c r="DU114" s="1055"/>
      <c r="DV114" s="1057" t="s">
        <v>126</v>
      </c>
      <c r="DW114" s="1058"/>
      <c r="DX114" s="1058"/>
      <c r="DY114" s="1058"/>
      <c r="DZ114" s="1059"/>
    </row>
    <row r="115" spans="1:130" s="247" customFormat="1" ht="26.25" customHeight="1" x14ac:dyDescent="0.15">
      <c r="A115" s="1049"/>
      <c r="B115" s="1050"/>
      <c r="C115" s="1045" t="s">
        <v>452</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451</v>
      </c>
      <c r="AB115" s="1029"/>
      <c r="AC115" s="1029"/>
      <c r="AD115" s="1029"/>
      <c r="AE115" s="1030"/>
      <c r="AF115" s="1031">
        <v>6165</v>
      </c>
      <c r="AG115" s="1029"/>
      <c r="AH115" s="1029"/>
      <c r="AI115" s="1029"/>
      <c r="AJ115" s="1030"/>
      <c r="AK115" s="1031">
        <v>7048</v>
      </c>
      <c r="AL115" s="1029"/>
      <c r="AM115" s="1029"/>
      <c r="AN115" s="1029"/>
      <c r="AO115" s="1030"/>
      <c r="AP115" s="1032">
        <v>0.3</v>
      </c>
      <c r="AQ115" s="1033"/>
      <c r="AR115" s="1033"/>
      <c r="AS115" s="1033"/>
      <c r="AT115" s="1034"/>
      <c r="AU115" s="995"/>
      <c r="AV115" s="996"/>
      <c r="AW115" s="996"/>
      <c r="AX115" s="996"/>
      <c r="AY115" s="996"/>
      <c r="AZ115" s="1044" t="s">
        <v>453</v>
      </c>
      <c r="BA115" s="1045"/>
      <c r="BB115" s="1045"/>
      <c r="BC115" s="1045"/>
      <c r="BD115" s="1045"/>
      <c r="BE115" s="1045"/>
      <c r="BF115" s="1045"/>
      <c r="BG115" s="1045"/>
      <c r="BH115" s="1045"/>
      <c r="BI115" s="1045"/>
      <c r="BJ115" s="1045"/>
      <c r="BK115" s="1045"/>
      <c r="BL115" s="1045"/>
      <c r="BM115" s="1045"/>
      <c r="BN115" s="1045"/>
      <c r="BO115" s="1045"/>
      <c r="BP115" s="1046"/>
      <c r="BQ115" s="1014" t="s">
        <v>126</v>
      </c>
      <c r="BR115" s="1015"/>
      <c r="BS115" s="1015"/>
      <c r="BT115" s="1015"/>
      <c r="BU115" s="1015"/>
      <c r="BV115" s="1015" t="s">
        <v>437</v>
      </c>
      <c r="BW115" s="1015"/>
      <c r="BX115" s="1015"/>
      <c r="BY115" s="1015"/>
      <c r="BZ115" s="1015"/>
      <c r="CA115" s="1015" t="s">
        <v>451</v>
      </c>
      <c r="CB115" s="1015"/>
      <c r="CC115" s="1015"/>
      <c r="CD115" s="1015"/>
      <c r="CE115" s="1015"/>
      <c r="CF115" s="1009" t="s">
        <v>436</v>
      </c>
      <c r="CG115" s="1010"/>
      <c r="CH115" s="1010"/>
      <c r="CI115" s="1010"/>
      <c r="CJ115" s="1010"/>
      <c r="CK115" s="1040"/>
      <c r="CL115" s="1041"/>
      <c r="CM115" s="1044" t="s">
        <v>454</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126</v>
      </c>
      <c r="DH115" s="1054"/>
      <c r="DI115" s="1054"/>
      <c r="DJ115" s="1054"/>
      <c r="DK115" s="1055"/>
      <c r="DL115" s="1056" t="s">
        <v>126</v>
      </c>
      <c r="DM115" s="1054"/>
      <c r="DN115" s="1054"/>
      <c r="DO115" s="1054"/>
      <c r="DP115" s="1055"/>
      <c r="DQ115" s="1056" t="s">
        <v>126</v>
      </c>
      <c r="DR115" s="1054"/>
      <c r="DS115" s="1054"/>
      <c r="DT115" s="1054"/>
      <c r="DU115" s="1055"/>
      <c r="DV115" s="1057" t="s">
        <v>451</v>
      </c>
      <c r="DW115" s="1058"/>
      <c r="DX115" s="1058"/>
      <c r="DY115" s="1058"/>
      <c r="DZ115" s="1059"/>
    </row>
    <row r="116" spans="1:130" s="247" customFormat="1" ht="26.25" customHeight="1" x14ac:dyDescent="0.15">
      <c r="A116" s="1051"/>
      <c r="B116" s="1052"/>
      <c r="C116" s="1060" t="s">
        <v>455</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126</v>
      </c>
      <c r="AB116" s="1054"/>
      <c r="AC116" s="1054"/>
      <c r="AD116" s="1054"/>
      <c r="AE116" s="1055"/>
      <c r="AF116" s="1056" t="s">
        <v>126</v>
      </c>
      <c r="AG116" s="1054"/>
      <c r="AH116" s="1054"/>
      <c r="AI116" s="1054"/>
      <c r="AJ116" s="1055"/>
      <c r="AK116" s="1056" t="s">
        <v>451</v>
      </c>
      <c r="AL116" s="1054"/>
      <c r="AM116" s="1054"/>
      <c r="AN116" s="1054"/>
      <c r="AO116" s="1055"/>
      <c r="AP116" s="1057" t="s">
        <v>126</v>
      </c>
      <c r="AQ116" s="1058"/>
      <c r="AR116" s="1058"/>
      <c r="AS116" s="1058"/>
      <c r="AT116" s="1059"/>
      <c r="AU116" s="995"/>
      <c r="AV116" s="996"/>
      <c r="AW116" s="996"/>
      <c r="AX116" s="996"/>
      <c r="AY116" s="996"/>
      <c r="AZ116" s="1062" t="s">
        <v>456</v>
      </c>
      <c r="BA116" s="1063"/>
      <c r="BB116" s="1063"/>
      <c r="BC116" s="1063"/>
      <c r="BD116" s="1063"/>
      <c r="BE116" s="1063"/>
      <c r="BF116" s="1063"/>
      <c r="BG116" s="1063"/>
      <c r="BH116" s="1063"/>
      <c r="BI116" s="1063"/>
      <c r="BJ116" s="1063"/>
      <c r="BK116" s="1063"/>
      <c r="BL116" s="1063"/>
      <c r="BM116" s="1063"/>
      <c r="BN116" s="1063"/>
      <c r="BO116" s="1063"/>
      <c r="BP116" s="1064"/>
      <c r="BQ116" s="1014" t="s">
        <v>451</v>
      </c>
      <c r="BR116" s="1015"/>
      <c r="BS116" s="1015"/>
      <c r="BT116" s="1015"/>
      <c r="BU116" s="1015"/>
      <c r="BV116" s="1015" t="s">
        <v>436</v>
      </c>
      <c r="BW116" s="1015"/>
      <c r="BX116" s="1015"/>
      <c r="BY116" s="1015"/>
      <c r="BZ116" s="1015"/>
      <c r="CA116" s="1015" t="s">
        <v>437</v>
      </c>
      <c r="CB116" s="1015"/>
      <c r="CC116" s="1015"/>
      <c r="CD116" s="1015"/>
      <c r="CE116" s="1015"/>
      <c r="CF116" s="1009" t="s">
        <v>437</v>
      </c>
      <c r="CG116" s="1010"/>
      <c r="CH116" s="1010"/>
      <c r="CI116" s="1010"/>
      <c r="CJ116" s="1010"/>
      <c r="CK116" s="1040"/>
      <c r="CL116" s="1041"/>
      <c r="CM116" s="1011" t="s">
        <v>457</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437</v>
      </c>
      <c r="DH116" s="1054"/>
      <c r="DI116" s="1054"/>
      <c r="DJ116" s="1054"/>
      <c r="DK116" s="1055"/>
      <c r="DL116" s="1056" t="s">
        <v>126</v>
      </c>
      <c r="DM116" s="1054"/>
      <c r="DN116" s="1054"/>
      <c r="DO116" s="1054"/>
      <c r="DP116" s="1055"/>
      <c r="DQ116" s="1056" t="s">
        <v>451</v>
      </c>
      <c r="DR116" s="1054"/>
      <c r="DS116" s="1054"/>
      <c r="DT116" s="1054"/>
      <c r="DU116" s="1055"/>
      <c r="DV116" s="1057" t="s">
        <v>126</v>
      </c>
      <c r="DW116" s="1058"/>
      <c r="DX116" s="1058"/>
      <c r="DY116" s="1058"/>
      <c r="DZ116" s="1059"/>
    </row>
    <row r="117" spans="1:130" s="247" customFormat="1" ht="26.25" customHeight="1" x14ac:dyDescent="0.15">
      <c r="A117" s="999" t="s">
        <v>184</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458</v>
      </c>
      <c r="Z117" s="981"/>
      <c r="AA117" s="1071">
        <v>506334</v>
      </c>
      <c r="AB117" s="1072"/>
      <c r="AC117" s="1072"/>
      <c r="AD117" s="1072"/>
      <c r="AE117" s="1073"/>
      <c r="AF117" s="1074">
        <v>511142</v>
      </c>
      <c r="AG117" s="1072"/>
      <c r="AH117" s="1072"/>
      <c r="AI117" s="1072"/>
      <c r="AJ117" s="1073"/>
      <c r="AK117" s="1074">
        <v>604516</v>
      </c>
      <c r="AL117" s="1072"/>
      <c r="AM117" s="1072"/>
      <c r="AN117" s="1072"/>
      <c r="AO117" s="1073"/>
      <c r="AP117" s="1075"/>
      <c r="AQ117" s="1076"/>
      <c r="AR117" s="1076"/>
      <c r="AS117" s="1076"/>
      <c r="AT117" s="1077"/>
      <c r="AU117" s="995"/>
      <c r="AV117" s="996"/>
      <c r="AW117" s="996"/>
      <c r="AX117" s="996"/>
      <c r="AY117" s="996"/>
      <c r="AZ117" s="1062" t="s">
        <v>459</v>
      </c>
      <c r="BA117" s="1063"/>
      <c r="BB117" s="1063"/>
      <c r="BC117" s="1063"/>
      <c r="BD117" s="1063"/>
      <c r="BE117" s="1063"/>
      <c r="BF117" s="1063"/>
      <c r="BG117" s="1063"/>
      <c r="BH117" s="1063"/>
      <c r="BI117" s="1063"/>
      <c r="BJ117" s="1063"/>
      <c r="BK117" s="1063"/>
      <c r="BL117" s="1063"/>
      <c r="BM117" s="1063"/>
      <c r="BN117" s="1063"/>
      <c r="BO117" s="1063"/>
      <c r="BP117" s="1064"/>
      <c r="BQ117" s="1014" t="s">
        <v>126</v>
      </c>
      <c r="BR117" s="1015"/>
      <c r="BS117" s="1015"/>
      <c r="BT117" s="1015"/>
      <c r="BU117" s="1015"/>
      <c r="BV117" s="1015" t="s">
        <v>436</v>
      </c>
      <c r="BW117" s="1015"/>
      <c r="BX117" s="1015"/>
      <c r="BY117" s="1015"/>
      <c r="BZ117" s="1015"/>
      <c r="CA117" s="1015" t="s">
        <v>436</v>
      </c>
      <c r="CB117" s="1015"/>
      <c r="CC117" s="1015"/>
      <c r="CD117" s="1015"/>
      <c r="CE117" s="1015"/>
      <c r="CF117" s="1009" t="s">
        <v>437</v>
      </c>
      <c r="CG117" s="1010"/>
      <c r="CH117" s="1010"/>
      <c r="CI117" s="1010"/>
      <c r="CJ117" s="1010"/>
      <c r="CK117" s="1040"/>
      <c r="CL117" s="1041"/>
      <c r="CM117" s="1011" t="s">
        <v>460</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437</v>
      </c>
      <c r="DH117" s="1054"/>
      <c r="DI117" s="1054"/>
      <c r="DJ117" s="1054"/>
      <c r="DK117" s="1055"/>
      <c r="DL117" s="1056" t="s">
        <v>436</v>
      </c>
      <c r="DM117" s="1054"/>
      <c r="DN117" s="1054"/>
      <c r="DO117" s="1054"/>
      <c r="DP117" s="1055"/>
      <c r="DQ117" s="1056" t="s">
        <v>437</v>
      </c>
      <c r="DR117" s="1054"/>
      <c r="DS117" s="1054"/>
      <c r="DT117" s="1054"/>
      <c r="DU117" s="1055"/>
      <c r="DV117" s="1057" t="s">
        <v>126</v>
      </c>
      <c r="DW117" s="1058"/>
      <c r="DX117" s="1058"/>
      <c r="DY117" s="1058"/>
      <c r="DZ117" s="1059"/>
    </row>
    <row r="118" spans="1:130" s="247" customFormat="1" ht="26.25" customHeight="1" x14ac:dyDescent="0.15">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304</v>
      </c>
      <c r="AG118" s="980"/>
      <c r="AH118" s="980"/>
      <c r="AI118" s="980"/>
      <c r="AJ118" s="981"/>
      <c r="AK118" s="979" t="s">
        <v>303</v>
      </c>
      <c r="AL118" s="980"/>
      <c r="AM118" s="980"/>
      <c r="AN118" s="980"/>
      <c r="AO118" s="981"/>
      <c r="AP118" s="1066" t="s">
        <v>430</v>
      </c>
      <c r="AQ118" s="1067"/>
      <c r="AR118" s="1067"/>
      <c r="AS118" s="1067"/>
      <c r="AT118" s="1068"/>
      <c r="AU118" s="995"/>
      <c r="AV118" s="996"/>
      <c r="AW118" s="996"/>
      <c r="AX118" s="996"/>
      <c r="AY118" s="996"/>
      <c r="AZ118" s="1069" t="s">
        <v>461</v>
      </c>
      <c r="BA118" s="1060"/>
      <c r="BB118" s="1060"/>
      <c r="BC118" s="1060"/>
      <c r="BD118" s="1060"/>
      <c r="BE118" s="1060"/>
      <c r="BF118" s="1060"/>
      <c r="BG118" s="1060"/>
      <c r="BH118" s="1060"/>
      <c r="BI118" s="1060"/>
      <c r="BJ118" s="1060"/>
      <c r="BK118" s="1060"/>
      <c r="BL118" s="1060"/>
      <c r="BM118" s="1060"/>
      <c r="BN118" s="1060"/>
      <c r="BO118" s="1060"/>
      <c r="BP118" s="1061"/>
      <c r="BQ118" s="1092" t="s">
        <v>126</v>
      </c>
      <c r="BR118" s="1093"/>
      <c r="BS118" s="1093"/>
      <c r="BT118" s="1093"/>
      <c r="BU118" s="1093"/>
      <c r="BV118" s="1093" t="s">
        <v>437</v>
      </c>
      <c r="BW118" s="1093"/>
      <c r="BX118" s="1093"/>
      <c r="BY118" s="1093"/>
      <c r="BZ118" s="1093"/>
      <c r="CA118" s="1093" t="s">
        <v>437</v>
      </c>
      <c r="CB118" s="1093"/>
      <c r="CC118" s="1093"/>
      <c r="CD118" s="1093"/>
      <c r="CE118" s="1093"/>
      <c r="CF118" s="1009" t="s">
        <v>126</v>
      </c>
      <c r="CG118" s="1010"/>
      <c r="CH118" s="1010"/>
      <c r="CI118" s="1010"/>
      <c r="CJ118" s="1010"/>
      <c r="CK118" s="1040"/>
      <c r="CL118" s="1041"/>
      <c r="CM118" s="1011" t="s">
        <v>462</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437</v>
      </c>
      <c r="DH118" s="1054"/>
      <c r="DI118" s="1054"/>
      <c r="DJ118" s="1054"/>
      <c r="DK118" s="1055"/>
      <c r="DL118" s="1056" t="s">
        <v>126</v>
      </c>
      <c r="DM118" s="1054"/>
      <c r="DN118" s="1054"/>
      <c r="DO118" s="1054"/>
      <c r="DP118" s="1055"/>
      <c r="DQ118" s="1056" t="s">
        <v>437</v>
      </c>
      <c r="DR118" s="1054"/>
      <c r="DS118" s="1054"/>
      <c r="DT118" s="1054"/>
      <c r="DU118" s="1055"/>
      <c r="DV118" s="1057" t="s">
        <v>436</v>
      </c>
      <c r="DW118" s="1058"/>
      <c r="DX118" s="1058"/>
      <c r="DY118" s="1058"/>
      <c r="DZ118" s="1059"/>
    </row>
    <row r="119" spans="1:130" s="247" customFormat="1" ht="26.25" customHeight="1" x14ac:dyDescent="0.15">
      <c r="A119" s="1153" t="s">
        <v>434</v>
      </c>
      <c r="B119" s="1039"/>
      <c r="C119" s="1018" t="s">
        <v>435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436</v>
      </c>
      <c r="AB119" s="987"/>
      <c r="AC119" s="987"/>
      <c r="AD119" s="987"/>
      <c r="AE119" s="988"/>
      <c r="AF119" s="989" t="s">
        <v>437</v>
      </c>
      <c r="AG119" s="987"/>
      <c r="AH119" s="987"/>
      <c r="AI119" s="987"/>
      <c r="AJ119" s="988"/>
      <c r="AK119" s="989" t="s">
        <v>437</v>
      </c>
      <c r="AL119" s="987"/>
      <c r="AM119" s="987"/>
      <c r="AN119" s="987"/>
      <c r="AO119" s="988"/>
      <c r="AP119" s="990" t="s">
        <v>436</v>
      </c>
      <c r="AQ119" s="991"/>
      <c r="AR119" s="991"/>
      <c r="AS119" s="991"/>
      <c r="AT119" s="992"/>
      <c r="AU119" s="997"/>
      <c r="AV119" s="998"/>
      <c r="AW119" s="998"/>
      <c r="AX119" s="998"/>
      <c r="AY119" s="998"/>
      <c r="AZ119" s="278" t="s">
        <v>184</v>
      </c>
      <c r="BA119" s="278"/>
      <c r="BB119" s="278"/>
      <c r="BC119" s="278"/>
      <c r="BD119" s="278"/>
      <c r="BE119" s="278"/>
      <c r="BF119" s="278"/>
      <c r="BG119" s="278"/>
      <c r="BH119" s="278"/>
      <c r="BI119" s="278"/>
      <c r="BJ119" s="278"/>
      <c r="BK119" s="278"/>
      <c r="BL119" s="278"/>
      <c r="BM119" s="278"/>
      <c r="BN119" s="278"/>
      <c r="BO119" s="1070" t="s">
        <v>463</v>
      </c>
      <c r="BP119" s="1101"/>
      <c r="BQ119" s="1092">
        <v>6426624</v>
      </c>
      <c r="BR119" s="1093"/>
      <c r="BS119" s="1093"/>
      <c r="BT119" s="1093"/>
      <c r="BU119" s="1093"/>
      <c r="BV119" s="1093">
        <v>6519078</v>
      </c>
      <c r="BW119" s="1093"/>
      <c r="BX119" s="1093"/>
      <c r="BY119" s="1093"/>
      <c r="BZ119" s="1093"/>
      <c r="CA119" s="1093">
        <v>6439675</v>
      </c>
      <c r="CB119" s="1093"/>
      <c r="CC119" s="1093"/>
      <c r="CD119" s="1093"/>
      <c r="CE119" s="1093"/>
      <c r="CF119" s="1094"/>
      <c r="CG119" s="1095"/>
      <c r="CH119" s="1095"/>
      <c r="CI119" s="1095"/>
      <c r="CJ119" s="1096"/>
      <c r="CK119" s="1042"/>
      <c r="CL119" s="1043"/>
      <c r="CM119" s="1097" t="s">
        <v>464</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10287</v>
      </c>
      <c r="DH119" s="1079"/>
      <c r="DI119" s="1079"/>
      <c r="DJ119" s="1079"/>
      <c r="DK119" s="1080"/>
      <c r="DL119" s="1078">
        <v>6165</v>
      </c>
      <c r="DM119" s="1079"/>
      <c r="DN119" s="1079"/>
      <c r="DO119" s="1079"/>
      <c r="DP119" s="1080"/>
      <c r="DQ119" s="1078">
        <v>35104</v>
      </c>
      <c r="DR119" s="1079"/>
      <c r="DS119" s="1079"/>
      <c r="DT119" s="1079"/>
      <c r="DU119" s="1080"/>
      <c r="DV119" s="1081">
        <v>1.7</v>
      </c>
      <c r="DW119" s="1082"/>
      <c r="DX119" s="1082"/>
      <c r="DY119" s="1082"/>
      <c r="DZ119" s="1083"/>
    </row>
    <row r="120" spans="1:130" s="247" customFormat="1" ht="26.25" customHeight="1" x14ac:dyDescent="0.15">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436</v>
      </c>
      <c r="AB120" s="1054"/>
      <c r="AC120" s="1054"/>
      <c r="AD120" s="1054"/>
      <c r="AE120" s="1055"/>
      <c r="AF120" s="1056" t="s">
        <v>437</v>
      </c>
      <c r="AG120" s="1054"/>
      <c r="AH120" s="1054"/>
      <c r="AI120" s="1054"/>
      <c r="AJ120" s="1055"/>
      <c r="AK120" s="1056" t="s">
        <v>436</v>
      </c>
      <c r="AL120" s="1054"/>
      <c r="AM120" s="1054"/>
      <c r="AN120" s="1054"/>
      <c r="AO120" s="1055"/>
      <c r="AP120" s="1057" t="s">
        <v>126</v>
      </c>
      <c r="AQ120" s="1058"/>
      <c r="AR120" s="1058"/>
      <c r="AS120" s="1058"/>
      <c r="AT120" s="1059"/>
      <c r="AU120" s="1084" t="s">
        <v>465</v>
      </c>
      <c r="AV120" s="1085"/>
      <c r="AW120" s="1085"/>
      <c r="AX120" s="1085"/>
      <c r="AY120" s="1086"/>
      <c r="AZ120" s="1035" t="s">
        <v>466</v>
      </c>
      <c r="BA120" s="984"/>
      <c r="BB120" s="984"/>
      <c r="BC120" s="984"/>
      <c r="BD120" s="984"/>
      <c r="BE120" s="984"/>
      <c r="BF120" s="984"/>
      <c r="BG120" s="984"/>
      <c r="BH120" s="984"/>
      <c r="BI120" s="984"/>
      <c r="BJ120" s="984"/>
      <c r="BK120" s="984"/>
      <c r="BL120" s="984"/>
      <c r="BM120" s="984"/>
      <c r="BN120" s="984"/>
      <c r="BO120" s="984"/>
      <c r="BP120" s="985"/>
      <c r="BQ120" s="1021">
        <v>1261359</v>
      </c>
      <c r="BR120" s="1022"/>
      <c r="BS120" s="1022"/>
      <c r="BT120" s="1022"/>
      <c r="BU120" s="1022"/>
      <c r="BV120" s="1022">
        <v>1240641</v>
      </c>
      <c r="BW120" s="1022"/>
      <c r="BX120" s="1022"/>
      <c r="BY120" s="1022"/>
      <c r="BZ120" s="1022"/>
      <c r="CA120" s="1022">
        <v>1303591</v>
      </c>
      <c r="CB120" s="1022"/>
      <c r="CC120" s="1022"/>
      <c r="CD120" s="1022"/>
      <c r="CE120" s="1022"/>
      <c r="CF120" s="1036">
        <v>61.6</v>
      </c>
      <c r="CG120" s="1037"/>
      <c r="CH120" s="1037"/>
      <c r="CI120" s="1037"/>
      <c r="CJ120" s="1037"/>
      <c r="CK120" s="1102" t="s">
        <v>467</v>
      </c>
      <c r="CL120" s="1103"/>
      <c r="CM120" s="1103"/>
      <c r="CN120" s="1103"/>
      <c r="CO120" s="1104"/>
      <c r="CP120" s="1110" t="s">
        <v>406</v>
      </c>
      <c r="CQ120" s="1111"/>
      <c r="CR120" s="1111"/>
      <c r="CS120" s="1111"/>
      <c r="CT120" s="1111"/>
      <c r="CU120" s="1111"/>
      <c r="CV120" s="1111"/>
      <c r="CW120" s="1111"/>
      <c r="CX120" s="1111"/>
      <c r="CY120" s="1111"/>
      <c r="CZ120" s="1111"/>
      <c r="DA120" s="1111"/>
      <c r="DB120" s="1111"/>
      <c r="DC120" s="1111"/>
      <c r="DD120" s="1111"/>
      <c r="DE120" s="1111"/>
      <c r="DF120" s="1112"/>
      <c r="DG120" s="1021">
        <v>1221556</v>
      </c>
      <c r="DH120" s="1022"/>
      <c r="DI120" s="1022"/>
      <c r="DJ120" s="1022"/>
      <c r="DK120" s="1022"/>
      <c r="DL120" s="1022">
        <v>1194725</v>
      </c>
      <c r="DM120" s="1022"/>
      <c r="DN120" s="1022"/>
      <c r="DO120" s="1022"/>
      <c r="DP120" s="1022"/>
      <c r="DQ120" s="1022">
        <v>1143794</v>
      </c>
      <c r="DR120" s="1022"/>
      <c r="DS120" s="1022"/>
      <c r="DT120" s="1022"/>
      <c r="DU120" s="1022"/>
      <c r="DV120" s="1023">
        <v>54</v>
      </c>
      <c r="DW120" s="1023"/>
      <c r="DX120" s="1023"/>
      <c r="DY120" s="1023"/>
      <c r="DZ120" s="1024"/>
    </row>
    <row r="121" spans="1:130" s="247" customFormat="1" ht="26.25" customHeight="1" x14ac:dyDescent="0.15">
      <c r="A121" s="1154"/>
      <c r="B121" s="1041"/>
      <c r="C121" s="1062" t="s">
        <v>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436</v>
      </c>
      <c r="AB121" s="1054"/>
      <c r="AC121" s="1054"/>
      <c r="AD121" s="1054"/>
      <c r="AE121" s="1055"/>
      <c r="AF121" s="1056" t="s">
        <v>126</v>
      </c>
      <c r="AG121" s="1054"/>
      <c r="AH121" s="1054"/>
      <c r="AI121" s="1054"/>
      <c r="AJ121" s="1055"/>
      <c r="AK121" s="1056" t="s">
        <v>436</v>
      </c>
      <c r="AL121" s="1054"/>
      <c r="AM121" s="1054"/>
      <c r="AN121" s="1054"/>
      <c r="AO121" s="1055"/>
      <c r="AP121" s="1057" t="s">
        <v>436</v>
      </c>
      <c r="AQ121" s="1058"/>
      <c r="AR121" s="1058"/>
      <c r="AS121" s="1058"/>
      <c r="AT121" s="1059"/>
      <c r="AU121" s="1087"/>
      <c r="AV121" s="1088"/>
      <c r="AW121" s="1088"/>
      <c r="AX121" s="1088"/>
      <c r="AY121" s="1089"/>
      <c r="AZ121" s="1044" t="s">
        <v>469</v>
      </c>
      <c r="BA121" s="1045"/>
      <c r="BB121" s="1045"/>
      <c r="BC121" s="1045"/>
      <c r="BD121" s="1045"/>
      <c r="BE121" s="1045"/>
      <c r="BF121" s="1045"/>
      <c r="BG121" s="1045"/>
      <c r="BH121" s="1045"/>
      <c r="BI121" s="1045"/>
      <c r="BJ121" s="1045"/>
      <c r="BK121" s="1045"/>
      <c r="BL121" s="1045"/>
      <c r="BM121" s="1045"/>
      <c r="BN121" s="1045"/>
      <c r="BO121" s="1045"/>
      <c r="BP121" s="1046"/>
      <c r="BQ121" s="1014">
        <v>58744</v>
      </c>
      <c r="BR121" s="1015"/>
      <c r="BS121" s="1015"/>
      <c r="BT121" s="1015"/>
      <c r="BU121" s="1015"/>
      <c r="BV121" s="1015">
        <v>36689</v>
      </c>
      <c r="BW121" s="1015"/>
      <c r="BX121" s="1015"/>
      <c r="BY121" s="1015"/>
      <c r="BZ121" s="1015"/>
      <c r="CA121" s="1015">
        <v>45472</v>
      </c>
      <c r="CB121" s="1015"/>
      <c r="CC121" s="1015"/>
      <c r="CD121" s="1015"/>
      <c r="CE121" s="1015"/>
      <c r="CF121" s="1009">
        <v>2.1</v>
      </c>
      <c r="CG121" s="1010"/>
      <c r="CH121" s="1010"/>
      <c r="CI121" s="1010"/>
      <c r="CJ121" s="1010"/>
      <c r="CK121" s="1105"/>
      <c r="CL121" s="1106"/>
      <c r="CM121" s="1106"/>
      <c r="CN121" s="1106"/>
      <c r="CO121" s="1107"/>
      <c r="CP121" s="1115" t="s">
        <v>470</v>
      </c>
      <c r="CQ121" s="1116"/>
      <c r="CR121" s="1116"/>
      <c r="CS121" s="1116"/>
      <c r="CT121" s="1116"/>
      <c r="CU121" s="1116"/>
      <c r="CV121" s="1116"/>
      <c r="CW121" s="1116"/>
      <c r="CX121" s="1116"/>
      <c r="CY121" s="1116"/>
      <c r="CZ121" s="1116"/>
      <c r="DA121" s="1116"/>
      <c r="DB121" s="1116"/>
      <c r="DC121" s="1116"/>
      <c r="DD121" s="1116"/>
      <c r="DE121" s="1116"/>
      <c r="DF121" s="1117"/>
      <c r="DG121" s="1014">
        <v>335681</v>
      </c>
      <c r="DH121" s="1015"/>
      <c r="DI121" s="1015"/>
      <c r="DJ121" s="1015"/>
      <c r="DK121" s="1015"/>
      <c r="DL121" s="1015">
        <v>355414</v>
      </c>
      <c r="DM121" s="1015"/>
      <c r="DN121" s="1015"/>
      <c r="DO121" s="1015"/>
      <c r="DP121" s="1015"/>
      <c r="DQ121" s="1015">
        <v>341071</v>
      </c>
      <c r="DR121" s="1015"/>
      <c r="DS121" s="1015"/>
      <c r="DT121" s="1015"/>
      <c r="DU121" s="1015"/>
      <c r="DV121" s="1016">
        <v>16.100000000000001</v>
      </c>
      <c r="DW121" s="1016"/>
      <c r="DX121" s="1016"/>
      <c r="DY121" s="1016"/>
      <c r="DZ121" s="1017"/>
    </row>
    <row r="122" spans="1:130" s="247" customFormat="1" ht="26.25" customHeight="1" x14ac:dyDescent="0.15">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126</v>
      </c>
      <c r="AB122" s="1054"/>
      <c r="AC122" s="1054"/>
      <c r="AD122" s="1054"/>
      <c r="AE122" s="1055"/>
      <c r="AF122" s="1056" t="s">
        <v>436</v>
      </c>
      <c r="AG122" s="1054"/>
      <c r="AH122" s="1054"/>
      <c r="AI122" s="1054"/>
      <c r="AJ122" s="1055"/>
      <c r="AK122" s="1056" t="s">
        <v>437</v>
      </c>
      <c r="AL122" s="1054"/>
      <c r="AM122" s="1054"/>
      <c r="AN122" s="1054"/>
      <c r="AO122" s="1055"/>
      <c r="AP122" s="1057" t="s">
        <v>126</v>
      </c>
      <c r="AQ122" s="1058"/>
      <c r="AR122" s="1058"/>
      <c r="AS122" s="1058"/>
      <c r="AT122" s="1059"/>
      <c r="AU122" s="1087"/>
      <c r="AV122" s="1088"/>
      <c r="AW122" s="1088"/>
      <c r="AX122" s="1088"/>
      <c r="AY122" s="1089"/>
      <c r="AZ122" s="1069" t="s">
        <v>471</v>
      </c>
      <c r="BA122" s="1060"/>
      <c r="BB122" s="1060"/>
      <c r="BC122" s="1060"/>
      <c r="BD122" s="1060"/>
      <c r="BE122" s="1060"/>
      <c r="BF122" s="1060"/>
      <c r="BG122" s="1060"/>
      <c r="BH122" s="1060"/>
      <c r="BI122" s="1060"/>
      <c r="BJ122" s="1060"/>
      <c r="BK122" s="1060"/>
      <c r="BL122" s="1060"/>
      <c r="BM122" s="1060"/>
      <c r="BN122" s="1060"/>
      <c r="BO122" s="1060"/>
      <c r="BP122" s="1061"/>
      <c r="BQ122" s="1092">
        <v>4014416</v>
      </c>
      <c r="BR122" s="1093"/>
      <c r="BS122" s="1093"/>
      <c r="BT122" s="1093"/>
      <c r="BU122" s="1093"/>
      <c r="BV122" s="1093">
        <v>4046856</v>
      </c>
      <c r="BW122" s="1093"/>
      <c r="BX122" s="1093"/>
      <c r="BY122" s="1093"/>
      <c r="BZ122" s="1093"/>
      <c r="CA122" s="1093">
        <v>3871474</v>
      </c>
      <c r="CB122" s="1093"/>
      <c r="CC122" s="1093"/>
      <c r="CD122" s="1093"/>
      <c r="CE122" s="1093"/>
      <c r="CF122" s="1113">
        <v>182.8</v>
      </c>
      <c r="CG122" s="1114"/>
      <c r="CH122" s="1114"/>
      <c r="CI122" s="1114"/>
      <c r="CJ122" s="1114"/>
      <c r="CK122" s="1105"/>
      <c r="CL122" s="1106"/>
      <c r="CM122" s="1106"/>
      <c r="CN122" s="1106"/>
      <c r="CO122" s="1107"/>
      <c r="CP122" s="1115" t="s">
        <v>472</v>
      </c>
      <c r="CQ122" s="1116"/>
      <c r="CR122" s="1116"/>
      <c r="CS122" s="1116"/>
      <c r="CT122" s="1116"/>
      <c r="CU122" s="1116"/>
      <c r="CV122" s="1116"/>
      <c r="CW122" s="1116"/>
      <c r="CX122" s="1116"/>
      <c r="CY122" s="1116"/>
      <c r="CZ122" s="1116"/>
      <c r="DA122" s="1116"/>
      <c r="DB122" s="1116"/>
      <c r="DC122" s="1116"/>
      <c r="DD122" s="1116"/>
      <c r="DE122" s="1116"/>
      <c r="DF122" s="1117"/>
      <c r="DG122" s="1014">
        <v>145656</v>
      </c>
      <c r="DH122" s="1015"/>
      <c r="DI122" s="1015"/>
      <c r="DJ122" s="1015"/>
      <c r="DK122" s="1015"/>
      <c r="DL122" s="1015">
        <v>118973</v>
      </c>
      <c r="DM122" s="1015"/>
      <c r="DN122" s="1015"/>
      <c r="DO122" s="1015"/>
      <c r="DP122" s="1015"/>
      <c r="DQ122" s="1015">
        <v>114150</v>
      </c>
      <c r="DR122" s="1015"/>
      <c r="DS122" s="1015"/>
      <c r="DT122" s="1015"/>
      <c r="DU122" s="1015"/>
      <c r="DV122" s="1016">
        <v>5.4</v>
      </c>
      <c r="DW122" s="1016"/>
      <c r="DX122" s="1016"/>
      <c r="DY122" s="1016"/>
      <c r="DZ122" s="1017"/>
    </row>
    <row r="123" spans="1:130" s="247" customFormat="1" ht="26.25" customHeight="1" x14ac:dyDescent="0.15">
      <c r="A123" s="1154"/>
      <c r="B123" s="1041"/>
      <c r="C123" s="1011" t="s">
        <v>457</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437</v>
      </c>
      <c r="AB123" s="1054"/>
      <c r="AC123" s="1054"/>
      <c r="AD123" s="1054"/>
      <c r="AE123" s="1055"/>
      <c r="AF123" s="1056" t="s">
        <v>437</v>
      </c>
      <c r="AG123" s="1054"/>
      <c r="AH123" s="1054"/>
      <c r="AI123" s="1054"/>
      <c r="AJ123" s="1055"/>
      <c r="AK123" s="1056" t="s">
        <v>436</v>
      </c>
      <c r="AL123" s="1054"/>
      <c r="AM123" s="1054"/>
      <c r="AN123" s="1054"/>
      <c r="AO123" s="1055"/>
      <c r="AP123" s="1057" t="s">
        <v>437</v>
      </c>
      <c r="AQ123" s="1058"/>
      <c r="AR123" s="1058"/>
      <c r="AS123" s="1058"/>
      <c r="AT123" s="1059"/>
      <c r="AU123" s="1090"/>
      <c r="AV123" s="1091"/>
      <c r="AW123" s="1091"/>
      <c r="AX123" s="1091"/>
      <c r="AY123" s="1091"/>
      <c r="AZ123" s="278" t="s">
        <v>184</v>
      </c>
      <c r="BA123" s="278"/>
      <c r="BB123" s="278"/>
      <c r="BC123" s="278"/>
      <c r="BD123" s="278"/>
      <c r="BE123" s="278"/>
      <c r="BF123" s="278"/>
      <c r="BG123" s="278"/>
      <c r="BH123" s="278"/>
      <c r="BI123" s="278"/>
      <c r="BJ123" s="278"/>
      <c r="BK123" s="278"/>
      <c r="BL123" s="278"/>
      <c r="BM123" s="278"/>
      <c r="BN123" s="278"/>
      <c r="BO123" s="1070" t="s">
        <v>473</v>
      </c>
      <c r="BP123" s="1101"/>
      <c r="BQ123" s="1160">
        <v>5334519</v>
      </c>
      <c r="BR123" s="1161"/>
      <c r="BS123" s="1161"/>
      <c r="BT123" s="1161"/>
      <c r="BU123" s="1161"/>
      <c r="BV123" s="1161">
        <v>5324186</v>
      </c>
      <c r="BW123" s="1161"/>
      <c r="BX123" s="1161"/>
      <c r="BY123" s="1161"/>
      <c r="BZ123" s="1161"/>
      <c r="CA123" s="1161">
        <v>5220537</v>
      </c>
      <c r="CB123" s="1161"/>
      <c r="CC123" s="1161"/>
      <c r="CD123" s="1161"/>
      <c r="CE123" s="1161"/>
      <c r="CF123" s="1094"/>
      <c r="CG123" s="1095"/>
      <c r="CH123" s="1095"/>
      <c r="CI123" s="1095"/>
      <c r="CJ123" s="1096"/>
      <c r="CK123" s="1105"/>
      <c r="CL123" s="1106"/>
      <c r="CM123" s="1106"/>
      <c r="CN123" s="1106"/>
      <c r="CO123" s="1107"/>
      <c r="CP123" s="1115" t="s">
        <v>474</v>
      </c>
      <c r="CQ123" s="1116"/>
      <c r="CR123" s="1116"/>
      <c r="CS123" s="1116"/>
      <c r="CT123" s="1116"/>
      <c r="CU123" s="1116"/>
      <c r="CV123" s="1116"/>
      <c r="CW123" s="1116"/>
      <c r="CX123" s="1116"/>
      <c r="CY123" s="1116"/>
      <c r="CZ123" s="1116"/>
      <c r="DA123" s="1116"/>
      <c r="DB123" s="1116"/>
      <c r="DC123" s="1116"/>
      <c r="DD123" s="1116"/>
      <c r="DE123" s="1116"/>
      <c r="DF123" s="1117"/>
      <c r="DG123" s="1053" t="s">
        <v>437</v>
      </c>
      <c r="DH123" s="1054"/>
      <c r="DI123" s="1054"/>
      <c r="DJ123" s="1054"/>
      <c r="DK123" s="1055"/>
      <c r="DL123" s="1056">
        <v>68373</v>
      </c>
      <c r="DM123" s="1054"/>
      <c r="DN123" s="1054"/>
      <c r="DO123" s="1054"/>
      <c r="DP123" s="1055"/>
      <c r="DQ123" s="1056">
        <v>66764</v>
      </c>
      <c r="DR123" s="1054"/>
      <c r="DS123" s="1054"/>
      <c r="DT123" s="1054"/>
      <c r="DU123" s="1055"/>
      <c r="DV123" s="1057">
        <v>3.2</v>
      </c>
      <c r="DW123" s="1058"/>
      <c r="DX123" s="1058"/>
      <c r="DY123" s="1058"/>
      <c r="DZ123" s="1059"/>
    </row>
    <row r="124" spans="1:130" s="247" customFormat="1" ht="26.25" customHeight="1" thickBot="1" x14ac:dyDescent="0.2">
      <c r="A124" s="1154"/>
      <c r="B124" s="1041"/>
      <c r="C124" s="1011" t="s">
        <v>460</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437</v>
      </c>
      <c r="AB124" s="1054"/>
      <c r="AC124" s="1054"/>
      <c r="AD124" s="1054"/>
      <c r="AE124" s="1055"/>
      <c r="AF124" s="1056" t="s">
        <v>437</v>
      </c>
      <c r="AG124" s="1054"/>
      <c r="AH124" s="1054"/>
      <c r="AI124" s="1054"/>
      <c r="AJ124" s="1055"/>
      <c r="AK124" s="1056" t="s">
        <v>437</v>
      </c>
      <c r="AL124" s="1054"/>
      <c r="AM124" s="1054"/>
      <c r="AN124" s="1054"/>
      <c r="AO124" s="1055"/>
      <c r="AP124" s="1057" t="s">
        <v>126</v>
      </c>
      <c r="AQ124" s="1058"/>
      <c r="AR124" s="1058"/>
      <c r="AS124" s="1058"/>
      <c r="AT124" s="1059"/>
      <c r="AU124" s="1156" t="s">
        <v>475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51.6</v>
      </c>
      <c r="BR124" s="1123"/>
      <c r="BS124" s="1123"/>
      <c r="BT124" s="1123"/>
      <c r="BU124" s="1123"/>
      <c r="BV124" s="1123">
        <v>56.6</v>
      </c>
      <c r="BW124" s="1123"/>
      <c r="BX124" s="1123"/>
      <c r="BY124" s="1123"/>
      <c r="BZ124" s="1123"/>
      <c r="CA124" s="1123">
        <v>57.5</v>
      </c>
      <c r="CB124" s="1123"/>
      <c r="CC124" s="1123"/>
      <c r="CD124" s="1123"/>
      <c r="CE124" s="1123"/>
      <c r="CF124" s="1124"/>
      <c r="CG124" s="1125"/>
      <c r="CH124" s="1125"/>
      <c r="CI124" s="1125"/>
      <c r="CJ124" s="1126"/>
      <c r="CK124" s="1108"/>
      <c r="CL124" s="1108"/>
      <c r="CM124" s="1108"/>
      <c r="CN124" s="1108"/>
      <c r="CO124" s="1109"/>
      <c r="CP124" s="1115" t="s">
        <v>476</v>
      </c>
      <c r="CQ124" s="1116"/>
      <c r="CR124" s="1116"/>
      <c r="CS124" s="1116"/>
      <c r="CT124" s="1116"/>
      <c r="CU124" s="1116"/>
      <c r="CV124" s="1116"/>
      <c r="CW124" s="1116"/>
      <c r="CX124" s="1116"/>
      <c r="CY124" s="1116"/>
      <c r="CZ124" s="1116"/>
      <c r="DA124" s="1116"/>
      <c r="DB124" s="1116"/>
      <c r="DC124" s="1116"/>
      <c r="DD124" s="1116"/>
      <c r="DE124" s="1116"/>
      <c r="DF124" s="1117"/>
      <c r="DG124" s="1100" t="s">
        <v>126</v>
      </c>
      <c r="DH124" s="1079"/>
      <c r="DI124" s="1079"/>
      <c r="DJ124" s="1079"/>
      <c r="DK124" s="1080"/>
      <c r="DL124" s="1078" t="s">
        <v>126</v>
      </c>
      <c r="DM124" s="1079"/>
      <c r="DN124" s="1079"/>
      <c r="DO124" s="1079"/>
      <c r="DP124" s="1080"/>
      <c r="DQ124" s="1078" t="s">
        <v>126</v>
      </c>
      <c r="DR124" s="1079"/>
      <c r="DS124" s="1079"/>
      <c r="DT124" s="1079"/>
      <c r="DU124" s="1080"/>
      <c r="DV124" s="1081" t="s">
        <v>477</v>
      </c>
      <c r="DW124" s="1082"/>
      <c r="DX124" s="1082"/>
      <c r="DY124" s="1082"/>
      <c r="DZ124" s="1083"/>
    </row>
    <row r="125" spans="1:130" s="247" customFormat="1" ht="26.25" customHeight="1" x14ac:dyDescent="0.15">
      <c r="A125" s="1154"/>
      <c r="B125" s="1041"/>
      <c r="C125" s="1011" t="s">
        <v>462</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126</v>
      </c>
      <c r="AB125" s="1054"/>
      <c r="AC125" s="1054"/>
      <c r="AD125" s="1054"/>
      <c r="AE125" s="1055"/>
      <c r="AF125" s="1056" t="s">
        <v>478</v>
      </c>
      <c r="AG125" s="1054"/>
      <c r="AH125" s="1054"/>
      <c r="AI125" s="1054"/>
      <c r="AJ125" s="1055"/>
      <c r="AK125" s="1056" t="s">
        <v>126</v>
      </c>
      <c r="AL125" s="1054"/>
      <c r="AM125" s="1054"/>
      <c r="AN125" s="1054"/>
      <c r="AO125" s="1055"/>
      <c r="AP125" s="1057" t="s">
        <v>126</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126</v>
      </c>
      <c r="DH125" s="1022"/>
      <c r="DI125" s="1022"/>
      <c r="DJ125" s="1022"/>
      <c r="DK125" s="1022"/>
      <c r="DL125" s="1022" t="s">
        <v>126</v>
      </c>
      <c r="DM125" s="1022"/>
      <c r="DN125" s="1022"/>
      <c r="DO125" s="1022"/>
      <c r="DP125" s="1022"/>
      <c r="DQ125" s="1022" t="s">
        <v>126</v>
      </c>
      <c r="DR125" s="1022"/>
      <c r="DS125" s="1022"/>
      <c r="DT125" s="1022"/>
      <c r="DU125" s="1022"/>
      <c r="DV125" s="1023" t="s">
        <v>126</v>
      </c>
      <c r="DW125" s="1023"/>
      <c r="DX125" s="1023"/>
      <c r="DY125" s="1023"/>
      <c r="DZ125" s="1024"/>
    </row>
    <row r="126" spans="1:130" s="247" customFormat="1" ht="26.25" customHeight="1" thickBot="1" x14ac:dyDescent="0.2">
      <c r="A126" s="1154"/>
      <c r="B126" s="1041"/>
      <c r="C126" s="1011" t="s">
        <v>464</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126</v>
      </c>
      <c r="AB126" s="1054"/>
      <c r="AC126" s="1054"/>
      <c r="AD126" s="1054"/>
      <c r="AE126" s="1055"/>
      <c r="AF126" s="1056">
        <v>1288</v>
      </c>
      <c r="AG126" s="1054"/>
      <c r="AH126" s="1054"/>
      <c r="AI126" s="1054"/>
      <c r="AJ126" s="1055"/>
      <c r="AK126" s="1056">
        <v>2210</v>
      </c>
      <c r="AL126" s="1054"/>
      <c r="AM126" s="1054"/>
      <c r="AN126" s="1054"/>
      <c r="AO126" s="1055"/>
      <c r="AP126" s="1057">
        <v>0.1</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481</v>
      </c>
      <c r="CQ126" s="1045"/>
      <c r="CR126" s="1045"/>
      <c r="CS126" s="1045"/>
      <c r="CT126" s="1045"/>
      <c r="CU126" s="1045"/>
      <c r="CV126" s="1045"/>
      <c r="CW126" s="1045"/>
      <c r="CX126" s="1045"/>
      <c r="CY126" s="1045"/>
      <c r="CZ126" s="1045"/>
      <c r="DA126" s="1045"/>
      <c r="DB126" s="1045"/>
      <c r="DC126" s="1045"/>
      <c r="DD126" s="1045"/>
      <c r="DE126" s="1045"/>
      <c r="DF126" s="1046"/>
      <c r="DG126" s="1014" t="s">
        <v>126</v>
      </c>
      <c r="DH126" s="1015"/>
      <c r="DI126" s="1015"/>
      <c r="DJ126" s="1015"/>
      <c r="DK126" s="1015"/>
      <c r="DL126" s="1015" t="s">
        <v>126</v>
      </c>
      <c r="DM126" s="1015"/>
      <c r="DN126" s="1015"/>
      <c r="DO126" s="1015"/>
      <c r="DP126" s="1015"/>
      <c r="DQ126" s="1015" t="s">
        <v>126</v>
      </c>
      <c r="DR126" s="1015"/>
      <c r="DS126" s="1015"/>
      <c r="DT126" s="1015"/>
      <c r="DU126" s="1015"/>
      <c r="DV126" s="1016" t="s">
        <v>478</v>
      </c>
      <c r="DW126" s="1016"/>
      <c r="DX126" s="1016"/>
      <c r="DY126" s="1016"/>
      <c r="DZ126" s="1017"/>
    </row>
    <row r="127" spans="1:130" s="247" customFormat="1" ht="26.25" customHeight="1" x14ac:dyDescent="0.15">
      <c r="A127" s="1155"/>
      <c r="B127" s="1043"/>
      <c r="C127" s="1097" t="s">
        <v>482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126</v>
      </c>
      <c r="AB127" s="1054"/>
      <c r="AC127" s="1054"/>
      <c r="AD127" s="1054"/>
      <c r="AE127" s="1055"/>
      <c r="AF127" s="1056">
        <v>4877</v>
      </c>
      <c r="AG127" s="1054"/>
      <c r="AH127" s="1054"/>
      <c r="AI127" s="1054"/>
      <c r="AJ127" s="1055"/>
      <c r="AK127" s="1056">
        <v>4838</v>
      </c>
      <c r="AL127" s="1054"/>
      <c r="AM127" s="1054"/>
      <c r="AN127" s="1054"/>
      <c r="AO127" s="1055"/>
      <c r="AP127" s="1057">
        <v>0.2</v>
      </c>
      <c r="AQ127" s="1058"/>
      <c r="AR127" s="1058"/>
      <c r="AS127" s="1058"/>
      <c r="AT127" s="1059"/>
      <c r="AU127" s="283"/>
      <c r="AV127" s="283"/>
      <c r="AW127" s="283"/>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487</v>
      </c>
      <c r="CQ127" s="1045"/>
      <c r="CR127" s="1045"/>
      <c r="CS127" s="1045"/>
      <c r="CT127" s="1045"/>
      <c r="CU127" s="1045"/>
      <c r="CV127" s="1045"/>
      <c r="CW127" s="1045"/>
      <c r="CX127" s="1045"/>
      <c r="CY127" s="1045"/>
      <c r="CZ127" s="1045"/>
      <c r="DA127" s="1045"/>
      <c r="DB127" s="1045"/>
      <c r="DC127" s="1045"/>
      <c r="DD127" s="1045"/>
      <c r="DE127" s="1045"/>
      <c r="DF127" s="1046"/>
      <c r="DG127" s="1014" t="s">
        <v>477</v>
      </c>
      <c r="DH127" s="1015"/>
      <c r="DI127" s="1015"/>
      <c r="DJ127" s="1015"/>
      <c r="DK127" s="1015"/>
      <c r="DL127" s="1015" t="s">
        <v>126</v>
      </c>
      <c r="DM127" s="1015"/>
      <c r="DN127" s="1015"/>
      <c r="DO127" s="1015"/>
      <c r="DP127" s="1015"/>
      <c r="DQ127" s="1015" t="s">
        <v>126</v>
      </c>
      <c r="DR127" s="1015"/>
      <c r="DS127" s="1015"/>
      <c r="DT127" s="1015"/>
      <c r="DU127" s="1015"/>
      <c r="DV127" s="1016" t="s">
        <v>477</v>
      </c>
      <c r="DW127" s="1016"/>
      <c r="DX127" s="1016"/>
      <c r="DY127" s="1016"/>
      <c r="DZ127" s="1017"/>
    </row>
    <row r="128" spans="1:130" s="247"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v>2607</v>
      </c>
      <c r="AB128" s="1143"/>
      <c r="AC128" s="1143"/>
      <c r="AD128" s="1143"/>
      <c r="AE128" s="1144"/>
      <c r="AF128" s="1145">
        <v>3187</v>
      </c>
      <c r="AG128" s="1143"/>
      <c r="AH128" s="1143"/>
      <c r="AI128" s="1143"/>
      <c r="AJ128" s="1144"/>
      <c r="AK128" s="1145">
        <v>3640</v>
      </c>
      <c r="AL128" s="1143"/>
      <c r="AM128" s="1143"/>
      <c r="AN128" s="1143"/>
      <c r="AO128" s="1144"/>
      <c r="AP128" s="1146"/>
      <c r="AQ128" s="1147"/>
      <c r="AR128" s="1147"/>
      <c r="AS128" s="1147"/>
      <c r="AT128" s="1148"/>
      <c r="AU128" s="283"/>
      <c r="AV128" s="283"/>
      <c r="AW128" s="283"/>
      <c r="AX128" s="983" t="s">
        <v>490</v>
      </c>
      <c r="AY128" s="984"/>
      <c r="AZ128" s="984"/>
      <c r="BA128" s="984"/>
      <c r="BB128" s="984"/>
      <c r="BC128" s="984"/>
      <c r="BD128" s="984"/>
      <c r="BE128" s="985"/>
      <c r="BF128" s="1149" t="s">
        <v>126</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t="s">
        <v>126</v>
      </c>
      <c r="DH128" s="1135"/>
      <c r="DI128" s="1135"/>
      <c r="DJ128" s="1135"/>
      <c r="DK128" s="1135"/>
      <c r="DL128" s="1135" t="s">
        <v>126</v>
      </c>
      <c r="DM128" s="1135"/>
      <c r="DN128" s="1135"/>
      <c r="DO128" s="1135"/>
      <c r="DP128" s="1135"/>
      <c r="DQ128" s="1135" t="s">
        <v>126</v>
      </c>
      <c r="DR128" s="1135"/>
      <c r="DS128" s="1135"/>
      <c r="DT128" s="1135"/>
      <c r="DU128" s="1135"/>
      <c r="DV128" s="1136" t="s">
        <v>478</v>
      </c>
      <c r="DW128" s="1136"/>
      <c r="DX128" s="1136"/>
      <c r="DY128" s="1136"/>
      <c r="DZ128" s="1137"/>
    </row>
    <row r="129" spans="1:131" s="247"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2418381</v>
      </c>
      <c r="AB129" s="1054"/>
      <c r="AC129" s="1054"/>
      <c r="AD129" s="1054"/>
      <c r="AE129" s="1055"/>
      <c r="AF129" s="1056">
        <v>2418225</v>
      </c>
      <c r="AG129" s="1054"/>
      <c r="AH129" s="1054"/>
      <c r="AI129" s="1054"/>
      <c r="AJ129" s="1055"/>
      <c r="AK129" s="1056">
        <v>2483889</v>
      </c>
      <c r="AL129" s="1054"/>
      <c r="AM129" s="1054"/>
      <c r="AN129" s="1054"/>
      <c r="AO129" s="1055"/>
      <c r="AP129" s="1171"/>
      <c r="AQ129" s="1172"/>
      <c r="AR129" s="1172"/>
      <c r="AS129" s="1172"/>
      <c r="AT129" s="1173"/>
      <c r="AU129" s="285"/>
      <c r="AV129" s="285"/>
      <c r="AW129" s="285"/>
      <c r="AX129" s="1162" t="s">
        <v>493</v>
      </c>
      <c r="AY129" s="1045"/>
      <c r="AZ129" s="1045"/>
      <c r="BA129" s="1045"/>
      <c r="BB129" s="1045"/>
      <c r="BC129" s="1045"/>
      <c r="BD129" s="1045"/>
      <c r="BE129" s="1046"/>
      <c r="BF129" s="1163" t="s">
        <v>494</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495</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496</v>
      </c>
      <c r="X130" s="1169"/>
      <c r="Y130" s="1169"/>
      <c r="Z130" s="1170"/>
      <c r="AA130" s="1053">
        <v>304013</v>
      </c>
      <c r="AB130" s="1054"/>
      <c r="AC130" s="1054"/>
      <c r="AD130" s="1054"/>
      <c r="AE130" s="1055"/>
      <c r="AF130" s="1056">
        <v>308339</v>
      </c>
      <c r="AG130" s="1054"/>
      <c r="AH130" s="1054"/>
      <c r="AI130" s="1054"/>
      <c r="AJ130" s="1055"/>
      <c r="AK130" s="1056">
        <v>365961</v>
      </c>
      <c r="AL130" s="1054"/>
      <c r="AM130" s="1054"/>
      <c r="AN130" s="1054"/>
      <c r="AO130" s="1055"/>
      <c r="AP130" s="1171"/>
      <c r="AQ130" s="1172"/>
      <c r="AR130" s="1172"/>
      <c r="AS130" s="1172"/>
      <c r="AT130" s="1173"/>
      <c r="AU130" s="285"/>
      <c r="AV130" s="285"/>
      <c r="AW130" s="285"/>
      <c r="AX130" s="1162" t="s">
        <v>497</v>
      </c>
      <c r="AY130" s="1045"/>
      <c r="AZ130" s="1045"/>
      <c r="BA130" s="1045"/>
      <c r="BB130" s="1045"/>
      <c r="BC130" s="1045"/>
      <c r="BD130" s="1045"/>
      <c r="BE130" s="1046"/>
      <c r="BF130" s="1199">
        <v>9.9</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498</v>
      </c>
      <c r="X131" s="1207"/>
      <c r="Y131" s="1207"/>
      <c r="Z131" s="1208"/>
      <c r="AA131" s="1100">
        <v>2114368</v>
      </c>
      <c r="AB131" s="1079"/>
      <c r="AC131" s="1079"/>
      <c r="AD131" s="1079"/>
      <c r="AE131" s="1080"/>
      <c r="AF131" s="1078">
        <v>2109886</v>
      </c>
      <c r="AG131" s="1079"/>
      <c r="AH131" s="1079"/>
      <c r="AI131" s="1079"/>
      <c r="AJ131" s="1080"/>
      <c r="AK131" s="1078">
        <v>2117928</v>
      </c>
      <c r="AL131" s="1079"/>
      <c r="AM131" s="1079"/>
      <c r="AN131" s="1079"/>
      <c r="AO131" s="1080"/>
      <c r="AP131" s="1209"/>
      <c r="AQ131" s="1210"/>
      <c r="AR131" s="1210"/>
      <c r="AS131" s="1210"/>
      <c r="AT131" s="1211"/>
      <c r="AU131" s="285"/>
      <c r="AV131" s="285"/>
      <c r="AW131" s="285"/>
      <c r="AX131" s="1181" t="s">
        <v>499</v>
      </c>
      <c r="AY131" s="1132"/>
      <c r="AZ131" s="1132"/>
      <c r="BA131" s="1132"/>
      <c r="BB131" s="1132"/>
      <c r="BC131" s="1132"/>
      <c r="BD131" s="1132"/>
      <c r="BE131" s="1133"/>
      <c r="BF131" s="1182">
        <v>57.5</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500</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501</v>
      </c>
      <c r="W132" s="1192"/>
      <c r="X132" s="1192"/>
      <c r="Y132" s="1192"/>
      <c r="Z132" s="1193"/>
      <c r="AA132" s="1194">
        <v>9.4455648209999996</v>
      </c>
      <c r="AB132" s="1195"/>
      <c r="AC132" s="1195"/>
      <c r="AD132" s="1195"/>
      <c r="AE132" s="1196"/>
      <c r="AF132" s="1197">
        <v>9.4609850959999999</v>
      </c>
      <c r="AG132" s="1195"/>
      <c r="AH132" s="1195"/>
      <c r="AI132" s="1195"/>
      <c r="AJ132" s="1196"/>
      <c r="AK132" s="1197">
        <v>11.09173683</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502</v>
      </c>
      <c r="W133" s="1175"/>
      <c r="X133" s="1175"/>
      <c r="Y133" s="1175"/>
      <c r="Z133" s="1176"/>
      <c r="AA133" s="1177">
        <v>8.5</v>
      </c>
      <c r="AB133" s="1178"/>
      <c r="AC133" s="1178"/>
      <c r="AD133" s="1178"/>
      <c r="AE133" s="1179"/>
      <c r="AF133" s="1177">
        <v>9.1</v>
      </c>
      <c r="AG133" s="1178"/>
      <c r="AH133" s="1178"/>
      <c r="AI133" s="1178"/>
      <c r="AJ133" s="1179"/>
      <c r="AK133" s="1177">
        <v>9.9</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XOrPlJCygWWG/tIFOxnxtRNKtzNbNDGKAOUdeyHi+HxScOwX2bnFsCPgOp14vAWQAv2L4rEfQgz8zx/X7bvJw==" saltValue="q4pCzlX+w3Dw2nnYoSJU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BN27" activeCellId="1" sqref="A1 BN27:BU2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rh/peNqYB46ncaKzf0R76Vg/WOIXUaW/kieyhqjIeqnzc7bk3s7eFprwyvro39oeCu3Wx5QmGiWs4W7TjlTEg==" saltValue="KGygdvHUmd1rFfAoiap7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election activeCell="BN27" activeCellId="1" sqref="A1 BN27:BU2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8pZz9b9lMuT81J+dTP0VZlZn0kthlyaneUCsY1no4KPBM5qds4SGS/EqylhVTj2JS4RxKiLRO0h4Gi/sMSPbw==" saltValue="vmW5PdHAWelNUmgVBilQ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BN27" activeCellId="1" sqref="A1 BN27:BU2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511</v>
      </c>
      <c r="AL9" s="1218"/>
      <c r="AM9" s="1218"/>
      <c r="AN9" s="1219"/>
      <c r="AO9" s="313">
        <v>595190</v>
      </c>
      <c r="AP9" s="313">
        <v>110098</v>
      </c>
      <c r="AQ9" s="314">
        <v>114878</v>
      </c>
      <c r="AR9" s="315">
        <v>-4.2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512</v>
      </c>
      <c r="AL10" s="1218"/>
      <c r="AM10" s="1218"/>
      <c r="AN10" s="1219"/>
      <c r="AO10" s="316">
        <v>139752</v>
      </c>
      <c r="AP10" s="316">
        <v>25851</v>
      </c>
      <c r="AQ10" s="317">
        <v>13315</v>
      </c>
      <c r="AR10" s="318">
        <v>94.1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513</v>
      </c>
      <c r="AL11" s="1218"/>
      <c r="AM11" s="1218"/>
      <c r="AN11" s="1219"/>
      <c r="AO11" s="316">
        <v>79928</v>
      </c>
      <c r="AP11" s="316">
        <v>14785</v>
      </c>
      <c r="AQ11" s="317">
        <v>14277</v>
      </c>
      <c r="AR11" s="318">
        <v>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514</v>
      </c>
      <c r="AL12" s="1218"/>
      <c r="AM12" s="1218"/>
      <c r="AN12" s="1219"/>
      <c r="AO12" s="316" t="s">
        <v>515</v>
      </c>
      <c r="AP12" s="316" t="s">
        <v>515</v>
      </c>
      <c r="AQ12" s="317">
        <v>1942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516</v>
      </c>
      <c r="AL13" s="1218"/>
      <c r="AM13" s="1218"/>
      <c r="AN13" s="1219"/>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517</v>
      </c>
      <c r="AL14" s="1218"/>
      <c r="AM14" s="1218"/>
      <c r="AN14" s="1219"/>
      <c r="AO14" s="316">
        <v>37727</v>
      </c>
      <c r="AP14" s="316">
        <v>6979</v>
      </c>
      <c r="AQ14" s="317">
        <v>4702</v>
      </c>
      <c r="AR14" s="318">
        <v>48.4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518</v>
      </c>
      <c r="AL15" s="1218"/>
      <c r="AM15" s="1218"/>
      <c r="AN15" s="1219"/>
      <c r="AO15" s="316">
        <v>13228</v>
      </c>
      <c r="AP15" s="316">
        <v>2447</v>
      </c>
      <c r="AQ15" s="317">
        <v>3059</v>
      </c>
      <c r="AR15" s="318">
        <v>-20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519</v>
      </c>
      <c r="AL16" s="1221"/>
      <c r="AM16" s="1221"/>
      <c r="AN16" s="1222"/>
      <c r="AO16" s="316">
        <v>-47728</v>
      </c>
      <c r="AP16" s="316">
        <v>-8829</v>
      </c>
      <c r="AQ16" s="317">
        <v>-10160</v>
      </c>
      <c r="AR16" s="318">
        <v>-13.1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184</v>
      </c>
      <c r="AL17" s="1221"/>
      <c r="AM17" s="1221"/>
      <c r="AN17" s="1222"/>
      <c r="AO17" s="316">
        <v>818097</v>
      </c>
      <c r="AP17" s="316">
        <v>151331</v>
      </c>
      <c r="AQ17" s="317">
        <v>142011</v>
      </c>
      <c r="AR17" s="318">
        <v>6.6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524</v>
      </c>
      <c r="AL21" s="1213"/>
      <c r="AM21" s="1213"/>
      <c r="AN21" s="1214"/>
      <c r="AO21" s="328">
        <v>12.39</v>
      </c>
      <c r="AP21" s="329">
        <v>13.22</v>
      </c>
      <c r="AQ21" s="330">
        <v>-0.83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525</v>
      </c>
      <c r="AL22" s="1213"/>
      <c r="AM22" s="1213"/>
      <c r="AN22" s="1214"/>
      <c r="AO22" s="333">
        <v>98.2</v>
      </c>
      <c r="AP22" s="334">
        <v>95.9</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529</v>
      </c>
      <c r="AL32" s="1229"/>
      <c r="AM32" s="1229"/>
      <c r="AN32" s="1230"/>
      <c r="AO32" s="343">
        <v>408101</v>
      </c>
      <c r="AP32" s="343">
        <v>75490</v>
      </c>
      <c r="AQ32" s="344">
        <v>72897</v>
      </c>
      <c r="AR32" s="345">
        <v>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530</v>
      </c>
      <c r="AL33" s="1229"/>
      <c r="AM33" s="1229"/>
      <c r="AN33" s="123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531</v>
      </c>
      <c r="AL34" s="1229"/>
      <c r="AM34" s="1229"/>
      <c r="AN34" s="1230"/>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532</v>
      </c>
      <c r="AL35" s="1229"/>
      <c r="AM35" s="1229"/>
      <c r="AN35" s="1230"/>
      <c r="AO35" s="343">
        <v>180486</v>
      </c>
      <c r="AP35" s="343">
        <v>33386</v>
      </c>
      <c r="AQ35" s="344">
        <v>23889</v>
      </c>
      <c r="AR35" s="345">
        <v>39.799999999999997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533</v>
      </c>
      <c r="AL36" s="1229"/>
      <c r="AM36" s="1229"/>
      <c r="AN36" s="1230"/>
      <c r="AO36" s="343">
        <v>8881</v>
      </c>
      <c r="AP36" s="343">
        <v>1643</v>
      </c>
      <c r="AQ36" s="344">
        <v>3700</v>
      </c>
      <c r="AR36" s="345">
        <v>-55.6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534</v>
      </c>
      <c r="AL37" s="1229"/>
      <c r="AM37" s="1229"/>
      <c r="AN37" s="1230"/>
      <c r="AO37" s="343">
        <v>7048</v>
      </c>
      <c r="AP37" s="343">
        <v>1304</v>
      </c>
      <c r="AQ37" s="344">
        <v>740</v>
      </c>
      <c r="AR37" s="345">
        <v>76.2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535</v>
      </c>
      <c r="AL38" s="1232"/>
      <c r="AM38" s="1232"/>
      <c r="AN38" s="1233"/>
      <c r="AO38" s="346" t="s">
        <v>515</v>
      </c>
      <c r="AP38" s="346" t="s">
        <v>515</v>
      </c>
      <c r="AQ38" s="347">
        <v>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536</v>
      </c>
      <c r="AL39" s="1232"/>
      <c r="AM39" s="1232"/>
      <c r="AN39" s="1233"/>
      <c r="AO39" s="343">
        <v>-3640</v>
      </c>
      <c r="AP39" s="343">
        <v>-673</v>
      </c>
      <c r="AQ39" s="344">
        <v>-2140</v>
      </c>
      <c r="AR39" s="345">
        <v>-68.599999999999994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537</v>
      </c>
      <c r="AL40" s="1229"/>
      <c r="AM40" s="1229"/>
      <c r="AN40" s="1230"/>
      <c r="AO40" s="343">
        <v>-365961</v>
      </c>
      <c r="AP40" s="343">
        <v>-67695</v>
      </c>
      <c r="AQ40" s="344">
        <v>-70880</v>
      </c>
      <c r="AR40" s="345">
        <v>-4.5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296</v>
      </c>
      <c r="AL41" s="1235"/>
      <c r="AM41" s="1235"/>
      <c r="AN41" s="1236"/>
      <c r="AO41" s="343">
        <v>234915</v>
      </c>
      <c r="AP41" s="343">
        <v>43454</v>
      </c>
      <c r="AQ41" s="344">
        <v>28253</v>
      </c>
      <c r="AR41" s="345">
        <v>53.8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506</v>
      </c>
      <c r="AN49" s="1225" t="s">
        <v>541</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1085681</v>
      </c>
      <c r="AN51" s="365">
        <v>180856</v>
      </c>
      <c r="AO51" s="366">
        <v>36.799999999999997</v>
      </c>
      <c r="AP51" s="367">
        <v>128611</v>
      </c>
      <c r="AQ51" s="368">
        <v>0.1</v>
      </c>
      <c r="AR51" s="369">
        <v>36.700000000000003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864052</v>
      </c>
      <c r="AN52" s="373">
        <v>143937</v>
      </c>
      <c r="AO52" s="374">
        <v>71.099999999999994</v>
      </c>
      <c r="AP52" s="375">
        <v>61552</v>
      </c>
      <c r="AQ52" s="376">
        <v>-1.9</v>
      </c>
      <c r="AR52" s="377">
        <v>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1095361</v>
      </c>
      <c r="AN53" s="365">
        <v>187980</v>
      </c>
      <c r="AO53" s="366">
        <v>3.9</v>
      </c>
      <c r="AP53" s="367">
        <v>138651</v>
      </c>
      <c r="AQ53" s="368">
        <v>7.8</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627797</v>
      </c>
      <c r="AN54" s="373">
        <v>107739</v>
      </c>
      <c r="AO54" s="374">
        <v>-25.1</v>
      </c>
      <c r="AP54" s="375">
        <v>71211</v>
      </c>
      <c r="AQ54" s="376">
        <v>15.7</v>
      </c>
      <c r="AR54" s="377">
        <v>-40.799999999999997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501068</v>
      </c>
      <c r="AN55" s="365">
        <v>88309</v>
      </c>
      <c r="AO55" s="366">
        <v>-53</v>
      </c>
      <c r="AP55" s="367">
        <v>122882</v>
      </c>
      <c r="AQ55" s="368">
        <v>-11.4</v>
      </c>
      <c r="AR55" s="369">
        <v>-41.6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249694</v>
      </c>
      <c r="AN56" s="373">
        <v>44007</v>
      </c>
      <c r="AO56" s="374">
        <v>-59.2</v>
      </c>
      <c r="AP56" s="375">
        <v>65785</v>
      </c>
      <c r="AQ56" s="376">
        <v>-7.6</v>
      </c>
      <c r="AR56" s="377">
        <v>-51.6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513537</v>
      </c>
      <c r="AN57" s="365">
        <v>92579</v>
      </c>
      <c r="AO57" s="366">
        <v>4.8</v>
      </c>
      <c r="AP57" s="367">
        <v>114790</v>
      </c>
      <c r="AQ57" s="368">
        <v>-6.6</v>
      </c>
      <c r="AR57" s="369">
        <v>11.4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275455</v>
      </c>
      <c r="AN58" s="373">
        <v>49658</v>
      </c>
      <c r="AO58" s="374">
        <v>12.8</v>
      </c>
      <c r="AP58" s="375">
        <v>55601</v>
      </c>
      <c r="AQ58" s="376">
        <v>-15.5</v>
      </c>
      <c r="AR58" s="377">
        <v>28.3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461988</v>
      </c>
      <c r="AN59" s="365">
        <v>85458</v>
      </c>
      <c r="AO59" s="366">
        <v>-7.7</v>
      </c>
      <c r="AP59" s="367">
        <v>126262</v>
      </c>
      <c r="AQ59" s="368">
        <v>10</v>
      </c>
      <c r="AR59" s="369">
        <v>-17.7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124247</v>
      </c>
      <c r="AN60" s="373">
        <v>22983</v>
      </c>
      <c r="AO60" s="374">
        <v>-53.7</v>
      </c>
      <c r="AP60" s="375">
        <v>56769</v>
      </c>
      <c r="AQ60" s="376">
        <v>2.1</v>
      </c>
      <c r="AR60" s="377">
        <v>-55.8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731527</v>
      </c>
      <c r="AN61" s="380">
        <v>127036</v>
      </c>
      <c r="AO61" s="381">
        <v>-3</v>
      </c>
      <c r="AP61" s="382">
        <v>126239</v>
      </c>
      <c r="AQ61" s="383">
        <v>0</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428249</v>
      </c>
      <c r="AN62" s="373">
        <v>73665</v>
      </c>
      <c r="AO62" s="374">
        <v>-10.8</v>
      </c>
      <c r="AP62" s="375">
        <v>62184</v>
      </c>
      <c r="AQ62" s="376">
        <v>-1.4</v>
      </c>
      <c r="AR62" s="377">
        <v>-9.4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8L021avJpxuI6uT7FIY8Asoon4ML+y+5MIMlZ6EIgRMXOM9whiT2ueqMbvqJ1lwU3BiDj+rpatm+HGONUGSRQ==" saltValue="I+tbPri/iedpbIR3cbU/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BN27" activeCellId="1" sqref="A1 BN27:BU2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MxZ+aopXUixhlDLnTkD7hdi2Rc/CTJsYlbecX47H9DA/Joouw8nxu5uLdkse86X7Gp1uzS/9+2nRr8SuvUlVMA==" saltValue="y6mSvi4XTuRq/O+o1lyN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BN27" activeCellId="1" sqref="A1 BN27:BU2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eg16NVL6pa9VWyIkg/zbxgMJEpLeQcD/lYNGPlaHj1E7ncn3mvzZpP1gs8+DpIoNxmsdm1Zxm/eeKQ/PuKYrLg==" saltValue="cvUH78zKQvwUIddVdGN0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85" zoomScaleNormal="85" zoomScaleSheetLayoutView="100" workbookViewId="0">
      <selection activeCell="BN27" activeCellId="1" sqref="A1 BN27:BU2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7" t="s">
        <v>3</v>
      </c>
      <c r="D47" s="1237"/>
      <c r="E47" s="1238"/>
      <c r="F47" s="11">
        <v>30.45</v>
      </c>
      <c r="G47" s="12">
        <v>30.04</v>
      </c>
      <c r="H47" s="12">
        <v>20.2</v>
      </c>
      <c r="I47" s="12">
        <v>28.99</v>
      </c>
      <c r="J47" s="13">
        <v>28.41</v>
      </c>
    </row>
    <row r="48" spans="2:10" ht="57.75" customHeight="1" x14ac:dyDescent="0.15">
      <c r="B48" s="14"/>
      <c r="C48" s="1239" t="s">
        <v>4</v>
      </c>
      <c r="D48" s="1239"/>
      <c r="E48" s="1240"/>
      <c r="F48" s="15">
        <v>10.86</v>
      </c>
      <c r="G48" s="16">
        <v>11.62</v>
      </c>
      <c r="H48" s="16">
        <v>12.51</v>
      </c>
      <c r="I48" s="16">
        <v>11.18</v>
      </c>
      <c r="J48" s="17">
        <v>12.53</v>
      </c>
    </row>
    <row r="49" spans="2:10" ht="57.75" customHeight="1" thickBot="1" x14ac:dyDescent="0.2">
      <c r="B49" s="18"/>
      <c r="C49" s="1241" t="s">
        <v>5</v>
      </c>
      <c r="D49" s="1241"/>
      <c r="E49" s="1242"/>
      <c r="F49" s="19" t="s">
        <v>562</v>
      </c>
      <c r="G49" s="20" t="s">
        <v>563</v>
      </c>
      <c r="H49" s="20" t="s">
        <v>564</v>
      </c>
      <c r="I49" s="20">
        <v>7.45</v>
      </c>
      <c r="J49" s="21">
        <v>1.83</v>
      </c>
    </row>
    <row r="50" spans="2:10" ht="13.5" customHeight="1" x14ac:dyDescent="0.15"/>
  </sheetData>
  <sheetProtection algorithmName="SHA-512" hashValue="qVtmNvXJA5cQ56yPHqVxzmgquF8hg4hcO+6hS/bWuLEC4Eog/fD0lWzkgjd65R8bC6D7NUS4x0sOvzEkKLMCvg==" saltValue="4Kz69yODhyU7PChXQ6l0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2021-09-15T05:39:24Z</cp:lastPrinted>
  <dcterms:created xsi:type="dcterms:W3CDTF">2021-02-05T01:14:06Z</dcterms:created>
  <dcterms:modified xsi:type="dcterms:W3CDTF">2021-10-06T00:25:04Z</dcterms:modified>
  <cp:category/>
</cp:coreProperties>
</file>