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7770" activeTab="2"/>
  </bookViews>
  <sheets>
    <sheet name="13" sheetId="1" r:id="rId1"/>
    <sheet name="32" sheetId="2" r:id="rId2"/>
    <sheet name="104" sheetId="3" r:id="rId3"/>
  </sheets>
  <definedNames>
    <definedName name="_xlnm.Print_Area" localSheetId="2">'104'!$A$1:$K$110</definedName>
    <definedName name="_xlnm.Print_Area" localSheetId="0">'13'!$B$1:$L$18</definedName>
    <definedName name="_xlnm.Print_Area" localSheetId="1">'32'!$A$1:$K$37</definedName>
  </definedNames>
  <calcPr fullCalcOnLoad="1"/>
</workbook>
</file>

<file path=xl/sharedStrings.xml><?xml version="1.0" encoding="utf-8"?>
<sst xmlns="http://schemas.openxmlformats.org/spreadsheetml/2006/main" count="337" uniqueCount="301">
  <si>
    <t>就業者総数</t>
  </si>
  <si>
    <t>個人業主</t>
  </si>
  <si>
    <t>家族従業者数</t>
  </si>
  <si>
    <t>有給役員・雇用者</t>
  </si>
  <si>
    <t>小計</t>
  </si>
  <si>
    <t>有給役員</t>
  </si>
  <si>
    <t>雇用者</t>
  </si>
  <si>
    <t>常用雇用者</t>
  </si>
  <si>
    <t>臨時・日雇</t>
  </si>
  <si>
    <t>001</t>
  </si>
  <si>
    <t>耕種農業</t>
  </si>
  <si>
    <t>002</t>
  </si>
  <si>
    <t>畜産</t>
  </si>
  <si>
    <t>003</t>
  </si>
  <si>
    <t>農業サービス</t>
  </si>
  <si>
    <t>004</t>
  </si>
  <si>
    <t>林業</t>
  </si>
  <si>
    <t>005</t>
  </si>
  <si>
    <t>漁業</t>
  </si>
  <si>
    <t>006</t>
  </si>
  <si>
    <t>金属鉱物</t>
  </si>
  <si>
    <t>007</t>
  </si>
  <si>
    <t>非金属鉱物</t>
  </si>
  <si>
    <t>008</t>
  </si>
  <si>
    <t>石炭</t>
  </si>
  <si>
    <t>009</t>
  </si>
  <si>
    <t>原油・天然ガス</t>
  </si>
  <si>
    <t>010</t>
  </si>
  <si>
    <t>食料品</t>
  </si>
  <si>
    <t>011</t>
  </si>
  <si>
    <t>飲料</t>
  </si>
  <si>
    <t>012</t>
  </si>
  <si>
    <t>飼料・有機質肥料（除別掲）</t>
  </si>
  <si>
    <t>013</t>
  </si>
  <si>
    <t>たばこ</t>
  </si>
  <si>
    <t>014</t>
  </si>
  <si>
    <t>繊維工業製品</t>
  </si>
  <si>
    <t>015</t>
  </si>
  <si>
    <t>衣服・その他の繊維既製品</t>
  </si>
  <si>
    <t>016</t>
  </si>
  <si>
    <t>製材・木製品</t>
  </si>
  <si>
    <t>017</t>
  </si>
  <si>
    <t>家具・装備品</t>
  </si>
  <si>
    <t>018</t>
  </si>
  <si>
    <t>パルプ・紙・板紙・加工紙</t>
  </si>
  <si>
    <t>019</t>
  </si>
  <si>
    <t>紙加工品</t>
  </si>
  <si>
    <t>020</t>
  </si>
  <si>
    <t>出版・印刷</t>
  </si>
  <si>
    <t>021</t>
  </si>
  <si>
    <t>化学肥料</t>
  </si>
  <si>
    <t>022</t>
  </si>
  <si>
    <t>無機化学基礎製品</t>
  </si>
  <si>
    <t>023</t>
  </si>
  <si>
    <t>有機化学基礎製品</t>
  </si>
  <si>
    <t>024</t>
  </si>
  <si>
    <t>有機化学製品</t>
  </si>
  <si>
    <t>025</t>
  </si>
  <si>
    <t>合成樹脂</t>
  </si>
  <si>
    <t>026</t>
  </si>
  <si>
    <t>化学繊維</t>
  </si>
  <si>
    <t>027</t>
  </si>
  <si>
    <t>医薬品</t>
  </si>
  <si>
    <t>028</t>
  </si>
  <si>
    <t>化学最終製品（除医薬品）</t>
  </si>
  <si>
    <t>029</t>
  </si>
  <si>
    <t>石油製品</t>
  </si>
  <si>
    <t>030</t>
  </si>
  <si>
    <t>石炭製品</t>
  </si>
  <si>
    <t>031</t>
  </si>
  <si>
    <t>プラスチック製品</t>
  </si>
  <si>
    <t>032</t>
  </si>
  <si>
    <t>ゴム製品</t>
  </si>
  <si>
    <t>033</t>
  </si>
  <si>
    <t>なめし革・毛皮・同製品</t>
  </si>
  <si>
    <t>034</t>
  </si>
  <si>
    <t>ガラス・ガラス製品</t>
  </si>
  <si>
    <t>035</t>
  </si>
  <si>
    <t>セメント・セメント製品</t>
  </si>
  <si>
    <t>036</t>
  </si>
  <si>
    <t>陶磁器</t>
  </si>
  <si>
    <t>037</t>
  </si>
  <si>
    <t>その他の窯業・土石製品</t>
  </si>
  <si>
    <t>038</t>
  </si>
  <si>
    <t>銑鉄・粗鋼</t>
  </si>
  <si>
    <t>039</t>
  </si>
  <si>
    <t>鋼材</t>
  </si>
  <si>
    <t>040</t>
  </si>
  <si>
    <t>鋳鍛造品</t>
  </si>
  <si>
    <t>041</t>
  </si>
  <si>
    <t>その他の鉄鋼製品</t>
  </si>
  <si>
    <t>042</t>
  </si>
  <si>
    <t>非鉄金属製錬・精製</t>
  </si>
  <si>
    <t>043</t>
  </si>
  <si>
    <t>非鉄金属加工製品</t>
  </si>
  <si>
    <t>044</t>
  </si>
  <si>
    <t>建設・建築用金属製品</t>
  </si>
  <si>
    <t>045</t>
  </si>
  <si>
    <t>その他の金属製品</t>
  </si>
  <si>
    <t>046</t>
  </si>
  <si>
    <t>一般産業機械</t>
  </si>
  <si>
    <t>047</t>
  </si>
  <si>
    <t>特殊産業機械</t>
  </si>
  <si>
    <t>048</t>
  </si>
  <si>
    <t>その他の一般機器</t>
  </si>
  <si>
    <t>049</t>
  </si>
  <si>
    <t>事務用・サービス用機器</t>
  </si>
  <si>
    <t>050</t>
  </si>
  <si>
    <t>民生用電子・電気機器</t>
  </si>
  <si>
    <t>051</t>
  </si>
  <si>
    <t>電子計算機・同付属装置</t>
  </si>
  <si>
    <t>052</t>
  </si>
  <si>
    <t>通信機械</t>
  </si>
  <si>
    <t>053</t>
  </si>
  <si>
    <t>電子応用装置・電気計測機</t>
  </si>
  <si>
    <t>054</t>
  </si>
  <si>
    <t>半導体素子・集積回路</t>
  </si>
  <si>
    <t>055</t>
  </si>
  <si>
    <t>電子部品</t>
  </si>
  <si>
    <t>056</t>
  </si>
  <si>
    <t>重電機器</t>
  </si>
  <si>
    <t>057</t>
  </si>
  <si>
    <t>その他の電気機器</t>
  </si>
  <si>
    <t>058</t>
  </si>
  <si>
    <t>乗用車</t>
  </si>
  <si>
    <t>059</t>
  </si>
  <si>
    <t>その他の自動車</t>
  </si>
  <si>
    <t>060</t>
  </si>
  <si>
    <t>船舶・同修理</t>
  </si>
  <si>
    <t>061</t>
  </si>
  <si>
    <t>その他の輸送機械・同修理</t>
  </si>
  <si>
    <t>062</t>
  </si>
  <si>
    <t>精密機械</t>
  </si>
  <si>
    <t>063</t>
  </si>
  <si>
    <t>その他の製造工業製品</t>
  </si>
  <si>
    <t>064</t>
  </si>
  <si>
    <t>再生資源回収・加工処理</t>
  </si>
  <si>
    <t>065</t>
  </si>
  <si>
    <t>建築</t>
  </si>
  <si>
    <t>066</t>
  </si>
  <si>
    <t>建設補修</t>
  </si>
  <si>
    <t>067</t>
  </si>
  <si>
    <t>公共事業</t>
  </si>
  <si>
    <t>068</t>
  </si>
  <si>
    <t>その他の土木建設</t>
  </si>
  <si>
    <t>069</t>
  </si>
  <si>
    <t>電力</t>
  </si>
  <si>
    <t>070</t>
  </si>
  <si>
    <t>ガス・熱供給</t>
  </si>
  <si>
    <t>071</t>
  </si>
  <si>
    <t>水道</t>
  </si>
  <si>
    <t>072</t>
  </si>
  <si>
    <t>廃棄物処理</t>
  </si>
  <si>
    <t>073</t>
  </si>
  <si>
    <t>商業</t>
  </si>
  <si>
    <t>074</t>
  </si>
  <si>
    <t>金融・保険</t>
  </si>
  <si>
    <t>075</t>
  </si>
  <si>
    <t>不動産仲介及び賃貸</t>
  </si>
  <si>
    <t>076</t>
  </si>
  <si>
    <t>住宅賃貸料</t>
  </si>
  <si>
    <t>077</t>
  </si>
  <si>
    <t>住宅賃貸料（帰属家賃）</t>
  </si>
  <si>
    <t>078</t>
  </si>
  <si>
    <t>鉄道輸送</t>
  </si>
  <si>
    <t>079</t>
  </si>
  <si>
    <t>道路輸送</t>
  </si>
  <si>
    <t>080</t>
  </si>
  <si>
    <t>自家輸送</t>
  </si>
  <si>
    <t>081</t>
  </si>
  <si>
    <t>水運</t>
  </si>
  <si>
    <t>082</t>
  </si>
  <si>
    <t>航空輸送</t>
  </si>
  <si>
    <t>083</t>
  </si>
  <si>
    <t>貨物運送取扱</t>
  </si>
  <si>
    <t>084</t>
  </si>
  <si>
    <t>倉庫</t>
  </si>
  <si>
    <t>085</t>
  </si>
  <si>
    <t>運輸付帯サービス</t>
  </si>
  <si>
    <t>086</t>
  </si>
  <si>
    <t>通信</t>
  </si>
  <si>
    <t>087</t>
  </si>
  <si>
    <t>放送</t>
  </si>
  <si>
    <t>088</t>
  </si>
  <si>
    <t>公務</t>
  </si>
  <si>
    <t>089</t>
  </si>
  <si>
    <t>教育</t>
  </si>
  <si>
    <t>090</t>
  </si>
  <si>
    <t>研究</t>
  </si>
  <si>
    <t>091</t>
  </si>
  <si>
    <t>医療・保健</t>
  </si>
  <si>
    <t>092</t>
  </si>
  <si>
    <t>社会保障</t>
  </si>
  <si>
    <t>093</t>
  </si>
  <si>
    <t>介護</t>
  </si>
  <si>
    <t>094</t>
  </si>
  <si>
    <t>その他の公共サービス</t>
  </si>
  <si>
    <t>095</t>
  </si>
  <si>
    <t>広告・調査・情報サービス</t>
  </si>
  <si>
    <t>096</t>
  </si>
  <si>
    <t>物品賃貸サービス</t>
  </si>
  <si>
    <t>097</t>
  </si>
  <si>
    <t>自動車・機械修理</t>
  </si>
  <si>
    <t>098</t>
  </si>
  <si>
    <t>その他の対事業所サービス</t>
  </si>
  <si>
    <t>099</t>
  </si>
  <si>
    <t>娯楽サービス</t>
  </si>
  <si>
    <t>100</t>
  </si>
  <si>
    <t>飲食店</t>
  </si>
  <si>
    <t>101</t>
  </si>
  <si>
    <t>旅館・その他の宿泊所</t>
  </si>
  <si>
    <t>102</t>
  </si>
  <si>
    <t>その他の対個人サービス</t>
  </si>
  <si>
    <t>103</t>
  </si>
  <si>
    <t>事務用品</t>
  </si>
  <si>
    <t>104</t>
  </si>
  <si>
    <t>分類不明</t>
  </si>
  <si>
    <t>合計</t>
  </si>
  <si>
    <t>01</t>
  </si>
  <si>
    <t>農林水産業</t>
  </si>
  <si>
    <t>02</t>
  </si>
  <si>
    <t>鉱業</t>
  </si>
  <si>
    <t>03</t>
  </si>
  <si>
    <t>04</t>
  </si>
  <si>
    <t>繊維製品</t>
  </si>
  <si>
    <t>05</t>
  </si>
  <si>
    <t>パルプ・紙・木製品</t>
  </si>
  <si>
    <t>06</t>
  </si>
  <si>
    <t>化学製品</t>
  </si>
  <si>
    <t>07</t>
  </si>
  <si>
    <t>石油・石炭製品</t>
  </si>
  <si>
    <t>08</t>
  </si>
  <si>
    <t>窯業・土石製品</t>
  </si>
  <si>
    <t>09</t>
  </si>
  <si>
    <t>鉄鋼</t>
  </si>
  <si>
    <t>10</t>
  </si>
  <si>
    <t>非鉄金属</t>
  </si>
  <si>
    <t>11</t>
  </si>
  <si>
    <t>金属製品</t>
  </si>
  <si>
    <t>12</t>
  </si>
  <si>
    <t>一般機械</t>
  </si>
  <si>
    <t>13</t>
  </si>
  <si>
    <t>電気機械</t>
  </si>
  <si>
    <t>14</t>
  </si>
  <si>
    <t>輸送機械</t>
  </si>
  <si>
    <t>15</t>
  </si>
  <si>
    <t>16</t>
  </si>
  <si>
    <t>17</t>
  </si>
  <si>
    <t>建設</t>
  </si>
  <si>
    <t>18</t>
  </si>
  <si>
    <t>電力・ガス・熱供給</t>
  </si>
  <si>
    <t>19</t>
  </si>
  <si>
    <t>水道・廃棄物処理</t>
  </si>
  <si>
    <t>20</t>
  </si>
  <si>
    <t>21</t>
  </si>
  <si>
    <t>22</t>
  </si>
  <si>
    <t>不動産</t>
  </si>
  <si>
    <t>23</t>
  </si>
  <si>
    <t>運輸</t>
  </si>
  <si>
    <t>24</t>
  </si>
  <si>
    <t>通信・放送</t>
  </si>
  <si>
    <t>25</t>
  </si>
  <si>
    <t>26</t>
  </si>
  <si>
    <t>教育・研究</t>
  </si>
  <si>
    <t>27</t>
  </si>
  <si>
    <t>医療・保健・社会保障・介護</t>
  </si>
  <si>
    <t>28</t>
  </si>
  <si>
    <t>29</t>
  </si>
  <si>
    <t>対事業所サービス</t>
  </si>
  <si>
    <t>30</t>
  </si>
  <si>
    <t>対個人サービス</t>
  </si>
  <si>
    <t>31</t>
  </si>
  <si>
    <t>32</t>
  </si>
  <si>
    <t>家族
従業者数</t>
  </si>
  <si>
    <t>01</t>
  </si>
  <si>
    <t>農林水産業</t>
  </si>
  <si>
    <t>03</t>
  </si>
  <si>
    <t>製造業</t>
  </si>
  <si>
    <t>04</t>
  </si>
  <si>
    <t>建設</t>
  </si>
  <si>
    <t>05</t>
  </si>
  <si>
    <t>電力・ガス・水道</t>
  </si>
  <si>
    <t>06</t>
  </si>
  <si>
    <t>商業</t>
  </si>
  <si>
    <t>07</t>
  </si>
  <si>
    <t>金融・保険</t>
  </si>
  <si>
    <t>08</t>
  </si>
  <si>
    <t>不動産</t>
  </si>
  <si>
    <t>09</t>
  </si>
  <si>
    <t>運輸</t>
  </si>
  <si>
    <t>10</t>
  </si>
  <si>
    <t>通信・放送</t>
  </si>
  <si>
    <t>11</t>
  </si>
  <si>
    <t>公務</t>
  </si>
  <si>
    <t>サービス</t>
  </si>
  <si>
    <t>13</t>
  </si>
  <si>
    <t>分類不明</t>
  </si>
  <si>
    <t>（単位：人）</t>
  </si>
  <si>
    <t>雇用表（32部門）</t>
  </si>
  <si>
    <t>雇用表（13部門）</t>
  </si>
  <si>
    <t>雇用表（104部門）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</si>
</sst>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_ "/>
    <numFmt numFmtId="178" formatCode="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38" fontId="0" fillId="0" borderId="0" xfId="16" applyFill="1" applyAlignment="1">
      <alignment vertical="center"/>
    </xf>
    <xf numFmtId="0" fontId="2" fillId="0" borderId="1" xfId="20" applyFont="1" applyFill="1" applyBorder="1" applyAlignment="1" quotePrefix="1">
      <alignment vertical="center"/>
      <protection/>
    </xf>
    <xf numFmtId="0" fontId="2" fillId="0" borderId="2" xfId="20" applyFont="1" applyFill="1" applyBorder="1" applyAlignment="1" quotePrefix="1">
      <alignment vertical="center"/>
      <protection/>
    </xf>
    <xf numFmtId="0" fontId="2" fillId="0" borderId="3" xfId="20" applyFont="1" applyFill="1" applyBorder="1" applyAlignment="1" quotePrefix="1">
      <alignment vertical="center"/>
      <protection/>
    </xf>
    <xf numFmtId="0" fontId="2" fillId="0" borderId="4" xfId="20" applyFont="1" applyFill="1" applyBorder="1" applyAlignment="1">
      <alignment vertical="center"/>
      <protection/>
    </xf>
    <xf numFmtId="0" fontId="2" fillId="0" borderId="5" xfId="20" applyFont="1" applyFill="1" applyBorder="1" applyAlignment="1">
      <alignment vertical="center"/>
      <protection/>
    </xf>
    <xf numFmtId="0" fontId="2" fillId="0" borderId="6" xfId="20" applyFont="1" applyFill="1" applyBorder="1" applyAlignment="1">
      <alignment vertical="center"/>
      <protection/>
    </xf>
    <xf numFmtId="0" fontId="0" fillId="0" borderId="5" xfId="20" applyFill="1" applyBorder="1">
      <alignment/>
      <protection/>
    </xf>
    <xf numFmtId="0" fontId="0" fillId="0" borderId="6" xfId="20" applyFill="1" applyBorder="1">
      <alignment/>
      <protection/>
    </xf>
    <xf numFmtId="0" fontId="0" fillId="0" borderId="7" xfId="20" applyFill="1" applyBorder="1" applyAlignment="1">
      <alignment horizontal="center"/>
      <protection/>
    </xf>
    <xf numFmtId="0" fontId="2" fillId="0" borderId="8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vertical="center"/>
      <protection/>
    </xf>
    <xf numFmtId="0" fontId="2" fillId="0" borderId="9" xfId="20" applyFont="1" applyFill="1" applyBorder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1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3" xfId="20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/>
      <protection/>
    </xf>
    <xf numFmtId="185" fontId="0" fillId="0" borderId="11" xfId="16" applyNumberFormat="1" applyFill="1" applyBorder="1" applyAlignment="1">
      <alignment vertical="center"/>
    </xf>
    <xf numFmtId="185" fontId="0" fillId="0" borderId="12" xfId="16" applyNumberFormat="1" applyFill="1" applyBorder="1" applyAlignment="1">
      <alignment vertical="center"/>
    </xf>
    <xf numFmtId="185" fontId="0" fillId="0" borderId="11" xfId="16" applyNumberFormat="1" applyFont="1" applyFill="1" applyBorder="1" applyAlignment="1">
      <alignment vertical="center"/>
    </xf>
    <xf numFmtId="185" fontId="0" fillId="0" borderId="13" xfId="16" applyNumberForma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20" applyFont="1" applyFill="1" applyBorder="1" applyAlignment="1">
      <alignment horizontal="distributed"/>
      <protection/>
    </xf>
    <xf numFmtId="0" fontId="2" fillId="0" borderId="0" xfId="20" applyFont="1" applyFill="1" applyBorder="1" applyAlignment="1">
      <alignment horizontal="distributed"/>
      <protection/>
    </xf>
    <xf numFmtId="0" fontId="2" fillId="0" borderId="9" xfId="20" applyFont="1" applyFill="1" applyBorder="1" applyAlignment="1">
      <alignment horizontal="distributed"/>
      <protection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5" xfId="20" applyFont="1" applyFill="1" applyBorder="1" applyAlignment="1">
      <alignment horizontal="center" vertical="center"/>
      <protection/>
    </xf>
    <xf numFmtId="185" fontId="0" fillId="0" borderId="10" xfId="0" applyNumberFormat="1" applyFill="1" applyBorder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14" xfId="0" applyNumberFormat="1" applyBorder="1" applyAlignment="1">
      <alignment vertical="center"/>
    </xf>
    <xf numFmtId="185" fontId="0" fillId="0" borderId="15" xfId="0" applyNumberFormat="1" applyBorder="1" applyAlignment="1">
      <alignment vertical="center"/>
    </xf>
    <xf numFmtId="185" fontId="0" fillId="0" borderId="0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20" applyFont="1" applyFill="1" applyBorder="1" applyAlignment="1" quotePrefix="1">
      <alignment vertical="center"/>
      <protection/>
    </xf>
    <xf numFmtId="0" fontId="2" fillId="0" borderId="1" xfId="20" applyFont="1" applyFill="1" applyBorder="1" applyAlignment="1">
      <alignment vertical="center"/>
      <protection/>
    </xf>
    <xf numFmtId="0" fontId="2" fillId="0" borderId="2" xfId="20" applyFont="1" applyFill="1" applyBorder="1" applyAlignment="1">
      <alignment vertical="center"/>
      <protection/>
    </xf>
    <xf numFmtId="0" fontId="2" fillId="0" borderId="3" xfId="20" applyFont="1" applyFill="1" applyBorder="1" applyAlignment="1">
      <alignment vertical="center"/>
      <protection/>
    </xf>
    <xf numFmtId="0" fontId="2" fillId="0" borderId="1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2" fillId="0" borderId="8" xfId="0" applyFont="1" applyBorder="1" applyAlignment="1">
      <alignment horizontal="distributed" vertical="center"/>
    </xf>
    <xf numFmtId="185" fontId="0" fillId="0" borderId="1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20" applyFont="1" applyFill="1" applyBorder="1" applyAlignment="1" quotePrefix="1">
      <alignment vertical="center"/>
      <protection/>
    </xf>
    <xf numFmtId="0" fontId="3" fillId="0" borderId="8" xfId="20" applyFont="1" applyFill="1" applyBorder="1" applyAlignment="1">
      <alignment vertical="center"/>
      <protection/>
    </xf>
    <xf numFmtId="0" fontId="3" fillId="0" borderId="4" xfId="20" applyFont="1" applyFill="1" applyBorder="1" applyAlignment="1">
      <alignment vertical="center"/>
      <protection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2" xfId="20" applyFont="1" applyFill="1" applyBorder="1" applyAlignment="1" quotePrefix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3" fillId="0" borderId="5" xfId="20" applyFont="1" applyFill="1" applyBorder="1" applyAlignment="1">
      <alignment vertical="center"/>
      <protection/>
    </xf>
    <xf numFmtId="0" fontId="3" fillId="0" borderId="3" xfId="20" applyFont="1" applyFill="1" applyBorder="1" applyAlignment="1" quotePrefix="1">
      <alignment vertical="center"/>
      <protection/>
    </xf>
    <xf numFmtId="0" fontId="3" fillId="0" borderId="9" xfId="20" applyFont="1" applyFill="1" applyBorder="1" applyAlignment="1">
      <alignment vertical="center"/>
      <protection/>
    </xf>
    <xf numFmtId="0" fontId="3" fillId="0" borderId="6" xfId="20" applyFont="1" applyFill="1" applyBorder="1" applyAlignment="1">
      <alignment vertical="center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14" xfId="20" applyFont="1" applyFill="1" applyBorder="1" applyAlignment="1">
      <alignment horizontal="distributed"/>
      <protection/>
    </xf>
    <xf numFmtId="0" fontId="2" fillId="0" borderId="15" xfId="20" applyFont="1" applyFill="1" applyBorder="1" applyAlignment="1">
      <alignment horizontal="distributed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14" xfId="20" applyFont="1" applyFill="1" applyBorder="1" applyAlignment="1">
      <alignment horizontal="center" vertical="center"/>
      <protection/>
    </xf>
    <xf numFmtId="0" fontId="2" fillId="0" borderId="15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14" xfId="0" applyNumberFormat="1" applyFont="1" applyFill="1" applyBorder="1" applyAlignment="1">
      <alignment horizontal="distributed" vertical="center"/>
    </xf>
    <xf numFmtId="0" fontId="2" fillId="0" borderId="15" xfId="0" applyNumberFormat="1" applyFont="1" applyFill="1" applyBorder="1" applyAlignment="1">
      <alignment horizontal="distributed" vertical="center"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2" fillId="0" borderId="3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2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B1">
      <selection activeCell="L18" sqref="B1:L18"/>
    </sheetView>
  </sheetViews>
  <sheetFormatPr defaultColWidth="9.00390625" defaultRowHeight="13.5"/>
  <cols>
    <col min="2" max="2" width="3.25390625" style="0" bestFit="1" customWidth="1"/>
    <col min="3" max="3" width="21.50390625" style="0" customWidth="1"/>
    <col min="4" max="4" width="1.25" style="0" customWidth="1"/>
    <col min="5" max="12" width="9.625" style="0" customWidth="1"/>
  </cols>
  <sheetData>
    <row r="1" spans="2:12" ht="13.5">
      <c r="B1" t="s">
        <v>299</v>
      </c>
      <c r="L1" s="55" t="s">
        <v>297</v>
      </c>
    </row>
    <row r="2" spans="1:12" s="16" customFormat="1" ht="15" customHeight="1">
      <c r="A2" s="47"/>
      <c r="B2" s="48"/>
      <c r="C2" s="13"/>
      <c r="D2" s="13"/>
      <c r="E2" s="81" t="s">
        <v>0</v>
      </c>
      <c r="F2" s="83" t="s">
        <v>1</v>
      </c>
      <c r="G2" s="98" t="s">
        <v>273</v>
      </c>
      <c r="H2" s="26" t="s">
        <v>3</v>
      </c>
      <c r="I2" s="26"/>
      <c r="J2" s="26"/>
      <c r="K2" s="26"/>
      <c r="L2" s="27"/>
    </row>
    <row r="3" spans="1:12" s="16" customFormat="1" ht="15" customHeight="1">
      <c r="A3" s="47"/>
      <c r="B3" s="49"/>
      <c r="C3" s="14"/>
      <c r="D3" s="14"/>
      <c r="E3" s="93"/>
      <c r="F3" s="95"/>
      <c r="G3" s="93"/>
      <c r="H3" s="83" t="s">
        <v>4</v>
      </c>
      <c r="I3" s="81" t="s">
        <v>5</v>
      </c>
      <c r="J3" s="86" t="s">
        <v>6</v>
      </c>
      <c r="K3" s="86"/>
      <c r="L3" s="87"/>
    </row>
    <row r="4" spans="1:12" s="16" customFormat="1" ht="15" customHeight="1">
      <c r="A4" s="47"/>
      <c r="B4" s="50"/>
      <c r="C4" s="15"/>
      <c r="D4" s="15"/>
      <c r="E4" s="82"/>
      <c r="F4" s="84"/>
      <c r="G4" s="82"/>
      <c r="H4" s="84"/>
      <c r="I4" s="82"/>
      <c r="J4" s="37" t="s">
        <v>4</v>
      </c>
      <c r="K4" s="20" t="s">
        <v>7</v>
      </c>
      <c r="L4" s="20" t="s">
        <v>8</v>
      </c>
    </row>
    <row r="5" spans="2:12" ht="15" customHeight="1">
      <c r="B5" s="51" t="s">
        <v>274</v>
      </c>
      <c r="C5" s="53" t="s">
        <v>275</v>
      </c>
      <c r="D5" s="53"/>
      <c r="E5" s="54">
        <f>SUM('32'!D5)</f>
        <v>89902</v>
      </c>
      <c r="F5" s="39">
        <f>SUM('32'!E5)</f>
        <v>39061</v>
      </c>
      <c r="G5" s="43">
        <f>SUM('32'!F5)</f>
        <v>39020</v>
      </c>
      <c r="H5" s="39">
        <f>SUM('32'!G5)</f>
        <v>11821</v>
      </c>
      <c r="I5" s="43">
        <f>SUM('32'!H5)</f>
        <v>975</v>
      </c>
      <c r="J5" s="39">
        <f>SUM('32'!I5)</f>
        <v>10846</v>
      </c>
      <c r="K5" s="43">
        <f>SUM('32'!J5)</f>
        <v>4681</v>
      </c>
      <c r="L5" s="43">
        <f>SUM('32'!K5)</f>
        <v>6165</v>
      </c>
    </row>
    <row r="6" spans="2:12" ht="15" customHeight="1">
      <c r="B6" s="45" t="s">
        <v>220</v>
      </c>
      <c r="C6" s="46" t="s">
        <v>221</v>
      </c>
      <c r="D6" s="46"/>
      <c r="E6" s="43">
        <f>SUM('32'!D6)</f>
        <v>949</v>
      </c>
      <c r="F6" s="39">
        <f>SUM('32'!E6)</f>
        <v>8</v>
      </c>
      <c r="G6" s="43">
        <f>SUM('32'!F6)</f>
        <v>8</v>
      </c>
      <c r="H6" s="39">
        <f>SUM('32'!G6)</f>
        <v>933</v>
      </c>
      <c r="I6" s="43">
        <f>SUM('32'!H6)</f>
        <v>116</v>
      </c>
      <c r="J6" s="39">
        <f>SUM('32'!I6)</f>
        <v>817</v>
      </c>
      <c r="K6" s="43">
        <f>SUM('32'!J6)</f>
        <v>791</v>
      </c>
      <c r="L6" s="43">
        <f>SUM('32'!K6)</f>
        <v>26</v>
      </c>
    </row>
    <row r="7" spans="2:12" ht="15" customHeight="1">
      <c r="B7" s="45" t="s">
        <v>276</v>
      </c>
      <c r="C7" s="46" t="s">
        <v>277</v>
      </c>
      <c r="D7" s="46"/>
      <c r="E7" s="43">
        <f>SUM('32'!D7:D20,'32'!D35)</f>
        <v>161008</v>
      </c>
      <c r="F7" s="39">
        <f>SUM('32'!E7:E20,'32'!E35)</f>
        <v>7783</v>
      </c>
      <c r="G7" s="43">
        <f>SUM('32'!F7:F20,'32'!F35)</f>
        <v>3023</v>
      </c>
      <c r="H7" s="39">
        <f>SUM('32'!G7:G20,'32'!G35)</f>
        <v>150202</v>
      </c>
      <c r="I7" s="43">
        <f>SUM('32'!H7:H20,'32'!H35)</f>
        <v>9101</v>
      </c>
      <c r="J7" s="39">
        <f>SUM('32'!I7:I20,'32'!I35)</f>
        <v>141101</v>
      </c>
      <c r="K7" s="43">
        <f>SUM('32'!J7:J20,'32'!J35)</f>
        <v>138828</v>
      </c>
      <c r="L7" s="43">
        <f>SUM('32'!K7:K20,'32'!K35)</f>
        <v>2273</v>
      </c>
    </row>
    <row r="8" spans="2:12" ht="15" customHeight="1">
      <c r="B8" s="45" t="s">
        <v>278</v>
      </c>
      <c r="C8" s="46" t="s">
        <v>279</v>
      </c>
      <c r="D8" s="46"/>
      <c r="E8" s="43">
        <f>SUM('32'!D21)</f>
        <v>70624</v>
      </c>
      <c r="F8" s="39">
        <f>SUM('32'!E21)</f>
        <v>9110</v>
      </c>
      <c r="G8" s="43">
        <f>SUM('32'!F21)</f>
        <v>3118</v>
      </c>
      <c r="H8" s="39">
        <f>SUM('32'!G21)</f>
        <v>58396</v>
      </c>
      <c r="I8" s="43">
        <f>SUM('32'!H21)</f>
        <v>8042</v>
      </c>
      <c r="J8" s="39">
        <f>SUM('32'!I21)</f>
        <v>50354</v>
      </c>
      <c r="K8" s="43">
        <f>SUM('32'!J21)</f>
        <v>45521</v>
      </c>
      <c r="L8" s="43">
        <f>SUM('32'!K21)</f>
        <v>4833</v>
      </c>
    </row>
    <row r="9" spans="2:12" ht="15" customHeight="1">
      <c r="B9" s="45" t="s">
        <v>280</v>
      </c>
      <c r="C9" s="46" t="s">
        <v>281</v>
      </c>
      <c r="D9" s="46"/>
      <c r="E9" s="43">
        <f>SUM('32'!D22:D23)</f>
        <v>6001</v>
      </c>
      <c r="F9" s="39">
        <f>SUM('32'!E22:E23)</f>
        <v>78</v>
      </c>
      <c r="G9" s="43">
        <f>SUM('32'!F22:F23)</f>
        <v>60</v>
      </c>
      <c r="H9" s="39">
        <f>SUM('32'!G22:G23)</f>
        <v>5863</v>
      </c>
      <c r="I9" s="43">
        <f>SUM('32'!H22:H23)</f>
        <v>405</v>
      </c>
      <c r="J9" s="39">
        <f>SUM('32'!I22:I23)</f>
        <v>5458</v>
      </c>
      <c r="K9" s="43">
        <f>SUM('32'!J22:J23)</f>
        <v>5355</v>
      </c>
      <c r="L9" s="43">
        <f>SUM('32'!K22:K23)</f>
        <v>103</v>
      </c>
    </row>
    <row r="10" spans="2:12" ht="15" customHeight="1">
      <c r="B10" s="45" t="s">
        <v>282</v>
      </c>
      <c r="C10" s="46" t="s">
        <v>283</v>
      </c>
      <c r="D10" s="46"/>
      <c r="E10" s="43">
        <f>SUM('32'!D24)</f>
        <v>100583</v>
      </c>
      <c r="F10" s="39">
        <f>SUM('32'!E24)</f>
        <v>12525</v>
      </c>
      <c r="G10" s="43">
        <f>SUM('32'!F24)</f>
        <v>8177</v>
      </c>
      <c r="H10" s="39">
        <f>SUM('32'!G24)</f>
        <v>79881</v>
      </c>
      <c r="I10" s="43">
        <f>SUM('32'!H24)</f>
        <v>11466</v>
      </c>
      <c r="J10" s="39">
        <f>SUM('32'!I24)</f>
        <v>68415</v>
      </c>
      <c r="K10" s="43">
        <f>SUM('32'!J24)</f>
        <v>66213</v>
      </c>
      <c r="L10" s="43">
        <f>SUM('32'!K24)</f>
        <v>2202</v>
      </c>
    </row>
    <row r="11" spans="2:12" ht="15" customHeight="1">
      <c r="B11" s="45" t="s">
        <v>284</v>
      </c>
      <c r="C11" s="46" t="s">
        <v>285</v>
      </c>
      <c r="D11" s="46"/>
      <c r="E11" s="43">
        <f>SUM('32'!D25)</f>
        <v>18372</v>
      </c>
      <c r="F11" s="39">
        <f>SUM('32'!E25)</f>
        <v>788</v>
      </c>
      <c r="G11" s="43">
        <f>SUM('32'!F25)</f>
        <v>61</v>
      </c>
      <c r="H11" s="39">
        <f>SUM('32'!G25)</f>
        <v>17523</v>
      </c>
      <c r="I11" s="43">
        <f>SUM('32'!H25)</f>
        <v>547</v>
      </c>
      <c r="J11" s="39">
        <f>SUM('32'!I25)</f>
        <v>16976</v>
      </c>
      <c r="K11" s="43">
        <f>SUM('32'!J25)</f>
        <v>16789</v>
      </c>
      <c r="L11" s="43">
        <f>SUM('32'!K25)</f>
        <v>187</v>
      </c>
    </row>
    <row r="12" spans="2:12" ht="15" customHeight="1">
      <c r="B12" s="45" t="s">
        <v>286</v>
      </c>
      <c r="C12" s="46" t="s">
        <v>287</v>
      </c>
      <c r="D12" s="46"/>
      <c r="E12" s="43">
        <f>SUM('32'!D26)</f>
        <v>4111</v>
      </c>
      <c r="F12" s="39">
        <f>SUM('32'!E26)</f>
        <v>885</v>
      </c>
      <c r="G12" s="43">
        <f>SUM('32'!F26)</f>
        <v>254</v>
      </c>
      <c r="H12" s="39">
        <f>SUM('32'!G26)</f>
        <v>2972</v>
      </c>
      <c r="I12" s="43">
        <f>SUM('32'!H26)</f>
        <v>1070</v>
      </c>
      <c r="J12" s="39">
        <f>SUM('32'!I26)</f>
        <v>1902</v>
      </c>
      <c r="K12" s="43">
        <f>SUM('32'!J26)</f>
        <v>1822</v>
      </c>
      <c r="L12" s="43">
        <f>SUM('32'!K26)</f>
        <v>80</v>
      </c>
    </row>
    <row r="13" spans="2:12" ht="15" customHeight="1">
      <c r="B13" s="45" t="s">
        <v>288</v>
      </c>
      <c r="C13" s="46" t="s">
        <v>289</v>
      </c>
      <c r="D13" s="46"/>
      <c r="E13" s="43">
        <f>SUM('32'!D27)</f>
        <v>25560</v>
      </c>
      <c r="F13" s="39">
        <f>SUM('32'!E27)</f>
        <v>904</v>
      </c>
      <c r="G13" s="43">
        <f>SUM('32'!F27)</f>
        <v>118</v>
      </c>
      <c r="H13" s="39">
        <f>SUM('32'!G27)</f>
        <v>24538</v>
      </c>
      <c r="I13" s="43">
        <f>SUM('32'!H27)</f>
        <v>1139</v>
      </c>
      <c r="J13" s="39">
        <f>SUM('32'!I27)</f>
        <v>23399</v>
      </c>
      <c r="K13" s="43">
        <f>SUM('32'!J27)</f>
        <v>22605</v>
      </c>
      <c r="L13" s="43">
        <f>SUM('32'!K27)</f>
        <v>794</v>
      </c>
    </row>
    <row r="14" spans="2:12" ht="15" customHeight="1">
      <c r="B14" s="45" t="s">
        <v>290</v>
      </c>
      <c r="C14" s="46" t="s">
        <v>291</v>
      </c>
      <c r="D14" s="46"/>
      <c r="E14" s="43">
        <f>SUM('32'!D28)</f>
        <v>6548</v>
      </c>
      <c r="F14" s="39">
        <f>SUM('32'!E28)</f>
        <v>84</v>
      </c>
      <c r="G14" s="43">
        <f>SUM('32'!F28)</f>
        <v>20</v>
      </c>
      <c r="H14" s="39">
        <f>SUM('32'!G28)</f>
        <v>6444</v>
      </c>
      <c r="I14" s="43">
        <f>SUM('32'!H28)</f>
        <v>96</v>
      </c>
      <c r="J14" s="39">
        <f>SUM('32'!I28)</f>
        <v>6348</v>
      </c>
      <c r="K14" s="43">
        <f>SUM('32'!J28)</f>
        <v>5764</v>
      </c>
      <c r="L14" s="43">
        <f>SUM('32'!K28)</f>
        <v>584</v>
      </c>
    </row>
    <row r="15" spans="2:12" ht="15" customHeight="1">
      <c r="B15" s="45" t="s">
        <v>292</v>
      </c>
      <c r="C15" s="46" t="s">
        <v>293</v>
      </c>
      <c r="D15" s="46"/>
      <c r="E15" s="43">
        <f>SUM('32'!D29)</f>
        <v>21564</v>
      </c>
      <c r="F15" s="39">
        <f>SUM('32'!E29)</f>
        <v>0</v>
      </c>
      <c r="G15" s="43">
        <f>SUM('32'!F29)</f>
        <v>0</v>
      </c>
      <c r="H15" s="39">
        <f>SUM('32'!G29)</f>
        <v>21564</v>
      </c>
      <c r="I15" s="43">
        <f>SUM('32'!H29)</f>
        <v>0</v>
      </c>
      <c r="J15" s="39">
        <f>SUM('32'!I29)</f>
        <v>21564</v>
      </c>
      <c r="K15" s="43">
        <f>SUM('32'!J29)</f>
        <v>21405</v>
      </c>
      <c r="L15" s="43">
        <f>SUM('32'!K29)</f>
        <v>159</v>
      </c>
    </row>
    <row r="16" spans="2:12" ht="15" customHeight="1">
      <c r="B16" s="45" t="s">
        <v>239</v>
      </c>
      <c r="C16" s="46" t="s">
        <v>294</v>
      </c>
      <c r="D16" s="46"/>
      <c r="E16" s="43">
        <f>SUM('32'!D30:D34)</f>
        <v>166235</v>
      </c>
      <c r="F16" s="39">
        <f>SUM('32'!E30:E34)</f>
        <v>16185</v>
      </c>
      <c r="G16" s="43">
        <f>SUM('32'!F30:F34)</f>
        <v>7654</v>
      </c>
      <c r="H16" s="39">
        <f>SUM('32'!G30:G34)</f>
        <v>142396</v>
      </c>
      <c r="I16" s="43">
        <f>SUM('32'!H30:H34)</f>
        <v>7571</v>
      </c>
      <c r="J16" s="39">
        <f>SUM('32'!I30:I34)</f>
        <v>134825</v>
      </c>
      <c r="K16" s="43">
        <f>SUM('32'!J30:J34)</f>
        <v>126385</v>
      </c>
      <c r="L16" s="43">
        <f>SUM('32'!K30:K34)</f>
        <v>8440</v>
      </c>
    </row>
    <row r="17" spans="2:12" ht="15" customHeight="1">
      <c r="B17" s="45" t="s">
        <v>295</v>
      </c>
      <c r="C17" s="46" t="s">
        <v>296</v>
      </c>
      <c r="D17" s="46"/>
      <c r="E17" s="43">
        <f>SUM('32'!D36)</f>
        <v>0</v>
      </c>
      <c r="F17" s="39">
        <f>SUM('32'!E36)</f>
        <v>0</v>
      </c>
      <c r="G17" s="43">
        <f>SUM('32'!F36)</f>
        <v>0</v>
      </c>
      <c r="H17" s="39">
        <f>SUM('32'!G36)</f>
        <v>0</v>
      </c>
      <c r="I17" s="43">
        <f>SUM('32'!H36)</f>
        <v>0</v>
      </c>
      <c r="J17" s="39">
        <f>SUM('32'!I36)</f>
        <v>0</v>
      </c>
      <c r="K17" s="43">
        <f>SUM('32'!J36)</f>
        <v>0</v>
      </c>
      <c r="L17" s="43">
        <f>SUM('32'!K36)</f>
        <v>0</v>
      </c>
    </row>
    <row r="18" spans="2:12" ht="15" customHeight="1">
      <c r="B18" s="96" t="s">
        <v>217</v>
      </c>
      <c r="C18" s="97"/>
      <c r="D18" s="52"/>
      <c r="E18" s="44">
        <f>SUM(E5:E17)</f>
        <v>671457</v>
      </c>
      <c r="F18" s="41">
        <f aca="true" t="shared" si="0" ref="F18:L18">SUM(F5:F17)</f>
        <v>87411</v>
      </c>
      <c r="G18" s="44">
        <f t="shared" si="0"/>
        <v>61513</v>
      </c>
      <c r="H18" s="41">
        <f t="shared" si="0"/>
        <v>522533</v>
      </c>
      <c r="I18" s="44">
        <f t="shared" si="0"/>
        <v>40528</v>
      </c>
      <c r="J18" s="41">
        <f t="shared" si="0"/>
        <v>482005</v>
      </c>
      <c r="K18" s="44">
        <f t="shared" si="0"/>
        <v>456159</v>
      </c>
      <c r="L18" s="44">
        <f t="shared" si="0"/>
        <v>25846</v>
      </c>
    </row>
  </sheetData>
  <mergeCells count="7">
    <mergeCell ref="I3:I4"/>
    <mergeCell ref="J3:L3"/>
    <mergeCell ref="B18:C18"/>
    <mergeCell ref="E2:E4"/>
    <mergeCell ref="F2:F4"/>
    <mergeCell ref="G2:G4"/>
    <mergeCell ref="H3:H4"/>
  </mergeCells>
  <printOptions/>
  <pageMargins left="0.75" right="0.75" top="1" bottom="1" header="0.512" footer="0.51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E17" sqref="E17"/>
    </sheetView>
  </sheetViews>
  <sheetFormatPr defaultColWidth="9.00390625" defaultRowHeight="13.5"/>
  <cols>
    <col min="1" max="1" width="3.25390625" style="36" bestFit="1" customWidth="1"/>
    <col min="2" max="2" width="21.50390625" style="31" bestFit="1" customWidth="1"/>
    <col min="3" max="3" width="1.25" style="31" customWidth="1"/>
    <col min="4" max="11" width="9.625" style="0" customWidth="1"/>
  </cols>
  <sheetData>
    <row r="1" spans="1:11" ht="13.5">
      <c r="A1" s="16" t="s">
        <v>298</v>
      </c>
      <c r="K1" s="55" t="s">
        <v>297</v>
      </c>
    </row>
    <row r="2" spans="1:11" s="16" customFormat="1" ht="15" customHeight="1">
      <c r="A2" s="4"/>
      <c r="B2" s="13"/>
      <c r="C2" s="7"/>
      <c r="D2" s="90" t="s">
        <v>0</v>
      </c>
      <c r="E2" s="81" t="s">
        <v>1</v>
      </c>
      <c r="F2" s="94" t="s">
        <v>273</v>
      </c>
      <c r="G2" s="25" t="s">
        <v>3</v>
      </c>
      <c r="H2" s="26"/>
      <c r="I2" s="26"/>
      <c r="J2" s="26"/>
      <c r="K2" s="27"/>
    </row>
    <row r="3" spans="1:11" s="16" customFormat="1" ht="15" customHeight="1">
      <c r="A3" s="5"/>
      <c r="B3" s="14"/>
      <c r="C3" s="8"/>
      <c r="D3" s="91"/>
      <c r="E3" s="93"/>
      <c r="F3" s="95"/>
      <c r="G3" s="81" t="s">
        <v>4</v>
      </c>
      <c r="H3" s="83" t="s">
        <v>5</v>
      </c>
      <c r="I3" s="85" t="s">
        <v>6</v>
      </c>
      <c r="J3" s="86"/>
      <c r="K3" s="87"/>
    </row>
    <row r="4" spans="1:11" s="16" customFormat="1" ht="15" customHeight="1">
      <c r="A4" s="6"/>
      <c r="B4" s="15"/>
      <c r="C4" s="9"/>
      <c r="D4" s="92"/>
      <c r="E4" s="82"/>
      <c r="F4" s="84"/>
      <c r="G4" s="82"/>
      <c r="H4" s="84"/>
      <c r="I4" s="20" t="s">
        <v>4</v>
      </c>
      <c r="J4" s="37" t="s">
        <v>7</v>
      </c>
      <c r="K4" s="20" t="s">
        <v>8</v>
      </c>
    </row>
    <row r="5" spans="1:11" ht="15" customHeight="1">
      <c r="A5" s="32" t="s">
        <v>218</v>
      </c>
      <c r="B5" s="33" t="s">
        <v>219</v>
      </c>
      <c r="C5" s="34"/>
      <c r="D5" s="39">
        <f>SUM('104'!D6:D10)</f>
        <v>89902</v>
      </c>
      <c r="E5" s="43">
        <f>SUM('104'!E6:E10)</f>
        <v>39061</v>
      </c>
      <c r="F5" s="39">
        <f>SUM('104'!F6:F10)</f>
        <v>39020</v>
      </c>
      <c r="G5" s="43">
        <f>SUM('104'!G6:G10)</f>
        <v>11821</v>
      </c>
      <c r="H5" s="39">
        <f>SUM('104'!H6:H10)</f>
        <v>975</v>
      </c>
      <c r="I5" s="43">
        <f>SUM('104'!I6:I10)</f>
        <v>10846</v>
      </c>
      <c r="J5" s="42">
        <f>SUM('104'!J6:J10)</f>
        <v>4681</v>
      </c>
      <c r="K5" s="43">
        <f>SUM('104'!K6:K10)</f>
        <v>6165</v>
      </c>
    </row>
    <row r="6" spans="1:11" ht="15" customHeight="1">
      <c r="A6" s="32" t="s">
        <v>220</v>
      </c>
      <c r="B6" s="33" t="s">
        <v>221</v>
      </c>
      <c r="C6" s="34"/>
      <c r="D6" s="39">
        <f>SUM('104'!D11:D14)</f>
        <v>949</v>
      </c>
      <c r="E6" s="43">
        <f>SUM('104'!E11:E14)</f>
        <v>8</v>
      </c>
      <c r="F6" s="39">
        <f>SUM('104'!F11:F14)</f>
        <v>8</v>
      </c>
      <c r="G6" s="43">
        <f>SUM('104'!G11:G14)</f>
        <v>933</v>
      </c>
      <c r="H6" s="39">
        <f>SUM('104'!H11:H14)</f>
        <v>116</v>
      </c>
      <c r="I6" s="43">
        <f>SUM('104'!I11:I14)</f>
        <v>817</v>
      </c>
      <c r="J6" s="42">
        <f>SUM('104'!J11:J14)</f>
        <v>791</v>
      </c>
      <c r="K6" s="43">
        <f>SUM('104'!K11:K14)</f>
        <v>26</v>
      </c>
    </row>
    <row r="7" spans="1:11" ht="15" customHeight="1">
      <c r="A7" s="32" t="s">
        <v>222</v>
      </c>
      <c r="B7" s="33" t="s">
        <v>28</v>
      </c>
      <c r="C7" s="34"/>
      <c r="D7" s="39">
        <f>SUM('104'!D15:D18)</f>
        <v>21108</v>
      </c>
      <c r="E7" s="43">
        <f>SUM('104'!E15:E18)</f>
        <v>518</v>
      </c>
      <c r="F7" s="39">
        <f>SUM('104'!F15:F18)</f>
        <v>520</v>
      </c>
      <c r="G7" s="43">
        <f>SUM('104'!G15:G18)</f>
        <v>20070</v>
      </c>
      <c r="H7" s="39">
        <f>SUM('104'!H15:H18)</f>
        <v>1343</v>
      </c>
      <c r="I7" s="43">
        <f>SUM('104'!I15:I18)</f>
        <v>18727</v>
      </c>
      <c r="J7" s="42">
        <f>SUM('104'!J15:J18)</f>
        <v>18124</v>
      </c>
      <c r="K7" s="43">
        <f>SUM('104'!K15:K18)</f>
        <v>603</v>
      </c>
    </row>
    <row r="8" spans="1:11" ht="15" customHeight="1">
      <c r="A8" s="32" t="s">
        <v>223</v>
      </c>
      <c r="B8" s="33" t="s">
        <v>224</v>
      </c>
      <c r="C8" s="34"/>
      <c r="D8" s="39">
        <f>SUM('104'!D19:D20)</f>
        <v>18559</v>
      </c>
      <c r="E8" s="43">
        <f>SUM('104'!E19:E20)</f>
        <v>1794</v>
      </c>
      <c r="F8" s="39">
        <f>SUM('104'!F19:F20)</f>
        <v>297</v>
      </c>
      <c r="G8" s="43">
        <f>SUM('104'!G19:G20)</f>
        <v>16468</v>
      </c>
      <c r="H8" s="39">
        <f>SUM('104'!H19:H20)</f>
        <v>1323</v>
      </c>
      <c r="I8" s="43">
        <f>SUM('104'!I19:I20)</f>
        <v>15145</v>
      </c>
      <c r="J8" s="42">
        <f>SUM('104'!J19:J20)</f>
        <v>14920</v>
      </c>
      <c r="K8" s="43">
        <f>SUM('104'!K19:K20)</f>
        <v>225</v>
      </c>
    </row>
    <row r="9" spans="1:11" ht="15" customHeight="1">
      <c r="A9" s="32" t="s">
        <v>225</v>
      </c>
      <c r="B9" s="33" t="s">
        <v>226</v>
      </c>
      <c r="C9" s="34"/>
      <c r="D9" s="39">
        <f>SUM('104'!D21:D24)</f>
        <v>9432</v>
      </c>
      <c r="E9" s="43">
        <f>SUM('104'!E21:E24)</f>
        <v>1093</v>
      </c>
      <c r="F9" s="39">
        <f>SUM('104'!F21:F24)</f>
        <v>632</v>
      </c>
      <c r="G9" s="43">
        <f>SUM('104'!G21:G24)</f>
        <v>7707</v>
      </c>
      <c r="H9" s="39">
        <f>SUM('104'!H21:H24)</f>
        <v>866</v>
      </c>
      <c r="I9" s="43">
        <f>SUM('104'!I21:I24)</f>
        <v>6841</v>
      </c>
      <c r="J9" s="42">
        <f>SUM('104'!J21:J24)</f>
        <v>6674</v>
      </c>
      <c r="K9" s="43">
        <f>SUM('104'!K21:K24)</f>
        <v>167</v>
      </c>
    </row>
    <row r="10" spans="1:11" ht="15" customHeight="1">
      <c r="A10" s="32" t="s">
        <v>227</v>
      </c>
      <c r="B10" s="33" t="s">
        <v>228</v>
      </c>
      <c r="C10" s="34"/>
      <c r="D10" s="39">
        <f>SUM('104'!D26:D33)</f>
        <v>3088</v>
      </c>
      <c r="E10" s="43">
        <f>SUM('104'!E26:E33)</f>
        <v>4</v>
      </c>
      <c r="F10" s="39">
        <f>SUM('104'!F26:F33)</f>
        <v>1</v>
      </c>
      <c r="G10" s="43">
        <f>SUM('104'!G26:G33)</f>
        <v>3083</v>
      </c>
      <c r="H10" s="39">
        <f>SUM('104'!H26:H33)</f>
        <v>105</v>
      </c>
      <c r="I10" s="43">
        <f>SUM('104'!I26:I33)</f>
        <v>2978</v>
      </c>
      <c r="J10" s="42">
        <f>SUM('104'!J26:J33)</f>
        <v>2954</v>
      </c>
      <c r="K10" s="43">
        <f>SUM('104'!K26:K33)</f>
        <v>24</v>
      </c>
    </row>
    <row r="11" spans="1:11" ht="15" customHeight="1">
      <c r="A11" s="32" t="s">
        <v>229</v>
      </c>
      <c r="B11" s="33" t="s">
        <v>230</v>
      </c>
      <c r="C11" s="34"/>
      <c r="D11" s="39">
        <f>SUM('104'!D34:D35)</f>
        <v>186</v>
      </c>
      <c r="E11" s="43">
        <f>SUM('104'!E34:E35)</f>
        <v>0</v>
      </c>
      <c r="F11" s="39">
        <f>SUM('104'!F34:F35)</f>
        <v>0</v>
      </c>
      <c r="G11" s="43">
        <f>SUM('104'!G34:G35)</f>
        <v>186</v>
      </c>
      <c r="H11" s="39">
        <f>SUM('104'!H34:H35)</f>
        <v>5</v>
      </c>
      <c r="I11" s="43">
        <f>SUM('104'!I34:I35)</f>
        <v>181</v>
      </c>
      <c r="J11" s="42">
        <f>SUM('104'!J34:J35)</f>
        <v>178</v>
      </c>
      <c r="K11" s="43">
        <f>SUM('104'!K34:K35)</f>
        <v>3</v>
      </c>
    </row>
    <row r="12" spans="1:11" ht="15" customHeight="1">
      <c r="A12" s="32" t="s">
        <v>231</v>
      </c>
      <c r="B12" s="33" t="s">
        <v>232</v>
      </c>
      <c r="C12" s="34"/>
      <c r="D12" s="39">
        <f>SUM('104'!D39:D42)</f>
        <v>5704</v>
      </c>
      <c r="E12" s="43">
        <f>SUM('104'!E39:E42)</f>
        <v>168</v>
      </c>
      <c r="F12" s="39">
        <f>SUM('104'!F39:F42)</f>
        <v>61</v>
      </c>
      <c r="G12" s="43">
        <f>SUM('104'!G39:G42)</f>
        <v>5475</v>
      </c>
      <c r="H12" s="39">
        <f>SUM('104'!H39:H42)</f>
        <v>377</v>
      </c>
      <c r="I12" s="43">
        <f>SUM('104'!I39:I42)</f>
        <v>5098</v>
      </c>
      <c r="J12" s="42">
        <f>SUM('104'!J39:J42)</f>
        <v>4967</v>
      </c>
      <c r="K12" s="43">
        <f>SUM('104'!K39:K42)</f>
        <v>131</v>
      </c>
    </row>
    <row r="13" spans="1:11" ht="15" customHeight="1">
      <c r="A13" s="32" t="s">
        <v>233</v>
      </c>
      <c r="B13" s="33" t="s">
        <v>234</v>
      </c>
      <c r="C13" s="34"/>
      <c r="D13" s="39">
        <f>SUM('104'!D43:D46)</f>
        <v>1399</v>
      </c>
      <c r="E13" s="43">
        <f>SUM('104'!E43:E46)</f>
        <v>16</v>
      </c>
      <c r="F13" s="39">
        <f>SUM('104'!F43:F46)</f>
        <v>15</v>
      </c>
      <c r="G13" s="43">
        <f>SUM('104'!G43:G46)</f>
        <v>1368</v>
      </c>
      <c r="H13" s="39">
        <f>SUM('104'!H43:H46)</f>
        <v>107</v>
      </c>
      <c r="I13" s="43">
        <f>SUM('104'!I43:I46)</f>
        <v>1261</v>
      </c>
      <c r="J13" s="42">
        <f>SUM('104'!J43:J46)</f>
        <v>1247</v>
      </c>
      <c r="K13" s="43">
        <f>SUM('104'!K43:K46)</f>
        <v>14</v>
      </c>
    </row>
    <row r="14" spans="1:11" ht="15" customHeight="1">
      <c r="A14" s="32" t="s">
        <v>235</v>
      </c>
      <c r="B14" s="33" t="s">
        <v>236</v>
      </c>
      <c r="C14" s="34"/>
      <c r="D14" s="39">
        <f>SUM('104'!D47:D48)</f>
        <v>1719</v>
      </c>
      <c r="E14" s="43">
        <f>SUM('104'!E47:E48)</f>
        <v>24</v>
      </c>
      <c r="F14" s="39">
        <f>SUM('104'!F47:F48)</f>
        <v>18</v>
      </c>
      <c r="G14" s="43">
        <f>SUM('104'!G47:G48)</f>
        <v>1677</v>
      </c>
      <c r="H14" s="39">
        <f>SUM('104'!H47:H48)</f>
        <v>114</v>
      </c>
      <c r="I14" s="43">
        <f>SUM('104'!I47:I48)</f>
        <v>1563</v>
      </c>
      <c r="J14" s="42">
        <f>SUM('104'!J47:J48)</f>
        <v>1547</v>
      </c>
      <c r="K14" s="43">
        <f>SUM('104'!K47:K48)</f>
        <v>16</v>
      </c>
    </row>
    <row r="15" spans="1:11" ht="15" customHeight="1">
      <c r="A15" s="32" t="s">
        <v>237</v>
      </c>
      <c r="B15" s="33" t="s">
        <v>238</v>
      </c>
      <c r="C15" s="34"/>
      <c r="D15" s="39">
        <f>SUM('104'!D49:D50)</f>
        <v>7671</v>
      </c>
      <c r="E15" s="43">
        <f>SUM('104'!E49:E50)</f>
        <v>324</v>
      </c>
      <c r="F15" s="39">
        <f>SUM('104'!F49:F50)</f>
        <v>214</v>
      </c>
      <c r="G15" s="43">
        <f>SUM('104'!G49:G50)</f>
        <v>7133</v>
      </c>
      <c r="H15" s="39">
        <f>SUM('104'!H49:H50)</f>
        <v>825</v>
      </c>
      <c r="I15" s="43">
        <f>SUM('104'!I49:I50)</f>
        <v>6308</v>
      </c>
      <c r="J15" s="42">
        <f>SUM('104'!J49:J50)</f>
        <v>6172</v>
      </c>
      <c r="K15" s="43">
        <f>SUM('104'!K49:K50)</f>
        <v>136</v>
      </c>
    </row>
    <row r="16" spans="1:11" ht="15" customHeight="1">
      <c r="A16" s="32" t="s">
        <v>239</v>
      </c>
      <c r="B16" s="33" t="s">
        <v>240</v>
      </c>
      <c r="C16" s="34"/>
      <c r="D16" s="39">
        <f>SUM('104'!D51:D54)</f>
        <v>15316</v>
      </c>
      <c r="E16" s="43">
        <f>SUM('104'!E51:E54)</f>
        <v>245</v>
      </c>
      <c r="F16" s="39">
        <f>SUM('104'!F51:F54)</f>
        <v>224</v>
      </c>
      <c r="G16" s="43">
        <f>SUM('104'!G51:G54)</f>
        <v>14847</v>
      </c>
      <c r="H16" s="39">
        <f>SUM('104'!H51:H54)</f>
        <v>1048</v>
      </c>
      <c r="I16" s="43">
        <f>SUM('104'!I51:I54)</f>
        <v>13799</v>
      </c>
      <c r="J16" s="42">
        <f>SUM('104'!J51:J54)</f>
        <v>13694</v>
      </c>
      <c r="K16" s="43">
        <f>SUM('104'!K51:K54)</f>
        <v>105</v>
      </c>
    </row>
    <row r="17" spans="1:11" ht="15" customHeight="1">
      <c r="A17" s="32" t="s">
        <v>241</v>
      </c>
      <c r="B17" s="33" t="s">
        <v>242</v>
      </c>
      <c r="C17" s="34"/>
      <c r="D17" s="39">
        <f>SUM('104'!D55:D62)</f>
        <v>49917</v>
      </c>
      <c r="E17" s="43">
        <f>SUM('104'!E55:E62)</f>
        <v>1297</v>
      </c>
      <c r="F17" s="39">
        <f>SUM('104'!F55:F62)</f>
        <v>238</v>
      </c>
      <c r="G17" s="43">
        <f>SUM('104'!G55:G62)</f>
        <v>48382</v>
      </c>
      <c r="H17" s="39">
        <f>SUM('104'!H55:H62)</f>
        <v>1412</v>
      </c>
      <c r="I17" s="43">
        <f>SUM('104'!I55:I62)</f>
        <v>46970</v>
      </c>
      <c r="J17" s="42">
        <f>SUM('104'!J55:J62)</f>
        <v>46576</v>
      </c>
      <c r="K17" s="43">
        <f>SUM('104'!K55:K62)</f>
        <v>394</v>
      </c>
    </row>
    <row r="18" spans="1:11" ht="15" customHeight="1">
      <c r="A18" s="32" t="s">
        <v>243</v>
      </c>
      <c r="B18" s="33" t="s">
        <v>244</v>
      </c>
      <c r="C18" s="34"/>
      <c r="D18" s="39">
        <f>SUM('104'!D63:D66)</f>
        <v>6666</v>
      </c>
      <c r="E18" s="43">
        <f>SUM('104'!E63:E66)</f>
        <v>116</v>
      </c>
      <c r="F18" s="39">
        <f>SUM('104'!F63:F66)</f>
        <v>52</v>
      </c>
      <c r="G18" s="43">
        <f>SUM('104'!G63:G66)</f>
        <v>6498</v>
      </c>
      <c r="H18" s="39">
        <f>SUM('104'!H63:H66)</f>
        <v>282</v>
      </c>
      <c r="I18" s="43">
        <f>SUM('104'!I63:I66)</f>
        <v>6216</v>
      </c>
      <c r="J18" s="42">
        <f>SUM('104'!J63:J66)</f>
        <v>6130</v>
      </c>
      <c r="K18" s="43">
        <f>SUM('104'!K63:K66)</f>
        <v>86</v>
      </c>
    </row>
    <row r="19" spans="1:11" ht="15" customHeight="1">
      <c r="A19" s="32" t="s">
        <v>245</v>
      </c>
      <c r="B19" s="33" t="s">
        <v>132</v>
      </c>
      <c r="C19" s="34"/>
      <c r="D19" s="39">
        <f>SUM('104'!D67)</f>
        <v>4409</v>
      </c>
      <c r="E19" s="43">
        <f>SUM('104'!E67)</f>
        <v>155</v>
      </c>
      <c r="F19" s="39">
        <f>SUM('104'!F67)</f>
        <v>107</v>
      </c>
      <c r="G19" s="43">
        <f>SUM('104'!G67)</f>
        <v>4147</v>
      </c>
      <c r="H19" s="39">
        <f>SUM('104'!H67)</f>
        <v>175</v>
      </c>
      <c r="I19" s="43">
        <f>SUM('104'!I67)</f>
        <v>3972</v>
      </c>
      <c r="J19" s="42">
        <f>SUM('104'!J67)</f>
        <v>3947</v>
      </c>
      <c r="K19" s="43">
        <f>SUM('104'!K67)</f>
        <v>25</v>
      </c>
    </row>
    <row r="20" spans="1:11" ht="15" customHeight="1">
      <c r="A20" s="32" t="s">
        <v>246</v>
      </c>
      <c r="B20" s="33" t="s">
        <v>134</v>
      </c>
      <c r="C20" s="34"/>
      <c r="D20" s="39">
        <f>SUM('104'!D25,'104'!D36:D38,'104'!D68:D69)</f>
        <v>15834</v>
      </c>
      <c r="E20" s="43">
        <f>SUM('104'!E25,'104'!E36:E38,'104'!E68:E69)</f>
        <v>2029</v>
      </c>
      <c r="F20" s="39">
        <f>SUM('104'!F25,'104'!F36:F38,'104'!F68:F69)</f>
        <v>644</v>
      </c>
      <c r="G20" s="43">
        <f>SUM('104'!G25,'104'!G36:G38,'104'!G68:G69)</f>
        <v>13161</v>
      </c>
      <c r="H20" s="39">
        <f>SUM('104'!H25,'104'!H36:H38,'104'!H68:H69)</f>
        <v>1119</v>
      </c>
      <c r="I20" s="43">
        <f>SUM('104'!I25,'104'!I36:I38,'104'!I68:I69)</f>
        <v>12042</v>
      </c>
      <c r="J20" s="42">
        <f>SUM('104'!J25,'104'!J36:J38,'104'!J68:J69)</f>
        <v>11698</v>
      </c>
      <c r="K20" s="43">
        <f>SUM('104'!K25,'104'!K36:K38,'104'!K68:K69)</f>
        <v>344</v>
      </c>
    </row>
    <row r="21" spans="1:11" ht="15" customHeight="1">
      <c r="A21" s="32" t="s">
        <v>247</v>
      </c>
      <c r="B21" s="33" t="s">
        <v>248</v>
      </c>
      <c r="C21" s="34"/>
      <c r="D21" s="39">
        <f>SUM('104'!D70:D73)</f>
        <v>70624</v>
      </c>
      <c r="E21" s="43">
        <f>SUM('104'!E70:E73)</f>
        <v>9110</v>
      </c>
      <c r="F21" s="39">
        <f>SUM('104'!F70:F73)</f>
        <v>3118</v>
      </c>
      <c r="G21" s="43">
        <f>SUM('104'!G70:G73)</f>
        <v>58396</v>
      </c>
      <c r="H21" s="39">
        <f>SUM('104'!H70:H73)</f>
        <v>8042</v>
      </c>
      <c r="I21" s="43">
        <f>SUM('104'!I70:I73)</f>
        <v>50354</v>
      </c>
      <c r="J21" s="42">
        <f>SUM('104'!J70:J73)</f>
        <v>45521</v>
      </c>
      <c r="K21" s="43">
        <f>SUM('104'!K70:K73)</f>
        <v>4833</v>
      </c>
    </row>
    <row r="22" spans="1:11" ht="15" customHeight="1">
      <c r="A22" s="32" t="s">
        <v>249</v>
      </c>
      <c r="B22" s="33" t="s">
        <v>250</v>
      </c>
      <c r="C22" s="34"/>
      <c r="D22" s="39">
        <f>SUM('104'!D74:D75)</f>
        <v>1712</v>
      </c>
      <c r="E22" s="43">
        <f>SUM('104'!E74:E75)</f>
        <v>0</v>
      </c>
      <c r="F22" s="39">
        <f>SUM('104'!F74:F75)</f>
        <v>0</v>
      </c>
      <c r="G22" s="43">
        <f>SUM('104'!G74:G75)</f>
        <v>1712</v>
      </c>
      <c r="H22" s="39">
        <f>SUM('104'!H74:H75)</f>
        <v>38</v>
      </c>
      <c r="I22" s="43">
        <f>SUM('104'!I74:I75)</f>
        <v>1674</v>
      </c>
      <c r="J22" s="42">
        <f>SUM('104'!J74:J75)</f>
        <v>1656</v>
      </c>
      <c r="K22" s="43">
        <f>SUM('104'!K74:K75)</f>
        <v>18</v>
      </c>
    </row>
    <row r="23" spans="1:11" ht="15" customHeight="1">
      <c r="A23" s="32" t="s">
        <v>251</v>
      </c>
      <c r="B23" s="33" t="s">
        <v>252</v>
      </c>
      <c r="C23" s="34"/>
      <c r="D23" s="39">
        <f>SUM('104'!D76:D77)</f>
        <v>4289</v>
      </c>
      <c r="E23" s="43">
        <f>SUM('104'!E76:E77)</f>
        <v>78</v>
      </c>
      <c r="F23" s="39">
        <f>SUM('104'!F76:F77)</f>
        <v>60</v>
      </c>
      <c r="G23" s="43">
        <f>SUM('104'!G76:G77)</f>
        <v>4151</v>
      </c>
      <c r="H23" s="39">
        <f>SUM('104'!H76:H77)</f>
        <v>367</v>
      </c>
      <c r="I23" s="43">
        <f>SUM('104'!I76:I77)</f>
        <v>3784</v>
      </c>
      <c r="J23" s="42">
        <f>SUM('104'!J76:J77)</f>
        <v>3699</v>
      </c>
      <c r="K23" s="43">
        <f>SUM('104'!K76:K77)</f>
        <v>85</v>
      </c>
    </row>
    <row r="24" spans="1:11" ht="15" customHeight="1">
      <c r="A24" s="32" t="s">
        <v>253</v>
      </c>
      <c r="B24" s="33" t="s">
        <v>154</v>
      </c>
      <c r="C24" s="34"/>
      <c r="D24" s="39">
        <f>SUM('104'!D78)</f>
        <v>100583</v>
      </c>
      <c r="E24" s="43">
        <f>SUM('104'!E78)</f>
        <v>12525</v>
      </c>
      <c r="F24" s="39">
        <f>SUM('104'!F78)</f>
        <v>8177</v>
      </c>
      <c r="G24" s="43">
        <f>SUM('104'!G78)</f>
        <v>79881</v>
      </c>
      <c r="H24" s="39">
        <f>SUM('104'!H78)</f>
        <v>11466</v>
      </c>
      <c r="I24" s="43">
        <f>SUM('104'!I78)</f>
        <v>68415</v>
      </c>
      <c r="J24" s="42">
        <f>SUM('104'!J78)</f>
        <v>66213</v>
      </c>
      <c r="K24" s="43">
        <f>SUM('104'!K78)</f>
        <v>2202</v>
      </c>
    </row>
    <row r="25" spans="1:11" ht="15" customHeight="1">
      <c r="A25" s="32" t="s">
        <v>254</v>
      </c>
      <c r="B25" s="33" t="s">
        <v>156</v>
      </c>
      <c r="C25" s="34"/>
      <c r="D25" s="39">
        <f>SUM('104'!D79)</f>
        <v>18372</v>
      </c>
      <c r="E25" s="43">
        <f>SUM('104'!E79)</f>
        <v>788</v>
      </c>
      <c r="F25" s="39">
        <f>SUM('104'!F79)</f>
        <v>61</v>
      </c>
      <c r="G25" s="43">
        <f>SUM('104'!G79)</f>
        <v>17523</v>
      </c>
      <c r="H25" s="39">
        <f>SUM('104'!H79)</f>
        <v>547</v>
      </c>
      <c r="I25" s="43">
        <f>SUM('104'!I79)</f>
        <v>16976</v>
      </c>
      <c r="J25" s="42">
        <f>SUM('104'!J79)</f>
        <v>16789</v>
      </c>
      <c r="K25" s="43">
        <f>SUM('104'!K79)</f>
        <v>187</v>
      </c>
    </row>
    <row r="26" spans="1:11" ht="15" customHeight="1">
      <c r="A26" s="32" t="s">
        <v>255</v>
      </c>
      <c r="B26" s="33" t="s">
        <v>256</v>
      </c>
      <c r="C26" s="34"/>
      <c r="D26" s="39">
        <f>SUM('104'!D80:D82)</f>
        <v>4111</v>
      </c>
      <c r="E26" s="43">
        <f>SUM('104'!E80:E82)</f>
        <v>885</v>
      </c>
      <c r="F26" s="39">
        <f>SUM('104'!F80:F82)</f>
        <v>254</v>
      </c>
      <c r="G26" s="43">
        <f>SUM('104'!G80:G82)</f>
        <v>2972</v>
      </c>
      <c r="H26" s="39">
        <f>SUM('104'!H80:H82)</f>
        <v>1070</v>
      </c>
      <c r="I26" s="43">
        <f>SUM('104'!I80:I82)</f>
        <v>1902</v>
      </c>
      <c r="J26" s="42">
        <f>SUM('104'!J80:J82)</f>
        <v>1822</v>
      </c>
      <c r="K26" s="43">
        <f>SUM('104'!K80:K82)</f>
        <v>80</v>
      </c>
    </row>
    <row r="27" spans="1:11" ht="15" customHeight="1">
      <c r="A27" s="32" t="s">
        <v>257</v>
      </c>
      <c r="B27" s="33" t="s">
        <v>258</v>
      </c>
      <c r="C27" s="34"/>
      <c r="D27" s="39">
        <f>SUM('104'!D83:D90)</f>
        <v>25560</v>
      </c>
      <c r="E27" s="43">
        <f>SUM('104'!E83:E90)</f>
        <v>904</v>
      </c>
      <c r="F27" s="39">
        <f>SUM('104'!F83:F90)</f>
        <v>118</v>
      </c>
      <c r="G27" s="43">
        <f>SUM('104'!G83:G90)</f>
        <v>24538</v>
      </c>
      <c r="H27" s="39">
        <f>SUM('104'!H83:H90)</f>
        <v>1139</v>
      </c>
      <c r="I27" s="43">
        <f>SUM('104'!I83:I90)</f>
        <v>23399</v>
      </c>
      <c r="J27" s="42">
        <f>SUM('104'!J83:J90)</f>
        <v>22605</v>
      </c>
      <c r="K27" s="43">
        <f>SUM('104'!K83:K90)</f>
        <v>794</v>
      </c>
    </row>
    <row r="28" spans="1:11" ht="15" customHeight="1">
      <c r="A28" s="32" t="s">
        <v>259</v>
      </c>
      <c r="B28" s="33" t="s">
        <v>260</v>
      </c>
      <c r="C28" s="34"/>
      <c r="D28" s="39">
        <f>SUM('104'!D91:D92)</f>
        <v>6548</v>
      </c>
      <c r="E28" s="43">
        <f>SUM('104'!E91:E92)</f>
        <v>84</v>
      </c>
      <c r="F28" s="39">
        <f>SUM('104'!F91:F92)</f>
        <v>20</v>
      </c>
      <c r="G28" s="43">
        <f>SUM('104'!G91:G92)</f>
        <v>6444</v>
      </c>
      <c r="H28" s="39">
        <f>SUM('104'!H91:H92)</f>
        <v>96</v>
      </c>
      <c r="I28" s="43">
        <f>SUM('104'!I91:I92)</f>
        <v>6348</v>
      </c>
      <c r="J28" s="42">
        <f>SUM('104'!J91:J92)</f>
        <v>5764</v>
      </c>
      <c r="K28" s="43">
        <f>SUM('104'!K91:K92)</f>
        <v>584</v>
      </c>
    </row>
    <row r="29" spans="1:11" ht="15" customHeight="1">
      <c r="A29" s="32" t="s">
        <v>261</v>
      </c>
      <c r="B29" s="33" t="s">
        <v>184</v>
      </c>
      <c r="C29" s="34"/>
      <c r="D29" s="39">
        <f>SUM('104'!D93)</f>
        <v>21564</v>
      </c>
      <c r="E29" s="43">
        <f>SUM('104'!E93)</f>
        <v>0</v>
      </c>
      <c r="F29" s="39">
        <f>SUM('104'!F93)</f>
        <v>0</v>
      </c>
      <c r="G29" s="43">
        <f>SUM('104'!G93)</f>
        <v>21564</v>
      </c>
      <c r="H29" s="39">
        <f>SUM('104'!H93)</f>
        <v>0</v>
      </c>
      <c r="I29" s="43">
        <f>SUM('104'!I93)</f>
        <v>21564</v>
      </c>
      <c r="J29" s="42">
        <f>SUM('104'!J93)</f>
        <v>21405</v>
      </c>
      <c r="K29" s="43">
        <f>SUM('104'!K93)</f>
        <v>159</v>
      </c>
    </row>
    <row r="30" spans="1:11" ht="15" customHeight="1">
      <c r="A30" s="32" t="s">
        <v>262</v>
      </c>
      <c r="B30" s="33" t="s">
        <v>263</v>
      </c>
      <c r="C30" s="34"/>
      <c r="D30" s="39">
        <f>SUM('104'!D94:D95)</f>
        <v>25409</v>
      </c>
      <c r="E30" s="43">
        <f>SUM('104'!E94:E95)</f>
        <v>62</v>
      </c>
      <c r="F30" s="39">
        <f>SUM('104'!F94:F95)</f>
        <v>31</v>
      </c>
      <c r="G30" s="43">
        <f>SUM('104'!G94:G95)</f>
        <v>25316</v>
      </c>
      <c r="H30" s="39">
        <f>SUM('104'!H94:H95)</f>
        <v>302</v>
      </c>
      <c r="I30" s="43">
        <f>SUM('104'!I94:I95)</f>
        <v>25014</v>
      </c>
      <c r="J30" s="42">
        <f>SUM('104'!J94:J95)</f>
        <v>23478</v>
      </c>
      <c r="K30" s="43">
        <f>SUM('104'!K94:K95)</f>
        <v>1536</v>
      </c>
    </row>
    <row r="31" spans="1:11" ht="15" customHeight="1">
      <c r="A31" s="32" t="s">
        <v>264</v>
      </c>
      <c r="B31" s="33" t="s">
        <v>265</v>
      </c>
      <c r="C31" s="34"/>
      <c r="D31" s="39">
        <f>SUM('104'!D96:D98)</f>
        <v>44786</v>
      </c>
      <c r="E31" s="43">
        <f>SUM('104'!E96:E98)</f>
        <v>2029</v>
      </c>
      <c r="F31" s="39">
        <f>SUM('104'!F96:F98)</f>
        <v>930</v>
      </c>
      <c r="G31" s="43">
        <f>SUM('104'!G96:G98)</f>
        <v>41827</v>
      </c>
      <c r="H31" s="39">
        <f>SUM('104'!H96:H98)</f>
        <v>1302</v>
      </c>
      <c r="I31" s="43">
        <f>SUM('104'!I96:I98)</f>
        <v>40525</v>
      </c>
      <c r="J31" s="42">
        <f>SUM('104'!J96:J98)</f>
        <v>39184</v>
      </c>
      <c r="K31" s="43">
        <f>SUM('104'!K96:K98)</f>
        <v>1341</v>
      </c>
    </row>
    <row r="32" spans="1:11" ht="15" customHeight="1">
      <c r="A32" s="32" t="s">
        <v>266</v>
      </c>
      <c r="B32" s="33" t="s">
        <v>196</v>
      </c>
      <c r="C32" s="34"/>
      <c r="D32" s="39">
        <f>SUM('104'!D99)</f>
        <v>5991</v>
      </c>
      <c r="E32" s="43">
        <f>SUM('104'!E99)</f>
        <v>0</v>
      </c>
      <c r="F32" s="39">
        <f>SUM('104'!F99)</f>
        <v>0</v>
      </c>
      <c r="G32" s="43">
        <f>SUM('104'!G99)</f>
        <v>5991</v>
      </c>
      <c r="H32" s="39">
        <f>SUM('104'!H99)</f>
        <v>1166</v>
      </c>
      <c r="I32" s="43">
        <f>SUM('104'!I99)</f>
        <v>4825</v>
      </c>
      <c r="J32" s="42">
        <f>SUM('104'!J99)</f>
        <v>4825</v>
      </c>
      <c r="K32" s="43">
        <f>SUM('104'!K99)</f>
        <v>0</v>
      </c>
    </row>
    <row r="33" spans="1:11" ht="15" customHeight="1">
      <c r="A33" s="32" t="s">
        <v>267</v>
      </c>
      <c r="B33" s="33" t="s">
        <v>268</v>
      </c>
      <c r="C33" s="34"/>
      <c r="D33" s="39">
        <f>SUM('104'!D100:D103)</f>
        <v>26466</v>
      </c>
      <c r="E33" s="43">
        <f>SUM('104'!E100:E103)</f>
        <v>3237</v>
      </c>
      <c r="F33" s="39">
        <f>SUM('104'!F100:F103)</f>
        <v>915</v>
      </c>
      <c r="G33" s="43">
        <f>SUM('104'!G100:G103)</f>
        <v>22314</v>
      </c>
      <c r="H33" s="39">
        <f>SUM('104'!H100:H103)</f>
        <v>1661</v>
      </c>
      <c r="I33" s="43">
        <f>SUM('104'!I100:I103)</f>
        <v>20653</v>
      </c>
      <c r="J33" s="42">
        <f>SUM('104'!J100:J103)</f>
        <v>19636</v>
      </c>
      <c r="K33" s="43">
        <f>SUM('104'!K100:K103)</f>
        <v>1017</v>
      </c>
    </row>
    <row r="34" spans="1:11" ht="15" customHeight="1">
      <c r="A34" s="32" t="s">
        <v>269</v>
      </c>
      <c r="B34" s="33" t="s">
        <v>270</v>
      </c>
      <c r="C34" s="34"/>
      <c r="D34" s="39">
        <f>SUM('104'!D104:D107)</f>
        <v>63583</v>
      </c>
      <c r="E34" s="43">
        <f>SUM('104'!E104:E107)</f>
        <v>10857</v>
      </c>
      <c r="F34" s="39">
        <f>SUM('104'!F104:F107)</f>
        <v>5778</v>
      </c>
      <c r="G34" s="43">
        <f>SUM('104'!G104:G107)</f>
        <v>46948</v>
      </c>
      <c r="H34" s="39">
        <f>SUM('104'!H104:H107)</f>
        <v>3140</v>
      </c>
      <c r="I34" s="43">
        <f>SUM('104'!I104:I107)</f>
        <v>43808</v>
      </c>
      <c r="J34" s="42">
        <f>SUM('104'!J104:J107)</f>
        <v>39262</v>
      </c>
      <c r="K34" s="43">
        <f>SUM('104'!K104:K107)</f>
        <v>4546</v>
      </c>
    </row>
    <row r="35" spans="1:11" ht="15" customHeight="1">
      <c r="A35" s="32" t="s">
        <v>271</v>
      </c>
      <c r="B35" s="33" t="s">
        <v>214</v>
      </c>
      <c r="C35" s="34"/>
      <c r="D35" s="39">
        <f>SUM('104'!D108)</f>
        <v>0</v>
      </c>
      <c r="E35" s="43">
        <f>SUM('104'!E108)</f>
        <v>0</v>
      </c>
      <c r="F35" s="39">
        <f>SUM('104'!F108)</f>
        <v>0</v>
      </c>
      <c r="G35" s="43">
        <f>SUM('104'!G108)</f>
        <v>0</v>
      </c>
      <c r="H35" s="39">
        <f>SUM('104'!H108)</f>
        <v>0</v>
      </c>
      <c r="I35" s="43">
        <f>SUM('104'!I108)</f>
        <v>0</v>
      </c>
      <c r="J35" s="42">
        <f>SUM('104'!J108)</f>
        <v>0</v>
      </c>
      <c r="K35" s="43">
        <f>SUM('104'!K108)</f>
        <v>0</v>
      </c>
    </row>
    <row r="36" spans="1:11" ht="15" customHeight="1">
      <c r="A36" s="32" t="s">
        <v>272</v>
      </c>
      <c r="B36" s="33" t="s">
        <v>216</v>
      </c>
      <c r="C36" s="34"/>
      <c r="D36" s="39">
        <f>SUM('104'!D109)</f>
        <v>0</v>
      </c>
      <c r="E36" s="43">
        <f>SUM('104'!E109)</f>
        <v>0</v>
      </c>
      <c r="F36" s="39">
        <f>SUM('104'!F109)</f>
        <v>0</v>
      </c>
      <c r="G36" s="43">
        <f>SUM('104'!G109)</f>
        <v>0</v>
      </c>
      <c r="H36" s="39">
        <f>SUM('104'!H109)</f>
        <v>0</v>
      </c>
      <c r="I36" s="43">
        <f>SUM('104'!I109)</f>
        <v>0</v>
      </c>
      <c r="J36" s="42">
        <f>SUM('104'!J109)</f>
        <v>0</v>
      </c>
      <c r="K36" s="43">
        <f>SUM('104'!K109)</f>
        <v>0</v>
      </c>
    </row>
    <row r="37" spans="1:11" ht="15" customHeight="1">
      <c r="A37" s="88" t="s">
        <v>217</v>
      </c>
      <c r="B37" s="89"/>
      <c r="C37" s="35"/>
      <c r="D37" s="40">
        <f aca="true" t="shared" si="0" ref="D37:K37">SUM(D5:D36)</f>
        <v>671457</v>
      </c>
      <c r="E37" s="44">
        <f t="shared" si="0"/>
        <v>87411</v>
      </c>
      <c r="F37" s="41">
        <f t="shared" si="0"/>
        <v>61513</v>
      </c>
      <c r="G37" s="44">
        <f t="shared" si="0"/>
        <v>522533</v>
      </c>
      <c r="H37" s="41">
        <f t="shared" si="0"/>
        <v>40528</v>
      </c>
      <c r="I37" s="44">
        <f t="shared" si="0"/>
        <v>482005</v>
      </c>
      <c r="J37" s="41">
        <f t="shared" si="0"/>
        <v>456159</v>
      </c>
      <c r="K37" s="44">
        <f t="shared" si="0"/>
        <v>25846</v>
      </c>
    </row>
  </sheetData>
  <mergeCells count="7">
    <mergeCell ref="G3:G4"/>
    <mergeCell ref="H3:H4"/>
    <mergeCell ref="I3:K3"/>
    <mergeCell ref="A37:B37"/>
    <mergeCell ref="D2:D4"/>
    <mergeCell ref="E2:E4"/>
    <mergeCell ref="F2:F4"/>
  </mergeCells>
  <printOptions/>
  <pageMargins left="0.75" right="0.75" top="1" bottom="1" header="0.512" footer="0.51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workbookViewId="0" topLeftCell="A1">
      <selection activeCell="D8" sqref="D8"/>
    </sheetView>
  </sheetViews>
  <sheetFormatPr defaultColWidth="9.00390625" defaultRowHeight="13.5"/>
  <cols>
    <col min="1" max="1" width="4.125" style="16" bestFit="1" customWidth="1"/>
    <col min="2" max="2" width="21.50390625" style="16" bestFit="1" customWidth="1"/>
    <col min="3" max="3" width="1.25" style="1" customWidth="1"/>
    <col min="4" max="11" width="16.125" style="1" customWidth="1"/>
    <col min="12" max="12" width="10.25390625" style="1" bestFit="1" customWidth="1"/>
    <col min="13" max="16384" width="9.00390625" style="1" customWidth="1"/>
  </cols>
  <sheetData>
    <row r="1" spans="1:11" ht="13.5">
      <c r="A1" s="16" t="s">
        <v>300</v>
      </c>
      <c r="E1" s="2"/>
      <c r="F1" s="2"/>
      <c r="H1" s="2"/>
      <c r="J1" s="2"/>
      <c r="K1" s="2"/>
    </row>
    <row r="2" spans="5:11" s="62" customFormat="1" ht="11.25">
      <c r="E2" s="70"/>
      <c r="F2" s="70"/>
      <c r="H2" s="70"/>
      <c r="J2" s="70"/>
      <c r="K2" s="71" t="s">
        <v>297</v>
      </c>
    </row>
    <row r="3" spans="1:11" s="62" customFormat="1" ht="11.25">
      <c r="A3" s="56"/>
      <c r="B3" s="57"/>
      <c r="C3" s="58"/>
      <c r="D3" s="77" t="s">
        <v>0</v>
      </c>
      <c r="E3" s="77" t="s">
        <v>1</v>
      </c>
      <c r="F3" s="80" t="s">
        <v>2</v>
      </c>
      <c r="G3" s="59" t="s">
        <v>3</v>
      </c>
      <c r="H3" s="60"/>
      <c r="I3" s="60"/>
      <c r="J3" s="60"/>
      <c r="K3" s="61"/>
    </row>
    <row r="4" spans="1:11" s="62" customFormat="1" ht="11.25">
      <c r="A4" s="63"/>
      <c r="B4" s="64"/>
      <c r="C4" s="65"/>
      <c r="D4" s="79"/>
      <c r="E4" s="79"/>
      <c r="F4" s="79"/>
      <c r="G4" s="77" t="s">
        <v>4</v>
      </c>
      <c r="H4" s="77" t="s">
        <v>5</v>
      </c>
      <c r="I4" s="74" t="s">
        <v>6</v>
      </c>
      <c r="J4" s="75"/>
      <c r="K4" s="76"/>
    </row>
    <row r="5" spans="1:11" s="62" customFormat="1" ht="11.25">
      <c r="A5" s="66"/>
      <c r="B5" s="67"/>
      <c r="C5" s="68"/>
      <c r="D5" s="78"/>
      <c r="E5" s="78"/>
      <c r="F5" s="78"/>
      <c r="G5" s="78"/>
      <c r="H5" s="78"/>
      <c r="I5" s="69" t="s">
        <v>4</v>
      </c>
      <c r="J5" s="69" t="s">
        <v>7</v>
      </c>
      <c r="K5" s="69" t="s">
        <v>8</v>
      </c>
    </row>
    <row r="6" spans="1:11" ht="13.5">
      <c r="A6" s="17" t="s">
        <v>9</v>
      </c>
      <c r="B6" s="28" t="s">
        <v>10</v>
      </c>
      <c r="C6" s="10"/>
      <c r="D6" s="21">
        <v>80370</v>
      </c>
      <c r="E6" s="22">
        <v>35478</v>
      </c>
      <c r="F6" s="22">
        <v>36536</v>
      </c>
      <c r="G6" s="22">
        <v>8356</v>
      </c>
      <c r="H6" s="22">
        <v>477</v>
      </c>
      <c r="I6" s="22">
        <v>7879</v>
      </c>
      <c r="J6" s="22">
        <v>2216</v>
      </c>
      <c r="K6" s="22">
        <v>5663</v>
      </c>
    </row>
    <row r="7" spans="1:11" ht="13.5">
      <c r="A7" s="18" t="s">
        <v>11</v>
      </c>
      <c r="B7" s="29" t="s">
        <v>12</v>
      </c>
      <c r="C7" s="10"/>
      <c r="D7" s="21">
        <v>4664</v>
      </c>
      <c r="E7" s="21">
        <v>2188</v>
      </c>
      <c r="F7" s="21">
        <v>2084</v>
      </c>
      <c r="G7" s="21">
        <v>392</v>
      </c>
      <c r="H7" s="21">
        <v>73</v>
      </c>
      <c r="I7" s="21">
        <v>319</v>
      </c>
      <c r="J7" s="21">
        <v>221</v>
      </c>
      <c r="K7" s="21">
        <v>98</v>
      </c>
    </row>
    <row r="8" spans="1:11" ht="13.5">
      <c r="A8" s="18" t="s">
        <v>13</v>
      </c>
      <c r="B8" s="29" t="s">
        <v>14</v>
      </c>
      <c r="C8" s="10"/>
      <c r="D8" s="21">
        <v>2614</v>
      </c>
      <c r="E8" s="21">
        <v>644</v>
      </c>
      <c r="F8" s="21">
        <v>136</v>
      </c>
      <c r="G8" s="21">
        <v>1834</v>
      </c>
      <c r="H8" s="21">
        <v>271</v>
      </c>
      <c r="I8" s="21">
        <v>1563</v>
      </c>
      <c r="J8" s="21">
        <v>1274</v>
      </c>
      <c r="K8" s="21">
        <v>289</v>
      </c>
    </row>
    <row r="9" spans="1:11" ht="13.5">
      <c r="A9" s="18" t="s">
        <v>15</v>
      </c>
      <c r="B9" s="29" t="s">
        <v>16</v>
      </c>
      <c r="C9" s="10"/>
      <c r="D9" s="21">
        <v>1500</v>
      </c>
      <c r="E9" s="21">
        <v>379</v>
      </c>
      <c r="F9" s="21">
        <v>137</v>
      </c>
      <c r="G9" s="21">
        <v>984</v>
      </c>
      <c r="H9" s="21">
        <v>103</v>
      </c>
      <c r="I9" s="21">
        <v>881</v>
      </c>
      <c r="J9" s="21">
        <v>780</v>
      </c>
      <c r="K9" s="21">
        <v>101</v>
      </c>
    </row>
    <row r="10" spans="1:11" ht="13.5">
      <c r="A10" s="19" t="s">
        <v>17</v>
      </c>
      <c r="B10" s="30" t="s">
        <v>18</v>
      </c>
      <c r="C10" s="11"/>
      <c r="D10" s="24">
        <v>754</v>
      </c>
      <c r="E10" s="24">
        <v>372</v>
      </c>
      <c r="F10" s="24">
        <v>127</v>
      </c>
      <c r="G10" s="24">
        <v>255</v>
      </c>
      <c r="H10" s="24">
        <v>51</v>
      </c>
      <c r="I10" s="24">
        <v>204</v>
      </c>
      <c r="J10" s="24">
        <v>190</v>
      </c>
      <c r="K10" s="24">
        <v>14</v>
      </c>
    </row>
    <row r="11" spans="1:11" ht="13.5">
      <c r="A11" s="18" t="s">
        <v>19</v>
      </c>
      <c r="B11" s="29" t="s">
        <v>20</v>
      </c>
      <c r="C11" s="10"/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ht="13.5">
      <c r="A12" s="18" t="s">
        <v>21</v>
      </c>
      <c r="B12" s="29" t="s">
        <v>22</v>
      </c>
      <c r="C12" s="10"/>
      <c r="D12" s="21">
        <v>945</v>
      </c>
      <c r="E12" s="21">
        <v>8</v>
      </c>
      <c r="F12" s="21">
        <v>8</v>
      </c>
      <c r="G12" s="21">
        <v>929</v>
      </c>
      <c r="H12" s="21">
        <v>116</v>
      </c>
      <c r="I12" s="21">
        <v>813</v>
      </c>
      <c r="J12" s="21">
        <v>787</v>
      </c>
      <c r="K12" s="21">
        <v>26</v>
      </c>
    </row>
    <row r="13" spans="1:11" ht="13.5">
      <c r="A13" s="18" t="s">
        <v>23</v>
      </c>
      <c r="B13" s="29" t="s">
        <v>24</v>
      </c>
      <c r="C13" s="10"/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ht="13.5">
      <c r="A14" s="18" t="s">
        <v>25</v>
      </c>
      <c r="B14" s="29" t="s">
        <v>26</v>
      </c>
      <c r="C14" s="10"/>
      <c r="D14" s="21">
        <v>4</v>
      </c>
      <c r="E14" s="21">
        <v>0</v>
      </c>
      <c r="F14" s="21">
        <v>0</v>
      </c>
      <c r="G14" s="21">
        <v>4</v>
      </c>
      <c r="H14" s="21">
        <v>0</v>
      </c>
      <c r="I14" s="21">
        <v>4</v>
      </c>
      <c r="J14" s="21">
        <v>4</v>
      </c>
      <c r="K14" s="21">
        <v>0</v>
      </c>
    </row>
    <row r="15" spans="1:11" ht="13.5">
      <c r="A15" s="19" t="s">
        <v>27</v>
      </c>
      <c r="B15" s="30" t="s">
        <v>28</v>
      </c>
      <c r="C15" s="11"/>
      <c r="D15" s="24">
        <v>18432</v>
      </c>
      <c r="E15" s="24">
        <v>499</v>
      </c>
      <c r="F15" s="24">
        <v>497</v>
      </c>
      <c r="G15" s="24">
        <v>17436</v>
      </c>
      <c r="H15" s="24">
        <v>1111</v>
      </c>
      <c r="I15" s="24">
        <v>16325</v>
      </c>
      <c r="J15" s="24">
        <v>15832</v>
      </c>
      <c r="K15" s="24">
        <v>493</v>
      </c>
    </row>
    <row r="16" spans="1:11" ht="13.5">
      <c r="A16" s="18" t="s">
        <v>29</v>
      </c>
      <c r="B16" s="29" t="s">
        <v>30</v>
      </c>
      <c r="C16" s="10"/>
      <c r="D16" s="21">
        <v>2447</v>
      </c>
      <c r="E16" s="21">
        <v>16</v>
      </c>
      <c r="F16" s="21">
        <v>16</v>
      </c>
      <c r="G16" s="21">
        <v>2415</v>
      </c>
      <c r="H16" s="21">
        <v>210</v>
      </c>
      <c r="I16" s="21">
        <v>2205</v>
      </c>
      <c r="J16" s="21">
        <v>2105</v>
      </c>
      <c r="K16" s="21">
        <v>100</v>
      </c>
    </row>
    <row r="17" spans="1:11" ht="13.5">
      <c r="A17" s="18" t="s">
        <v>31</v>
      </c>
      <c r="B17" s="29" t="s">
        <v>32</v>
      </c>
      <c r="C17" s="10"/>
      <c r="D17" s="21">
        <v>229</v>
      </c>
      <c r="E17" s="21">
        <v>3</v>
      </c>
      <c r="F17" s="21">
        <v>7</v>
      </c>
      <c r="G17" s="21">
        <v>219</v>
      </c>
      <c r="H17" s="21">
        <v>22</v>
      </c>
      <c r="I17" s="21">
        <v>197</v>
      </c>
      <c r="J17" s="21">
        <v>187</v>
      </c>
      <c r="K17" s="21">
        <v>10</v>
      </c>
    </row>
    <row r="18" spans="1:11" ht="13.5">
      <c r="A18" s="18" t="s">
        <v>33</v>
      </c>
      <c r="B18" s="29" t="s">
        <v>34</v>
      </c>
      <c r="C18" s="10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ht="13.5">
      <c r="A19" s="18" t="s">
        <v>35</v>
      </c>
      <c r="B19" s="29" t="s">
        <v>36</v>
      </c>
      <c r="C19" s="10"/>
      <c r="D19" s="21">
        <v>3219</v>
      </c>
      <c r="E19" s="21">
        <v>422</v>
      </c>
      <c r="F19" s="21">
        <v>188</v>
      </c>
      <c r="G19" s="21">
        <v>2609</v>
      </c>
      <c r="H19" s="21">
        <v>314</v>
      </c>
      <c r="I19" s="21">
        <v>2295</v>
      </c>
      <c r="J19" s="21">
        <v>2259</v>
      </c>
      <c r="K19" s="21">
        <v>36</v>
      </c>
    </row>
    <row r="20" spans="1:11" ht="13.5">
      <c r="A20" s="19" t="s">
        <v>37</v>
      </c>
      <c r="B20" s="30" t="s">
        <v>38</v>
      </c>
      <c r="C20" s="11"/>
      <c r="D20" s="24">
        <v>15340</v>
      </c>
      <c r="E20" s="24">
        <v>1372</v>
      </c>
      <c r="F20" s="24">
        <v>109</v>
      </c>
      <c r="G20" s="24">
        <v>13859</v>
      </c>
      <c r="H20" s="24">
        <v>1009</v>
      </c>
      <c r="I20" s="24">
        <v>12850</v>
      </c>
      <c r="J20" s="24">
        <v>12661</v>
      </c>
      <c r="K20" s="24">
        <v>189</v>
      </c>
    </row>
    <row r="21" spans="1:11" ht="13.5">
      <c r="A21" s="18" t="s">
        <v>39</v>
      </c>
      <c r="B21" s="29" t="s">
        <v>40</v>
      </c>
      <c r="C21" s="10"/>
      <c r="D21" s="21">
        <v>3188</v>
      </c>
      <c r="E21" s="21">
        <v>281</v>
      </c>
      <c r="F21" s="21">
        <v>182</v>
      </c>
      <c r="G21" s="21">
        <v>2725</v>
      </c>
      <c r="H21" s="21">
        <v>348</v>
      </c>
      <c r="I21" s="21">
        <v>2377</v>
      </c>
      <c r="J21" s="21">
        <v>2288</v>
      </c>
      <c r="K21" s="21">
        <v>89</v>
      </c>
    </row>
    <row r="22" spans="1:11" ht="13.5">
      <c r="A22" s="18" t="s">
        <v>41</v>
      </c>
      <c r="B22" s="29" t="s">
        <v>42</v>
      </c>
      <c r="C22" s="10"/>
      <c r="D22" s="21">
        <v>4326</v>
      </c>
      <c r="E22" s="21">
        <v>719</v>
      </c>
      <c r="F22" s="21">
        <v>418</v>
      </c>
      <c r="G22" s="21">
        <v>3189</v>
      </c>
      <c r="H22" s="21">
        <v>372</v>
      </c>
      <c r="I22" s="21">
        <v>2817</v>
      </c>
      <c r="J22" s="21">
        <v>2770</v>
      </c>
      <c r="K22" s="21">
        <v>47</v>
      </c>
    </row>
    <row r="23" spans="1:11" ht="13.5">
      <c r="A23" s="18" t="s">
        <v>43</v>
      </c>
      <c r="B23" s="29" t="s">
        <v>44</v>
      </c>
      <c r="C23" s="10"/>
      <c r="D23" s="21">
        <v>530</v>
      </c>
      <c r="E23" s="21">
        <v>4</v>
      </c>
      <c r="F23" s="21">
        <v>2</v>
      </c>
      <c r="G23" s="21">
        <v>524</v>
      </c>
      <c r="H23" s="21">
        <v>37</v>
      </c>
      <c r="I23" s="21">
        <v>487</v>
      </c>
      <c r="J23" s="21">
        <v>482</v>
      </c>
      <c r="K23" s="21">
        <v>5</v>
      </c>
    </row>
    <row r="24" spans="1:11" ht="13.5">
      <c r="A24" s="18" t="s">
        <v>45</v>
      </c>
      <c r="B24" s="29" t="s">
        <v>46</v>
      </c>
      <c r="C24" s="10"/>
      <c r="D24" s="21">
        <v>1388</v>
      </c>
      <c r="E24" s="21">
        <v>89</v>
      </c>
      <c r="F24" s="21">
        <v>30</v>
      </c>
      <c r="G24" s="21">
        <v>1269</v>
      </c>
      <c r="H24" s="21">
        <v>109</v>
      </c>
      <c r="I24" s="21">
        <v>1160</v>
      </c>
      <c r="J24" s="21">
        <v>1134</v>
      </c>
      <c r="K24" s="21">
        <v>26</v>
      </c>
    </row>
    <row r="25" spans="1:11" ht="13.5">
      <c r="A25" s="19" t="s">
        <v>47</v>
      </c>
      <c r="B25" s="30" t="s">
        <v>48</v>
      </c>
      <c r="C25" s="11"/>
      <c r="D25" s="24">
        <v>4630</v>
      </c>
      <c r="E25" s="24">
        <v>157</v>
      </c>
      <c r="F25" s="24">
        <v>120</v>
      </c>
      <c r="G25" s="24">
        <v>4353</v>
      </c>
      <c r="H25" s="24">
        <v>436</v>
      </c>
      <c r="I25" s="24">
        <v>3917</v>
      </c>
      <c r="J25" s="24">
        <v>3870</v>
      </c>
      <c r="K25" s="24">
        <v>47</v>
      </c>
    </row>
    <row r="26" spans="1:11" ht="13.5">
      <c r="A26" s="18" t="s">
        <v>49</v>
      </c>
      <c r="B26" s="29" t="s">
        <v>50</v>
      </c>
      <c r="C26" s="10"/>
      <c r="D26" s="21">
        <v>18</v>
      </c>
      <c r="E26" s="21">
        <v>0</v>
      </c>
      <c r="F26" s="21">
        <v>0</v>
      </c>
      <c r="G26" s="21">
        <v>18</v>
      </c>
      <c r="H26" s="21">
        <v>6</v>
      </c>
      <c r="I26" s="21">
        <v>12</v>
      </c>
      <c r="J26" s="21">
        <v>12</v>
      </c>
      <c r="K26" s="21">
        <v>0</v>
      </c>
    </row>
    <row r="27" spans="1:11" ht="13.5">
      <c r="A27" s="18" t="s">
        <v>51</v>
      </c>
      <c r="B27" s="29" t="s">
        <v>52</v>
      </c>
      <c r="C27" s="10"/>
      <c r="D27" s="21">
        <v>253</v>
      </c>
      <c r="E27" s="21">
        <v>0</v>
      </c>
      <c r="F27" s="21">
        <v>0</v>
      </c>
      <c r="G27" s="21">
        <v>253</v>
      </c>
      <c r="H27" s="21">
        <v>7</v>
      </c>
      <c r="I27" s="21">
        <v>246</v>
      </c>
      <c r="J27" s="21">
        <v>244</v>
      </c>
      <c r="K27" s="21">
        <v>2</v>
      </c>
    </row>
    <row r="28" spans="1:11" ht="13.5">
      <c r="A28" s="18" t="s">
        <v>53</v>
      </c>
      <c r="B28" s="29" t="s">
        <v>54</v>
      </c>
      <c r="C28" s="10"/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</row>
    <row r="29" spans="1:11" ht="13.5">
      <c r="A29" s="18" t="s">
        <v>55</v>
      </c>
      <c r="B29" s="29" t="s">
        <v>56</v>
      </c>
      <c r="C29" s="10"/>
      <c r="D29" s="21">
        <v>85</v>
      </c>
      <c r="E29" s="21">
        <v>0</v>
      </c>
      <c r="F29" s="21">
        <v>0</v>
      </c>
      <c r="G29" s="21">
        <v>85</v>
      </c>
      <c r="H29" s="21">
        <v>2</v>
      </c>
      <c r="I29" s="21">
        <v>83</v>
      </c>
      <c r="J29" s="21">
        <v>82</v>
      </c>
      <c r="K29" s="21">
        <v>1</v>
      </c>
    </row>
    <row r="30" spans="1:11" ht="13.5">
      <c r="A30" s="19" t="s">
        <v>57</v>
      </c>
      <c r="B30" s="30" t="s">
        <v>58</v>
      </c>
      <c r="C30" s="11"/>
      <c r="D30" s="24">
        <v>50</v>
      </c>
      <c r="E30" s="24">
        <v>1</v>
      </c>
      <c r="F30" s="24">
        <v>1</v>
      </c>
      <c r="G30" s="24">
        <v>48</v>
      </c>
      <c r="H30" s="24">
        <v>17</v>
      </c>
      <c r="I30" s="24">
        <v>31</v>
      </c>
      <c r="J30" s="24">
        <v>31</v>
      </c>
      <c r="K30" s="24">
        <v>0</v>
      </c>
    </row>
    <row r="31" spans="1:11" ht="13.5">
      <c r="A31" s="18" t="s">
        <v>59</v>
      </c>
      <c r="B31" s="29" t="s">
        <v>60</v>
      </c>
      <c r="C31" s="10"/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</row>
    <row r="32" spans="1:11" ht="13.5">
      <c r="A32" s="18" t="s">
        <v>61</v>
      </c>
      <c r="B32" s="29" t="s">
        <v>62</v>
      </c>
      <c r="C32" s="10"/>
      <c r="D32" s="21">
        <v>1822</v>
      </c>
      <c r="E32" s="21">
        <v>0</v>
      </c>
      <c r="F32" s="21">
        <v>0</v>
      </c>
      <c r="G32" s="21">
        <v>1822</v>
      </c>
      <c r="H32" s="21">
        <v>52</v>
      </c>
      <c r="I32" s="21">
        <v>1770</v>
      </c>
      <c r="J32" s="21">
        <v>1758</v>
      </c>
      <c r="K32" s="21">
        <v>12</v>
      </c>
    </row>
    <row r="33" spans="1:11" ht="13.5">
      <c r="A33" s="18" t="s">
        <v>63</v>
      </c>
      <c r="B33" s="29" t="s">
        <v>64</v>
      </c>
      <c r="C33" s="10"/>
      <c r="D33" s="21">
        <v>860</v>
      </c>
      <c r="E33" s="21">
        <v>3</v>
      </c>
      <c r="F33" s="21">
        <v>0</v>
      </c>
      <c r="G33" s="21">
        <v>857</v>
      </c>
      <c r="H33" s="21">
        <v>21</v>
      </c>
      <c r="I33" s="21">
        <v>836</v>
      </c>
      <c r="J33" s="21">
        <v>827</v>
      </c>
      <c r="K33" s="21">
        <v>9</v>
      </c>
    </row>
    <row r="34" spans="1:11" ht="13.5">
      <c r="A34" s="18" t="s">
        <v>65</v>
      </c>
      <c r="B34" s="29" t="s">
        <v>66</v>
      </c>
      <c r="C34" s="10"/>
      <c r="D34" s="21">
        <v>25</v>
      </c>
      <c r="E34" s="21">
        <v>0</v>
      </c>
      <c r="F34" s="21">
        <v>0</v>
      </c>
      <c r="G34" s="21">
        <v>25</v>
      </c>
      <c r="H34" s="21">
        <v>1</v>
      </c>
      <c r="I34" s="21">
        <v>24</v>
      </c>
      <c r="J34" s="21">
        <v>23</v>
      </c>
      <c r="K34" s="21">
        <v>1</v>
      </c>
    </row>
    <row r="35" spans="1:11" ht="13.5">
      <c r="A35" s="19" t="s">
        <v>67</v>
      </c>
      <c r="B35" s="30" t="s">
        <v>68</v>
      </c>
      <c r="C35" s="11"/>
      <c r="D35" s="24">
        <v>161</v>
      </c>
      <c r="E35" s="24">
        <v>0</v>
      </c>
      <c r="F35" s="24">
        <v>0</v>
      </c>
      <c r="G35" s="24">
        <v>161</v>
      </c>
      <c r="H35" s="24">
        <v>4</v>
      </c>
      <c r="I35" s="24">
        <v>157</v>
      </c>
      <c r="J35" s="24">
        <v>155</v>
      </c>
      <c r="K35" s="24">
        <v>2</v>
      </c>
    </row>
    <row r="36" spans="1:11" ht="13.5">
      <c r="A36" s="18" t="s">
        <v>69</v>
      </c>
      <c r="B36" s="29" t="s">
        <v>70</v>
      </c>
      <c r="C36" s="10"/>
      <c r="D36" s="21">
        <v>3878</v>
      </c>
      <c r="E36" s="21">
        <v>141</v>
      </c>
      <c r="F36" s="21">
        <v>51</v>
      </c>
      <c r="G36" s="21">
        <v>3686</v>
      </c>
      <c r="H36" s="21">
        <v>222</v>
      </c>
      <c r="I36" s="21">
        <v>3464</v>
      </c>
      <c r="J36" s="21">
        <v>3382</v>
      </c>
      <c r="K36" s="21">
        <v>82</v>
      </c>
    </row>
    <row r="37" spans="1:11" ht="13.5">
      <c r="A37" s="18" t="s">
        <v>71</v>
      </c>
      <c r="B37" s="29" t="s">
        <v>72</v>
      </c>
      <c r="C37" s="10"/>
      <c r="D37" s="21">
        <v>510</v>
      </c>
      <c r="E37" s="21">
        <v>6</v>
      </c>
      <c r="F37" s="21">
        <v>2</v>
      </c>
      <c r="G37" s="21">
        <v>502</v>
      </c>
      <c r="H37" s="21">
        <v>21</v>
      </c>
      <c r="I37" s="21">
        <v>481</v>
      </c>
      <c r="J37" s="21">
        <v>473</v>
      </c>
      <c r="K37" s="21">
        <v>8</v>
      </c>
    </row>
    <row r="38" spans="1:11" ht="13.5">
      <c r="A38" s="18" t="s">
        <v>73</v>
      </c>
      <c r="B38" s="29" t="s">
        <v>74</v>
      </c>
      <c r="C38" s="10"/>
      <c r="D38" s="21">
        <v>1852</v>
      </c>
      <c r="E38" s="21">
        <v>234</v>
      </c>
      <c r="F38" s="21">
        <v>98</v>
      </c>
      <c r="G38" s="21">
        <v>1520</v>
      </c>
      <c r="H38" s="21">
        <v>148</v>
      </c>
      <c r="I38" s="21">
        <v>1372</v>
      </c>
      <c r="J38" s="21">
        <v>1284</v>
      </c>
      <c r="K38" s="21">
        <v>88</v>
      </c>
    </row>
    <row r="39" spans="1:11" ht="13.5">
      <c r="A39" s="18" t="s">
        <v>75</v>
      </c>
      <c r="B39" s="29" t="s">
        <v>76</v>
      </c>
      <c r="C39" s="10"/>
      <c r="D39" s="21">
        <v>2290</v>
      </c>
      <c r="E39" s="21">
        <v>4</v>
      </c>
      <c r="F39" s="21">
        <v>0</v>
      </c>
      <c r="G39" s="21">
        <v>2286</v>
      </c>
      <c r="H39" s="21">
        <v>151</v>
      </c>
      <c r="I39" s="21">
        <v>2135</v>
      </c>
      <c r="J39" s="21">
        <v>2086</v>
      </c>
      <c r="K39" s="21">
        <v>49</v>
      </c>
    </row>
    <row r="40" spans="1:11" ht="13.5">
      <c r="A40" s="19" t="s">
        <v>77</v>
      </c>
      <c r="B40" s="30" t="s">
        <v>78</v>
      </c>
      <c r="C40" s="11"/>
      <c r="D40" s="24">
        <v>2333</v>
      </c>
      <c r="E40" s="24">
        <v>14</v>
      </c>
      <c r="F40" s="24">
        <v>9</v>
      </c>
      <c r="G40" s="24">
        <v>2310</v>
      </c>
      <c r="H40" s="24">
        <v>143</v>
      </c>
      <c r="I40" s="24">
        <v>2167</v>
      </c>
      <c r="J40" s="24">
        <v>2108</v>
      </c>
      <c r="K40" s="24">
        <v>59</v>
      </c>
    </row>
    <row r="41" spans="1:11" ht="13.5">
      <c r="A41" s="18" t="s">
        <v>79</v>
      </c>
      <c r="B41" s="29" t="s">
        <v>80</v>
      </c>
      <c r="C41" s="10"/>
      <c r="D41" s="21">
        <v>127</v>
      </c>
      <c r="E41" s="21">
        <v>30</v>
      </c>
      <c r="F41" s="21">
        <v>4</v>
      </c>
      <c r="G41" s="21">
        <v>93</v>
      </c>
      <c r="H41" s="21">
        <v>17</v>
      </c>
      <c r="I41" s="21">
        <v>76</v>
      </c>
      <c r="J41" s="21">
        <v>75</v>
      </c>
      <c r="K41" s="21">
        <v>1</v>
      </c>
    </row>
    <row r="42" spans="1:11" ht="13.5">
      <c r="A42" s="18" t="s">
        <v>81</v>
      </c>
      <c r="B42" s="29" t="s">
        <v>82</v>
      </c>
      <c r="C42" s="10"/>
      <c r="D42" s="21">
        <v>954</v>
      </c>
      <c r="E42" s="21">
        <v>120</v>
      </c>
      <c r="F42" s="21">
        <v>48</v>
      </c>
      <c r="G42" s="21">
        <v>786</v>
      </c>
      <c r="H42" s="21">
        <v>66</v>
      </c>
      <c r="I42" s="21">
        <v>720</v>
      </c>
      <c r="J42" s="21">
        <v>698</v>
      </c>
      <c r="K42" s="21">
        <v>22</v>
      </c>
    </row>
    <row r="43" spans="1:11" ht="13.5">
      <c r="A43" s="18" t="s">
        <v>83</v>
      </c>
      <c r="B43" s="29" t="s">
        <v>84</v>
      </c>
      <c r="C43" s="10"/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</row>
    <row r="44" spans="1:11" ht="13.5">
      <c r="A44" s="18" t="s">
        <v>85</v>
      </c>
      <c r="B44" s="29" t="s">
        <v>86</v>
      </c>
      <c r="C44" s="10"/>
      <c r="D44" s="21">
        <v>57</v>
      </c>
      <c r="E44" s="21">
        <v>0</v>
      </c>
      <c r="F44" s="21">
        <v>0</v>
      </c>
      <c r="G44" s="21">
        <v>57</v>
      </c>
      <c r="H44" s="21">
        <v>4</v>
      </c>
      <c r="I44" s="21">
        <v>53</v>
      </c>
      <c r="J44" s="21">
        <v>52</v>
      </c>
      <c r="K44" s="21">
        <v>1</v>
      </c>
    </row>
    <row r="45" spans="1:11" ht="13.5">
      <c r="A45" s="19" t="s">
        <v>87</v>
      </c>
      <c r="B45" s="30" t="s">
        <v>88</v>
      </c>
      <c r="C45" s="11"/>
      <c r="D45" s="24">
        <v>964</v>
      </c>
      <c r="E45" s="24">
        <v>11</v>
      </c>
      <c r="F45" s="24">
        <v>10</v>
      </c>
      <c r="G45" s="24">
        <v>943</v>
      </c>
      <c r="H45" s="24">
        <v>72</v>
      </c>
      <c r="I45" s="24">
        <v>871</v>
      </c>
      <c r="J45" s="24">
        <v>862</v>
      </c>
      <c r="K45" s="24">
        <v>9</v>
      </c>
    </row>
    <row r="46" spans="1:11" ht="13.5">
      <c r="A46" s="18" t="s">
        <v>89</v>
      </c>
      <c r="B46" s="29" t="s">
        <v>90</v>
      </c>
      <c r="C46" s="10"/>
      <c r="D46" s="21">
        <v>378</v>
      </c>
      <c r="E46" s="21">
        <v>5</v>
      </c>
      <c r="F46" s="21">
        <v>5</v>
      </c>
      <c r="G46" s="21">
        <v>368</v>
      </c>
      <c r="H46" s="21">
        <v>31</v>
      </c>
      <c r="I46" s="21">
        <v>337</v>
      </c>
      <c r="J46" s="21">
        <v>333</v>
      </c>
      <c r="K46" s="21">
        <v>4</v>
      </c>
    </row>
    <row r="47" spans="1:11" ht="13.5">
      <c r="A47" s="18" t="s">
        <v>91</v>
      </c>
      <c r="B47" s="29" t="s">
        <v>92</v>
      </c>
      <c r="C47" s="10"/>
      <c r="D47" s="21">
        <v>141</v>
      </c>
      <c r="E47" s="21">
        <v>3</v>
      </c>
      <c r="F47" s="21">
        <v>2</v>
      </c>
      <c r="G47" s="21">
        <v>136</v>
      </c>
      <c r="H47" s="21">
        <v>9</v>
      </c>
      <c r="I47" s="21">
        <v>127</v>
      </c>
      <c r="J47" s="21">
        <v>126</v>
      </c>
      <c r="K47" s="21">
        <v>1</v>
      </c>
    </row>
    <row r="48" spans="1:11" ht="13.5">
      <c r="A48" s="18" t="s">
        <v>93</v>
      </c>
      <c r="B48" s="29" t="s">
        <v>94</v>
      </c>
      <c r="C48" s="10"/>
      <c r="D48" s="21">
        <v>1578</v>
      </c>
      <c r="E48" s="21">
        <v>21</v>
      </c>
      <c r="F48" s="21">
        <v>16</v>
      </c>
      <c r="G48" s="21">
        <v>1541</v>
      </c>
      <c r="H48" s="21">
        <v>105</v>
      </c>
      <c r="I48" s="21">
        <v>1436</v>
      </c>
      <c r="J48" s="21">
        <v>1421</v>
      </c>
      <c r="K48" s="21">
        <v>15</v>
      </c>
    </row>
    <row r="49" spans="1:11" ht="13.5">
      <c r="A49" s="18" t="s">
        <v>95</v>
      </c>
      <c r="B49" s="29" t="s">
        <v>96</v>
      </c>
      <c r="C49" s="10"/>
      <c r="D49" s="21">
        <v>2448</v>
      </c>
      <c r="E49" s="21">
        <v>88</v>
      </c>
      <c r="F49" s="21">
        <v>66</v>
      </c>
      <c r="G49" s="21">
        <v>2294</v>
      </c>
      <c r="H49" s="21">
        <v>291</v>
      </c>
      <c r="I49" s="21">
        <v>2003</v>
      </c>
      <c r="J49" s="21">
        <v>1955</v>
      </c>
      <c r="K49" s="21">
        <v>48</v>
      </c>
    </row>
    <row r="50" spans="1:11" ht="13.5">
      <c r="A50" s="19" t="s">
        <v>97</v>
      </c>
      <c r="B50" s="30" t="s">
        <v>98</v>
      </c>
      <c r="C50" s="11"/>
      <c r="D50" s="24">
        <v>5223</v>
      </c>
      <c r="E50" s="24">
        <v>236</v>
      </c>
      <c r="F50" s="24">
        <v>148</v>
      </c>
      <c r="G50" s="24">
        <v>4839</v>
      </c>
      <c r="H50" s="24">
        <v>534</v>
      </c>
      <c r="I50" s="24">
        <v>4305</v>
      </c>
      <c r="J50" s="24">
        <v>4217</v>
      </c>
      <c r="K50" s="24">
        <v>88</v>
      </c>
    </row>
    <row r="51" spans="1:11" ht="13.5">
      <c r="A51" s="18" t="s">
        <v>99</v>
      </c>
      <c r="B51" s="29" t="s">
        <v>100</v>
      </c>
      <c r="C51" s="10"/>
      <c r="D51" s="21">
        <v>2910</v>
      </c>
      <c r="E51" s="21">
        <v>28</v>
      </c>
      <c r="F51" s="21">
        <v>26</v>
      </c>
      <c r="G51" s="21">
        <v>2856</v>
      </c>
      <c r="H51" s="21">
        <v>187</v>
      </c>
      <c r="I51" s="21">
        <v>2669</v>
      </c>
      <c r="J51" s="21">
        <v>2650</v>
      </c>
      <c r="K51" s="21">
        <v>19</v>
      </c>
    </row>
    <row r="52" spans="1:11" ht="13.5">
      <c r="A52" s="18" t="s">
        <v>101</v>
      </c>
      <c r="B52" s="29" t="s">
        <v>102</v>
      </c>
      <c r="C52" s="10"/>
      <c r="D52" s="21">
        <v>8350</v>
      </c>
      <c r="E52" s="21">
        <v>156</v>
      </c>
      <c r="F52" s="21">
        <v>135</v>
      </c>
      <c r="G52" s="21">
        <v>8059</v>
      </c>
      <c r="H52" s="21">
        <v>546</v>
      </c>
      <c r="I52" s="21">
        <v>7513</v>
      </c>
      <c r="J52" s="21">
        <v>7456</v>
      </c>
      <c r="K52" s="21">
        <v>57</v>
      </c>
    </row>
    <row r="53" spans="1:11" ht="13.5">
      <c r="A53" s="18" t="s">
        <v>103</v>
      </c>
      <c r="B53" s="29" t="s">
        <v>104</v>
      </c>
      <c r="C53" s="10"/>
      <c r="D53" s="21">
        <v>2224</v>
      </c>
      <c r="E53" s="21">
        <v>52</v>
      </c>
      <c r="F53" s="21">
        <v>57</v>
      </c>
      <c r="G53" s="21">
        <v>2115</v>
      </c>
      <c r="H53" s="21">
        <v>196</v>
      </c>
      <c r="I53" s="21">
        <v>1919</v>
      </c>
      <c r="J53" s="21">
        <v>1902</v>
      </c>
      <c r="K53" s="21">
        <v>17</v>
      </c>
    </row>
    <row r="54" spans="1:11" ht="13.5">
      <c r="A54" s="18" t="s">
        <v>105</v>
      </c>
      <c r="B54" s="29" t="s">
        <v>106</v>
      </c>
      <c r="C54" s="10"/>
      <c r="D54" s="21">
        <v>1832</v>
      </c>
      <c r="E54" s="21">
        <v>9</v>
      </c>
      <c r="F54" s="21">
        <v>6</v>
      </c>
      <c r="G54" s="21">
        <v>1817</v>
      </c>
      <c r="H54" s="21">
        <v>119</v>
      </c>
      <c r="I54" s="21">
        <v>1698</v>
      </c>
      <c r="J54" s="21">
        <v>1686</v>
      </c>
      <c r="K54" s="21">
        <v>12</v>
      </c>
    </row>
    <row r="55" spans="1:11" ht="13.5">
      <c r="A55" s="19" t="s">
        <v>107</v>
      </c>
      <c r="B55" s="30" t="s">
        <v>108</v>
      </c>
      <c r="C55" s="11"/>
      <c r="D55" s="24">
        <v>5013</v>
      </c>
      <c r="E55" s="24">
        <v>68</v>
      </c>
      <c r="F55" s="24">
        <v>18</v>
      </c>
      <c r="G55" s="24">
        <v>4927</v>
      </c>
      <c r="H55" s="24">
        <v>126</v>
      </c>
      <c r="I55" s="24">
        <v>4801</v>
      </c>
      <c r="J55" s="24">
        <v>4755</v>
      </c>
      <c r="K55" s="24">
        <v>46</v>
      </c>
    </row>
    <row r="56" spans="1:11" ht="13.5">
      <c r="A56" s="18" t="s">
        <v>109</v>
      </c>
      <c r="B56" s="29" t="s">
        <v>110</v>
      </c>
      <c r="C56" s="10"/>
      <c r="D56" s="21">
        <v>13043</v>
      </c>
      <c r="E56" s="21">
        <v>72</v>
      </c>
      <c r="F56" s="21">
        <v>15</v>
      </c>
      <c r="G56" s="21">
        <v>12956</v>
      </c>
      <c r="H56" s="21">
        <v>326</v>
      </c>
      <c r="I56" s="21">
        <v>12630</v>
      </c>
      <c r="J56" s="21">
        <v>12533</v>
      </c>
      <c r="K56" s="21">
        <v>97</v>
      </c>
    </row>
    <row r="57" spans="1:11" ht="13.5">
      <c r="A57" s="18" t="s">
        <v>111</v>
      </c>
      <c r="B57" s="29" t="s">
        <v>112</v>
      </c>
      <c r="C57" s="10"/>
      <c r="D57" s="21">
        <v>2586</v>
      </c>
      <c r="E57" s="21">
        <v>20</v>
      </c>
      <c r="F57" s="21">
        <v>5</v>
      </c>
      <c r="G57" s="21">
        <v>2561</v>
      </c>
      <c r="H57" s="21">
        <v>62</v>
      </c>
      <c r="I57" s="21">
        <v>2499</v>
      </c>
      <c r="J57" s="21">
        <v>2480</v>
      </c>
      <c r="K57" s="21">
        <v>19</v>
      </c>
    </row>
    <row r="58" spans="1:11" ht="13.5">
      <c r="A58" s="18" t="s">
        <v>113</v>
      </c>
      <c r="B58" s="29" t="s">
        <v>114</v>
      </c>
      <c r="C58" s="10"/>
      <c r="D58" s="21">
        <v>1336</v>
      </c>
      <c r="E58" s="21">
        <v>20</v>
      </c>
      <c r="F58" s="21">
        <v>5</v>
      </c>
      <c r="G58" s="21">
        <v>1311</v>
      </c>
      <c r="H58" s="21">
        <v>32</v>
      </c>
      <c r="I58" s="21">
        <v>1279</v>
      </c>
      <c r="J58" s="21">
        <v>1269</v>
      </c>
      <c r="K58" s="21">
        <v>10</v>
      </c>
    </row>
    <row r="59" spans="1:11" ht="13.5">
      <c r="A59" s="18" t="s">
        <v>115</v>
      </c>
      <c r="B59" s="29" t="s">
        <v>116</v>
      </c>
      <c r="C59" s="10"/>
      <c r="D59" s="21">
        <v>5476</v>
      </c>
      <c r="E59" s="21">
        <v>52</v>
      </c>
      <c r="F59" s="21">
        <v>10</v>
      </c>
      <c r="G59" s="21">
        <v>5414</v>
      </c>
      <c r="H59" s="21">
        <v>175</v>
      </c>
      <c r="I59" s="21">
        <v>5239</v>
      </c>
      <c r="J59" s="21">
        <v>5187</v>
      </c>
      <c r="K59" s="21">
        <v>52</v>
      </c>
    </row>
    <row r="60" spans="1:11" ht="13.5">
      <c r="A60" s="19" t="s">
        <v>117</v>
      </c>
      <c r="B60" s="30" t="s">
        <v>118</v>
      </c>
      <c r="C60" s="11"/>
      <c r="D60" s="24">
        <v>13133</v>
      </c>
      <c r="E60" s="24">
        <v>656</v>
      </c>
      <c r="F60" s="24">
        <v>120</v>
      </c>
      <c r="G60" s="24">
        <v>12357</v>
      </c>
      <c r="H60" s="24">
        <v>312</v>
      </c>
      <c r="I60" s="24">
        <v>12045</v>
      </c>
      <c r="J60" s="24">
        <v>11945</v>
      </c>
      <c r="K60" s="24">
        <v>100</v>
      </c>
    </row>
    <row r="61" spans="1:11" ht="13.5">
      <c r="A61" s="18" t="s">
        <v>119</v>
      </c>
      <c r="B61" s="29" t="s">
        <v>120</v>
      </c>
      <c r="C61" s="10"/>
      <c r="D61" s="21">
        <v>2952</v>
      </c>
      <c r="E61" s="21">
        <v>145</v>
      </c>
      <c r="F61" s="21">
        <v>25</v>
      </c>
      <c r="G61" s="21">
        <v>2782</v>
      </c>
      <c r="H61" s="21">
        <v>166</v>
      </c>
      <c r="I61" s="21">
        <v>2616</v>
      </c>
      <c r="J61" s="21">
        <v>2596</v>
      </c>
      <c r="K61" s="21">
        <v>20</v>
      </c>
    </row>
    <row r="62" spans="1:11" ht="13.5">
      <c r="A62" s="18" t="s">
        <v>121</v>
      </c>
      <c r="B62" s="29" t="s">
        <v>122</v>
      </c>
      <c r="C62" s="10"/>
      <c r="D62" s="21">
        <v>6378</v>
      </c>
      <c r="E62" s="21">
        <v>264</v>
      </c>
      <c r="F62" s="21">
        <v>40</v>
      </c>
      <c r="G62" s="21">
        <v>6074</v>
      </c>
      <c r="H62" s="21">
        <v>213</v>
      </c>
      <c r="I62" s="21">
        <v>5861</v>
      </c>
      <c r="J62" s="21">
        <v>5811</v>
      </c>
      <c r="K62" s="21">
        <v>50</v>
      </c>
    </row>
    <row r="63" spans="1:11" ht="13.5">
      <c r="A63" s="18" t="s">
        <v>123</v>
      </c>
      <c r="B63" s="29" t="s">
        <v>124</v>
      </c>
      <c r="C63" s="10"/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</row>
    <row r="64" spans="1:11" ht="13.5">
      <c r="A64" s="18" t="s">
        <v>125</v>
      </c>
      <c r="B64" s="29" t="s">
        <v>126</v>
      </c>
      <c r="C64" s="10"/>
      <c r="D64" s="21">
        <v>6153</v>
      </c>
      <c r="E64" s="21">
        <v>114</v>
      </c>
      <c r="F64" s="21">
        <v>52</v>
      </c>
      <c r="G64" s="21">
        <v>5987</v>
      </c>
      <c r="H64" s="21">
        <v>259</v>
      </c>
      <c r="I64" s="21">
        <v>5728</v>
      </c>
      <c r="J64" s="21">
        <v>5649</v>
      </c>
      <c r="K64" s="21">
        <v>79</v>
      </c>
    </row>
    <row r="65" spans="1:11" ht="13.5">
      <c r="A65" s="19" t="s">
        <v>127</v>
      </c>
      <c r="B65" s="30" t="s">
        <v>128</v>
      </c>
      <c r="C65" s="11"/>
      <c r="D65" s="24">
        <v>52</v>
      </c>
      <c r="E65" s="24">
        <v>2</v>
      </c>
      <c r="F65" s="24">
        <v>0</v>
      </c>
      <c r="G65" s="24">
        <v>50</v>
      </c>
      <c r="H65" s="24">
        <v>4</v>
      </c>
      <c r="I65" s="24">
        <v>46</v>
      </c>
      <c r="J65" s="24">
        <v>45</v>
      </c>
      <c r="K65" s="24">
        <v>1</v>
      </c>
    </row>
    <row r="66" spans="1:11" ht="13.5">
      <c r="A66" s="18" t="s">
        <v>129</v>
      </c>
      <c r="B66" s="29" t="s">
        <v>130</v>
      </c>
      <c r="C66" s="10"/>
      <c r="D66" s="21">
        <v>461</v>
      </c>
      <c r="E66" s="21">
        <v>0</v>
      </c>
      <c r="F66" s="21">
        <v>0</v>
      </c>
      <c r="G66" s="21">
        <v>461</v>
      </c>
      <c r="H66" s="21">
        <v>19</v>
      </c>
      <c r="I66" s="21">
        <v>442</v>
      </c>
      <c r="J66" s="21">
        <v>436</v>
      </c>
      <c r="K66" s="21">
        <v>6</v>
      </c>
    </row>
    <row r="67" spans="1:11" ht="13.5">
      <c r="A67" s="18" t="s">
        <v>131</v>
      </c>
      <c r="B67" s="29" t="s">
        <v>132</v>
      </c>
      <c r="C67" s="10"/>
      <c r="D67" s="21">
        <v>4409</v>
      </c>
      <c r="E67" s="21">
        <v>155</v>
      </c>
      <c r="F67" s="21">
        <v>107</v>
      </c>
      <c r="G67" s="21">
        <v>4147</v>
      </c>
      <c r="H67" s="21">
        <v>175</v>
      </c>
      <c r="I67" s="21">
        <v>3972</v>
      </c>
      <c r="J67" s="21">
        <v>3947</v>
      </c>
      <c r="K67" s="21">
        <v>25</v>
      </c>
    </row>
    <row r="68" spans="1:11" ht="13.5">
      <c r="A68" s="18" t="s">
        <v>133</v>
      </c>
      <c r="B68" s="29" t="s">
        <v>134</v>
      </c>
      <c r="C68" s="10"/>
      <c r="D68" s="21">
        <v>4722</v>
      </c>
      <c r="E68" s="21">
        <v>1449</v>
      </c>
      <c r="F68" s="21">
        <v>354</v>
      </c>
      <c r="G68" s="21">
        <v>2919</v>
      </c>
      <c r="H68" s="21">
        <v>275</v>
      </c>
      <c r="I68" s="21">
        <v>2644</v>
      </c>
      <c r="J68" s="21">
        <v>2529</v>
      </c>
      <c r="K68" s="21">
        <v>115</v>
      </c>
    </row>
    <row r="69" spans="1:11" ht="13.5">
      <c r="A69" s="18" t="s">
        <v>135</v>
      </c>
      <c r="B69" s="29" t="s">
        <v>136</v>
      </c>
      <c r="C69" s="10"/>
      <c r="D69" s="23">
        <v>242</v>
      </c>
      <c r="E69" s="23">
        <v>42</v>
      </c>
      <c r="F69" s="23">
        <v>19</v>
      </c>
      <c r="G69" s="23">
        <v>181</v>
      </c>
      <c r="H69" s="23">
        <v>17</v>
      </c>
      <c r="I69" s="23">
        <v>164</v>
      </c>
      <c r="J69" s="23">
        <v>160</v>
      </c>
      <c r="K69" s="23">
        <v>4</v>
      </c>
    </row>
    <row r="70" spans="1:11" ht="13.5">
      <c r="A70" s="19" t="s">
        <v>137</v>
      </c>
      <c r="B70" s="30" t="s">
        <v>138</v>
      </c>
      <c r="C70" s="11"/>
      <c r="D70" s="24">
        <v>27646</v>
      </c>
      <c r="E70" s="24">
        <v>3562</v>
      </c>
      <c r="F70" s="24">
        <v>1221</v>
      </c>
      <c r="G70" s="24">
        <v>22863</v>
      </c>
      <c r="H70" s="24">
        <v>3151</v>
      </c>
      <c r="I70" s="24">
        <v>19712</v>
      </c>
      <c r="J70" s="24">
        <v>17814</v>
      </c>
      <c r="K70" s="24">
        <v>1898</v>
      </c>
    </row>
    <row r="71" spans="1:11" ht="13.5">
      <c r="A71" s="18" t="s">
        <v>139</v>
      </c>
      <c r="B71" s="29" t="s">
        <v>140</v>
      </c>
      <c r="C71" s="10"/>
      <c r="D71" s="21">
        <v>5039</v>
      </c>
      <c r="E71" s="21">
        <v>656</v>
      </c>
      <c r="F71" s="21">
        <v>221</v>
      </c>
      <c r="G71" s="21">
        <v>4162</v>
      </c>
      <c r="H71" s="21">
        <v>572</v>
      </c>
      <c r="I71" s="21">
        <v>3590</v>
      </c>
      <c r="J71" s="21">
        <v>3247</v>
      </c>
      <c r="K71" s="21">
        <v>343</v>
      </c>
    </row>
    <row r="72" spans="1:11" ht="13.5">
      <c r="A72" s="18" t="s">
        <v>141</v>
      </c>
      <c r="B72" s="29" t="s">
        <v>142</v>
      </c>
      <c r="C72" s="10"/>
      <c r="D72" s="21">
        <v>30369</v>
      </c>
      <c r="E72" s="21">
        <v>3922</v>
      </c>
      <c r="F72" s="21">
        <v>1344</v>
      </c>
      <c r="G72" s="21">
        <v>25103</v>
      </c>
      <c r="H72" s="21">
        <v>3459</v>
      </c>
      <c r="I72" s="21">
        <v>21644</v>
      </c>
      <c r="J72" s="21">
        <v>19572</v>
      </c>
      <c r="K72" s="21">
        <v>2072</v>
      </c>
    </row>
    <row r="73" spans="1:11" ht="13.5">
      <c r="A73" s="18" t="s">
        <v>143</v>
      </c>
      <c r="B73" s="29" t="s">
        <v>144</v>
      </c>
      <c r="C73" s="10"/>
      <c r="D73" s="21">
        <v>7570</v>
      </c>
      <c r="E73" s="21">
        <v>970</v>
      </c>
      <c r="F73" s="21">
        <v>332</v>
      </c>
      <c r="G73" s="21">
        <v>6268</v>
      </c>
      <c r="H73" s="21">
        <v>860</v>
      </c>
      <c r="I73" s="21">
        <v>5408</v>
      </c>
      <c r="J73" s="21">
        <v>4888</v>
      </c>
      <c r="K73" s="21">
        <v>520</v>
      </c>
    </row>
    <row r="74" spans="1:11" ht="13.5">
      <c r="A74" s="18" t="s">
        <v>145</v>
      </c>
      <c r="B74" s="29" t="s">
        <v>146</v>
      </c>
      <c r="C74" s="10"/>
      <c r="D74" s="21">
        <v>1418</v>
      </c>
      <c r="E74" s="21">
        <v>0</v>
      </c>
      <c r="F74" s="21">
        <v>0</v>
      </c>
      <c r="G74" s="21">
        <v>1418</v>
      </c>
      <c r="H74" s="21">
        <v>8</v>
      </c>
      <c r="I74" s="21">
        <v>1410</v>
      </c>
      <c r="J74" s="21">
        <v>1398</v>
      </c>
      <c r="K74" s="21">
        <v>12</v>
      </c>
    </row>
    <row r="75" spans="1:11" ht="13.5">
      <c r="A75" s="19" t="s">
        <v>147</v>
      </c>
      <c r="B75" s="30" t="s">
        <v>148</v>
      </c>
      <c r="C75" s="11"/>
      <c r="D75" s="24">
        <v>294</v>
      </c>
      <c r="E75" s="24">
        <v>0</v>
      </c>
      <c r="F75" s="24">
        <v>0</v>
      </c>
      <c r="G75" s="24">
        <v>294</v>
      </c>
      <c r="H75" s="24">
        <v>30</v>
      </c>
      <c r="I75" s="24">
        <v>264</v>
      </c>
      <c r="J75" s="24">
        <v>258</v>
      </c>
      <c r="K75" s="24">
        <v>6</v>
      </c>
    </row>
    <row r="76" spans="1:11" ht="13.5">
      <c r="A76" s="18" t="s">
        <v>149</v>
      </c>
      <c r="B76" s="29" t="s">
        <v>150</v>
      </c>
      <c r="C76" s="10"/>
      <c r="D76" s="21">
        <v>1228</v>
      </c>
      <c r="E76" s="21">
        <v>0</v>
      </c>
      <c r="F76" s="21">
        <v>0</v>
      </c>
      <c r="G76" s="21">
        <v>1228</v>
      </c>
      <c r="H76" s="21">
        <v>23</v>
      </c>
      <c r="I76" s="21">
        <v>1205</v>
      </c>
      <c r="J76" s="21">
        <v>1195</v>
      </c>
      <c r="K76" s="21">
        <v>10</v>
      </c>
    </row>
    <row r="77" spans="1:11" ht="13.5">
      <c r="A77" s="18" t="s">
        <v>151</v>
      </c>
      <c r="B77" s="29" t="s">
        <v>152</v>
      </c>
      <c r="C77" s="10"/>
      <c r="D77" s="21">
        <v>3061</v>
      </c>
      <c r="E77" s="21">
        <v>78</v>
      </c>
      <c r="F77" s="21">
        <v>60</v>
      </c>
      <c r="G77" s="21">
        <v>2923</v>
      </c>
      <c r="H77" s="21">
        <v>344</v>
      </c>
      <c r="I77" s="21">
        <v>2579</v>
      </c>
      <c r="J77" s="21">
        <v>2504</v>
      </c>
      <c r="K77" s="21">
        <v>75</v>
      </c>
    </row>
    <row r="78" spans="1:11" ht="13.5">
      <c r="A78" s="18" t="s">
        <v>153</v>
      </c>
      <c r="B78" s="29" t="s">
        <v>154</v>
      </c>
      <c r="C78" s="10"/>
      <c r="D78" s="21">
        <v>100583</v>
      </c>
      <c r="E78" s="21">
        <v>12525</v>
      </c>
      <c r="F78" s="21">
        <v>8177</v>
      </c>
      <c r="G78" s="21">
        <v>79881</v>
      </c>
      <c r="H78" s="21">
        <v>11466</v>
      </c>
      <c r="I78" s="21">
        <v>68415</v>
      </c>
      <c r="J78" s="21">
        <v>66213</v>
      </c>
      <c r="K78" s="21">
        <v>2202</v>
      </c>
    </row>
    <row r="79" spans="1:11" ht="13.5">
      <c r="A79" s="18" t="s">
        <v>155</v>
      </c>
      <c r="B79" s="29" t="s">
        <v>156</v>
      </c>
      <c r="C79" s="10"/>
      <c r="D79" s="21">
        <v>18372</v>
      </c>
      <c r="E79" s="21">
        <v>788</v>
      </c>
      <c r="F79" s="21">
        <v>61</v>
      </c>
      <c r="G79" s="21">
        <v>17523</v>
      </c>
      <c r="H79" s="21">
        <v>547</v>
      </c>
      <c r="I79" s="21">
        <v>16976</v>
      </c>
      <c r="J79" s="21">
        <v>16789</v>
      </c>
      <c r="K79" s="21">
        <v>187</v>
      </c>
    </row>
    <row r="80" spans="1:11" ht="13.5">
      <c r="A80" s="19" t="s">
        <v>157</v>
      </c>
      <c r="B80" s="30" t="s">
        <v>158</v>
      </c>
      <c r="C80" s="11"/>
      <c r="D80" s="24">
        <v>1882</v>
      </c>
      <c r="E80" s="24">
        <v>277</v>
      </c>
      <c r="F80" s="24">
        <v>93</v>
      </c>
      <c r="G80" s="24">
        <v>1512</v>
      </c>
      <c r="H80" s="24">
        <v>509</v>
      </c>
      <c r="I80" s="24">
        <v>1003</v>
      </c>
      <c r="J80" s="24">
        <v>965</v>
      </c>
      <c r="K80" s="24">
        <v>38</v>
      </c>
    </row>
    <row r="81" spans="1:11" ht="13.5">
      <c r="A81" s="18" t="s">
        <v>159</v>
      </c>
      <c r="B81" s="29" t="s">
        <v>160</v>
      </c>
      <c r="C81" s="10"/>
      <c r="D81" s="21">
        <v>2229</v>
      </c>
      <c r="E81" s="21">
        <v>608</v>
      </c>
      <c r="F81" s="21">
        <v>161</v>
      </c>
      <c r="G81" s="21">
        <v>1460</v>
      </c>
      <c r="H81" s="21">
        <v>561</v>
      </c>
      <c r="I81" s="21">
        <v>899</v>
      </c>
      <c r="J81" s="21">
        <v>857</v>
      </c>
      <c r="K81" s="21">
        <v>42</v>
      </c>
    </row>
    <row r="82" spans="1:11" ht="13.5">
      <c r="A82" s="18" t="s">
        <v>161</v>
      </c>
      <c r="B82" s="29" t="s">
        <v>162</v>
      </c>
      <c r="C82" s="10"/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</row>
    <row r="83" spans="1:11" ht="13.5">
      <c r="A83" s="18" t="s">
        <v>163</v>
      </c>
      <c r="B83" s="29" t="s">
        <v>164</v>
      </c>
      <c r="C83" s="10"/>
      <c r="D83" s="21">
        <v>1373</v>
      </c>
      <c r="E83" s="21">
        <v>0</v>
      </c>
      <c r="F83" s="21">
        <v>0</v>
      </c>
      <c r="G83" s="21">
        <v>1373</v>
      </c>
      <c r="H83" s="21">
        <v>25</v>
      </c>
      <c r="I83" s="21">
        <v>1348</v>
      </c>
      <c r="J83" s="21">
        <v>1314</v>
      </c>
      <c r="K83" s="21">
        <v>34</v>
      </c>
    </row>
    <row r="84" spans="1:11" ht="13.5">
      <c r="A84" s="18" t="s">
        <v>165</v>
      </c>
      <c r="B84" s="29" t="s">
        <v>166</v>
      </c>
      <c r="C84" s="10"/>
      <c r="D84" s="21">
        <v>21318</v>
      </c>
      <c r="E84" s="21">
        <v>850</v>
      </c>
      <c r="F84" s="21">
        <v>104</v>
      </c>
      <c r="G84" s="21">
        <v>20364</v>
      </c>
      <c r="H84" s="21">
        <v>935</v>
      </c>
      <c r="I84" s="21">
        <v>19429</v>
      </c>
      <c r="J84" s="21">
        <v>18822</v>
      </c>
      <c r="K84" s="21">
        <v>607</v>
      </c>
    </row>
    <row r="85" spans="1:11" ht="13.5">
      <c r="A85" s="19" t="s">
        <v>167</v>
      </c>
      <c r="B85" s="30" t="s">
        <v>168</v>
      </c>
      <c r="C85" s="11"/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</row>
    <row r="86" spans="1:11" ht="13.5">
      <c r="A86" s="18" t="s">
        <v>169</v>
      </c>
      <c r="B86" s="29" t="s">
        <v>170</v>
      </c>
      <c r="C86" s="10"/>
      <c r="D86" s="21">
        <v>242</v>
      </c>
      <c r="E86" s="21">
        <v>0</v>
      </c>
      <c r="F86" s="21">
        <v>0</v>
      </c>
      <c r="G86" s="21">
        <v>242</v>
      </c>
      <c r="H86" s="21">
        <v>13</v>
      </c>
      <c r="I86" s="21">
        <v>229</v>
      </c>
      <c r="J86" s="21">
        <v>214</v>
      </c>
      <c r="K86" s="21">
        <v>15</v>
      </c>
    </row>
    <row r="87" spans="1:11" ht="13.5">
      <c r="A87" s="18" t="s">
        <v>171</v>
      </c>
      <c r="B87" s="29" t="s">
        <v>172</v>
      </c>
      <c r="C87" s="10"/>
      <c r="D87" s="21">
        <v>99</v>
      </c>
      <c r="E87" s="21">
        <v>0</v>
      </c>
      <c r="F87" s="21">
        <v>0</v>
      </c>
      <c r="G87" s="21">
        <v>99</v>
      </c>
      <c r="H87" s="21">
        <v>2</v>
      </c>
      <c r="I87" s="21">
        <v>97</v>
      </c>
      <c r="J87" s="21">
        <v>95</v>
      </c>
      <c r="K87" s="21">
        <v>2</v>
      </c>
    </row>
    <row r="88" spans="1:11" ht="13.5">
      <c r="A88" s="18" t="s">
        <v>173</v>
      </c>
      <c r="B88" s="29" t="s">
        <v>174</v>
      </c>
      <c r="C88" s="10"/>
      <c r="D88" s="21">
        <v>253</v>
      </c>
      <c r="E88" s="21">
        <v>9</v>
      </c>
      <c r="F88" s="21">
        <v>1</v>
      </c>
      <c r="G88" s="21">
        <v>243</v>
      </c>
      <c r="H88" s="21">
        <v>3</v>
      </c>
      <c r="I88" s="21">
        <v>240</v>
      </c>
      <c r="J88" s="21">
        <v>240</v>
      </c>
      <c r="K88" s="21">
        <v>0</v>
      </c>
    </row>
    <row r="89" spans="1:11" ht="13.5">
      <c r="A89" s="18" t="s">
        <v>175</v>
      </c>
      <c r="B89" s="29" t="s">
        <v>176</v>
      </c>
      <c r="C89" s="10"/>
      <c r="D89" s="21">
        <v>518</v>
      </c>
      <c r="E89" s="21">
        <v>0</v>
      </c>
      <c r="F89" s="21">
        <v>0</v>
      </c>
      <c r="G89" s="21">
        <v>518</v>
      </c>
      <c r="H89" s="21">
        <v>38</v>
      </c>
      <c r="I89" s="21">
        <v>480</v>
      </c>
      <c r="J89" s="21">
        <v>470</v>
      </c>
      <c r="K89" s="21">
        <v>10</v>
      </c>
    </row>
    <row r="90" spans="1:11" ht="13.5">
      <c r="A90" s="19" t="s">
        <v>177</v>
      </c>
      <c r="B90" s="30" t="s">
        <v>178</v>
      </c>
      <c r="C90" s="11"/>
      <c r="D90" s="24">
        <v>1757</v>
      </c>
      <c r="E90" s="24">
        <v>45</v>
      </c>
      <c r="F90" s="24">
        <v>13</v>
      </c>
      <c r="G90" s="24">
        <v>1699</v>
      </c>
      <c r="H90" s="24">
        <v>123</v>
      </c>
      <c r="I90" s="24">
        <v>1576</v>
      </c>
      <c r="J90" s="24">
        <v>1450</v>
      </c>
      <c r="K90" s="24">
        <v>126</v>
      </c>
    </row>
    <row r="91" spans="1:11" ht="13.5">
      <c r="A91" s="18" t="s">
        <v>179</v>
      </c>
      <c r="B91" s="29" t="s">
        <v>180</v>
      </c>
      <c r="C91" s="10"/>
      <c r="D91" s="21">
        <v>5785</v>
      </c>
      <c r="E91" s="21">
        <v>84</v>
      </c>
      <c r="F91" s="21">
        <v>20</v>
      </c>
      <c r="G91" s="21">
        <v>5681</v>
      </c>
      <c r="H91" s="21">
        <v>45</v>
      </c>
      <c r="I91" s="21">
        <v>5636</v>
      </c>
      <c r="J91" s="21">
        <v>5072</v>
      </c>
      <c r="K91" s="21">
        <v>564</v>
      </c>
    </row>
    <row r="92" spans="1:11" ht="13.5">
      <c r="A92" s="18" t="s">
        <v>181</v>
      </c>
      <c r="B92" s="29" t="s">
        <v>182</v>
      </c>
      <c r="C92" s="10"/>
      <c r="D92" s="21">
        <v>763</v>
      </c>
      <c r="E92" s="21">
        <v>0</v>
      </c>
      <c r="F92" s="21">
        <v>0</v>
      </c>
      <c r="G92" s="21">
        <v>763</v>
      </c>
      <c r="H92" s="21">
        <v>51</v>
      </c>
      <c r="I92" s="21">
        <v>712</v>
      </c>
      <c r="J92" s="21">
        <v>692</v>
      </c>
      <c r="K92" s="21">
        <v>20</v>
      </c>
    </row>
    <row r="93" spans="1:11" ht="13.5">
      <c r="A93" s="18" t="s">
        <v>183</v>
      </c>
      <c r="B93" s="29" t="s">
        <v>184</v>
      </c>
      <c r="C93" s="10"/>
      <c r="D93" s="21">
        <v>21564</v>
      </c>
      <c r="E93" s="21">
        <v>0</v>
      </c>
      <c r="F93" s="21">
        <v>0</v>
      </c>
      <c r="G93" s="21">
        <v>21564</v>
      </c>
      <c r="H93" s="21">
        <v>0</v>
      </c>
      <c r="I93" s="21">
        <v>21564</v>
      </c>
      <c r="J93" s="21">
        <v>21405</v>
      </c>
      <c r="K93" s="21">
        <v>159</v>
      </c>
    </row>
    <row r="94" spans="1:11" ht="13.5">
      <c r="A94" s="18" t="s">
        <v>185</v>
      </c>
      <c r="B94" s="29" t="s">
        <v>186</v>
      </c>
      <c r="C94" s="10"/>
      <c r="D94" s="21">
        <v>22567</v>
      </c>
      <c r="E94" s="21">
        <v>62</v>
      </c>
      <c r="F94" s="21">
        <v>31</v>
      </c>
      <c r="G94" s="21">
        <v>22474</v>
      </c>
      <c r="H94" s="21">
        <v>271</v>
      </c>
      <c r="I94" s="21">
        <v>22203</v>
      </c>
      <c r="J94" s="21">
        <v>21483</v>
      </c>
      <c r="K94" s="21">
        <v>720</v>
      </c>
    </row>
    <row r="95" spans="1:12" ht="13.5">
      <c r="A95" s="19" t="s">
        <v>187</v>
      </c>
      <c r="B95" s="30" t="s">
        <v>188</v>
      </c>
      <c r="C95" s="11"/>
      <c r="D95" s="24">
        <v>2842</v>
      </c>
      <c r="E95" s="24">
        <v>0</v>
      </c>
      <c r="F95" s="24">
        <v>0</v>
      </c>
      <c r="G95" s="24">
        <v>2842</v>
      </c>
      <c r="H95" s="24">
        <v>31</v>
      </c>
      <c r="I95" s="24">
        <v>2811</v>
      </c>
      <c r="J95" s="24">
        <v>1995</v>
      </c>
      <c r="K95" s="24">
        <v>816</v>
      </c>
      <c r="L95" s="3"/>
    </row>
    <row r="96" spans="1:11" ht="13.5">
      <c r="A96" s="18" t="s">
        <v>189</v>
      </c>
      <c r="B96" s="29" t="s">
        <v>190</v>
      </c>
      <c r="C96" s="10"/>
      <c r="D96" s="21">
        <v>28760</v>
      </c>
      <c r="E96" s="21">
        <v>1960</v>
      </c>
      <c r="F96" s="21">
        <v>930</v>
      </c>
      <c r="G96" s="21">
        <v>25870</v>
      </c>
      <c r="H96" s="21">
        <v>1023</v>
      </c>
      <c r="I96" s="21">
        <v>24847</v>
      </c>
      <c r="J96" s="21">
        <v>24360</v>
      </c>
      <c r="K96" s="21">
        <v>487</v>
      </c>
    </row>
    <row r="97" spans="1:11" ht="13.5">
      <c r="A97" s="18" t="s">
        <v>191</v>
      </c>
      <c r="B97" s="29" t="s">
        <v>192</v>
      </c>
      <c r="C97" s="10"/>
      <c r="D97" s="21">
        <v>7809</v>
      </c>
      <c r="E97" s="21">
        <v>66</v>
      </c>
      <c r="F97" s="21">
        <v>0</v>
      </c>
      <c r="G97" s="21">
        <v>7743</v>
      </c>
      <c r="H97" s="21">
        <v>145</v>
      </c>
      <c r="I97" s="21">
        <v>7598</v>
      </c>
      <c r="J97" s="21">
        <v>7071</v>
      </c>
      <c r="K97" s="21">
        <v>527</v>
      </c>
    </row>
    <row r="98" spans="1:11" ht="13.5">
      <c r="A98" s="18" t="s">
        <v>193</v>
      </c>
      <c r="B98" s="29" t="s">
        <v>194</v>
      </c>
      <c r="C98" s="10"/>
      <c r="D98" s="21">
        <v>8217</v>
      </c>
      <c r="E98" s="21">
        <v>3</v>
      </c>
      <c r="F98" s="21">
        <v>0</v>
      </c>
      <c r="G98" s="21">
        <v>8214</v>
      </c>
      <c r="H98" s="21">
        <v>134</v>
      </c>
      <c r="I98" s="21">
        <v>8080</v>
      </c>
      <c r="J98" s="21">
        <v>7753</v>
      </c>
      <c r="K98" s="21">
        <v>327</v>
      </c>
    </row>
    <row r="99" spans="1:11" ht="13.5">
      <c r="A99" s="18" t="s">
        <v>195</v>
      </c>
      <c r="B99" s="29" t="s">
        <v>196</v>
      </c>
      <c r="C99" s="10"/>
      <c r="D99" s="21">
        <v>5991</v>
      </c>
      <c r="E99" s="21">
        <v>0</v>
      </c>
      <c r="F99" s="21">
        <v>0</v>
      </c>
      <c r="G99" s="21">
        <v>5991</v>
      </c>
      <c r="H99" s="21">
        <v>1166</v>
      </c>
      <c r="I99" s="21">
        <v>4825</v>
      </c>
      <c r="J99" s="21">
        <v>4825</v>
      </c>
      <c r="K99" s="21">
        <v>0</v>
      </c>
    </row>
    <row r="100" spans="1:11" ht="13.5">
      <c r="A100" s="19" t="s">
        <v>197</v>
      </c>
      <c r="B100" s="30" t="s">
        <v>198</v>
      </c>
      <c r="C100" s="11"/>
      <c r="D100" s="24">
        <v>2508</v>
      </c>
      <c r="E100" s="24">
        <v>151</v>
      </c>
      <c r="F100" s="24">
        <v>18</v>
      </c>
      <c r="G100" s="24">
        <v>2339</v>
      </c>
      <c r="H100" s="24">
        <v>249</v>
      </c>
      <c r="I100" s="24">
        <v>2090</v>
      </c>
      <c r="J100" s="24">
        <v>2038</v>
      </c>
      <c r="K100" s="24">
        <v>52</v>
      </c>
    </row>
    <row r="101" spans="1:11" ht="13.5">
      <c r="A101" s="18" t="s">
        <v>199</v>
      </c>
      <c r="B101" s="29" t="s">
        <v>200</v>
      </c>
      <c r="C101" s="10"/>
      <c r="D101" s="21">
        <v>2295</v>
      </c>
      <c r="E101" s="21">
        <v>41</v>
      </c>
      <c r="F101" s="21">
        <v>19</v>
      </c>
      <c r="G101" s="21">
        <v>2235</v>
      </c>
      <c r="H101" s="21">
        <v>289</v>
      </c>
      <c r="I101" s="21">
        <v>1946</v>
      </c>
      <c r="J101" s="21">
        <v>1820</v>
      </c>
      <c r="K101" s="21">
        <v>126</v>
      </c>
    </row>
    <row r="102" spans="1:11" ht="13.5">
      <c r="A102" s="18" t="s">
        <v>201</v>
      </c>
      <c r="B102" s="29" t="s">
        <v>202</v>
      </c>
      <c r="C102" s="10"/>
      <c r="D102" s="21">
        <v>6385</v>
      </c>
      <c r="E102" s="21">
        <v>876</v>
      </c>
      <c r="F102" s="21">
        <v>464</v>
      </c>
      <c r="G102" s="21">
        <v>5045</v>
      </c>
      <c r="H102" s="21">
        <v>659</v>
      </c>
      <c r="I102" s="21">
        <v>4386</v>
      </c>
      <c r="J102" s="21">
        <v>4278</v>
      </c>
      <c r="K102" s="21">
        <v>108</v>
      </c>
    </row>
    <row r="103" spans="1:11" ht="13.5">
      <c r="A103" s="18" t="s">
        <v>203</v>
      </c>
      <c r="B103" s="29" t="s">
        <v>204</v>
      </c>
      <c r="C103" s="10"/>
      <c r="D103" s="21">
        <v>15278</v>
      </c>
      <c r="E103" s="21">
        <v>2169</v>
      </c>
      <c r="F103" s="21">
        <v>414</v>
      </c>
      <c r="G103" s="21">
        <v>12695</v>
      </c>
      <c r="H103" s="21">
        <v>464</v>
      </c>
      <c r="I103" s="21">
        <v>12231</v>
      </c>
      <c r="J103" s="21">
        <v>11500</v>
      </c>
      <c r="K103" s="21">
        <v>731</v>
      </c>
    </row>
    <row r="104" spans="1:11" ht="13.5">
      <c r="A104" s="18" t="s">
        <v>205</v>
      </c>
      <c r="B104" s="29" t="s">
        <v>206</v>
      </c>
      <c r="C104" s="10"/>
      <c r="D104" s="21">
        <v>6410</v>
      </c>
      <c r="E104" s="21">
        <v>301</v>
      </c>
      <c r="F104" s="21">
        <v>148</v>
      </c>
      <c r="G104" s="21">
        <v>5961</v>
      </c>
      <c r="H104" s="21">
        <v>295</v>
      </c>
      <c r="I104" s="21">
        <v>5666</v>
      </c>
      <c r="J104" s="21">
        <v>5027</v>
      </c>
      <c r="K104" s="21">
        <v>639</v>
      </c>
    </row>
    <row r="105" spans="1:11" ht="13.5">
      <c r="A105" s="19" t="s">
        <v>207</v>
      </c>
      <c r="B105" s="30" t="s">
        <v>208</v>
      </c>
      <c r="C105" s="11"/>
      <c r="D105" s="24">
        <v>27090</v>
      </c>
      <c r="E105" s="24">
        <v>5226</v>
      </c>
      <c r="F105" s="24">
        <v>3339</v>
      </c>
      <c r="G105" s="24">
        <v>18525</v>
      </c>
      <c r="H105" s="24">
        <v>1492</v>
      </c>
      <c r="I105" s="24">
        <v>17033</v>
      </c>
      <c r="J105" s="24">
        <v>14954</v>
      </c>
      <c r="K105" s="24">
        <v>2079</v>
      </c>
    </row>
    <row r="106" spans="1:11" ht="13.5">
      <c r="A106" s="18" t="s">
        <v>209</v>
      </c>
      <c r="B106" s="29" t="s">
        <v>210</v>
      </c>
      <c r="C106" s="10"/>
      <c r="D106" s="21">
        <v>12681</v>
      </c>
      <c r="E106" s="21">
        <v>569</v>
      </c>
      <c r="F106" s="21">
        <v>613</v>
      </c>
      <c r="G106" s="21">
        <v>11499</v>
      </c>
      <c r="H106" s="21">
        <v>1025</v>
      </c>
      <c r="I106" s="21">
        <v>10474</v>
      </c>
      <c r="J106" s="21">
        <v>9259</v>
      </c>
      <c r="K106" s="21">
        <v>1215</v>
      </c>
    </row>
    <row r="107" spans="1:11" ht="13.5">
      <c r="A107" s="18" t="s">
        <v>211</v>
      </c>
      <c r="B107" s="29" t="s">
        <v>212</v>
      </c>
      <c r="C107" s="10"/>
      <c r="D107" s="21">
        <v>17402</v>
      </c>
      <c r="E107" s="21">
        <v>4761</v>
      </c>
      <c r="F107" s="21">
        <v>1678</v>
      </c>
      <c r="G107" s="21">
        <v>10963</v>
      </c>
      <c r="H107" s="21">
        <v>328</v>
      </c>
      <c r="I107" s="21">
        <v>10635</v>
      </c>
      <c r="J107" s="21">
        <v>10022</v>
      </c>
      <c r="K107" s="21">
        <v>613</v>
      </c>
    </row>
    <row r="108" spans="1:11" ht="13.5">
      <c r="A108" s="18" t="s">
        <v>213</v>
      </c>
      <c r="B108" s="29" t="s">
        <v>214</v>
      </c>
      <c r="C108" s="10"/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</row>
    <row r="109" spans="1:11" ht="13.5">
      <c r="A109" s="19" t="s">
        <v>215</v>
      </c>
      <c r="B109" s="30" t="s">
        <v>216</v>
      </c>
      <c r="C109" s="11"/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</row>
    <row r="110" spans="1:11" ht="13.5">
      <c r="A110" s="72" t="s">
        <v>217</v>
      </c>
      <c r="B110" s="73"/>
      <c r="C110" s="12"/>
      <c r="D110" s="38">
        <v>671457.1</v>
      </c>
      <c r="E110" s="38">
        <v>87411</v>
      </c>
      <c r="F110" s="38">
        <v>61513</v>
      </c>
      <c r="G110" s="38">
        <v>522533.1</v>
      </c>
      <c r="H110" s="38">
        <v>40528</v>
      </c>
      <c r="I110" s="38">
        <v>482005.1</v>
      </c>
      <c r="J110" s="38">
        <v>456159</v>
      </c>
      <c r="K110" s="38">
        <v>25846.1</v>
      </c>
    </row>
  </sheetData>
  <mergeCells count="7">
    <mergeCell ref="A110:B110"/>
    <mergeCell ref="I4:K4"/>
    <mergeCell ref="G4:G5"/>
    <mergeCell ref="H4:H5"/>
    <mergeCell ref="D3:D5"/>
    <mergeCell ref="E3:E5"/>
    <mergeCell ref="F3:F5"/>
  </mergeCells>
  <printOptions/>
  <pageMargins left="0.75" right="0.53" top="0.52" bottom="0.24" header="0.22" footer="0.2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統計企画課</dc:creator>
  <cp:keywords/>
  <dc:description/>
  <cp:lastModifiedBy>user</cp:lastModifiedBy>
  <cp:lastPrinted>2010-03-26T06:39:45Z</cp:lastPrinted>
  <dcterms:created xsi:type="dcterms:W3CDTF">2005-03-01T13:53:22Z</dcterms:created>
  <dcterms:modified xsi:type="dcterms:W3CDTF">2010-03-26T06:39:54Z</dcterms:modified>
  <cp:category/>
  <cp:version/>
  <cp:contentType/>
  <cp:contentStatus/>
</cp:coreProperties>
</file>